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58E57B72-AEA4-4399-9945-EE0DD0617909}" xr6:coauthVersionLast="36" xr6:coauthVersionMax="36" xr10:uidLastSave="{00000000-0000-0000-0000-000000000000}"/>
  <bookViews>
    <workbookView xWindow="0" yWindow="0" windowWidth="22260" windowHeight="12645" xr2:uid="{00000000-000D-0000-FFFF-FFFF00000000}"/>
  </bookViews>
  <sheets>
    <sheet name="様式第1号（新規指定）" sheetId="2" r:id="rId1"/>
    <sheet name="様式第4号（指定更新）" sheetId="3" r:id="rId2"/>
    <sheet name="様式第7号（変更）" sheetId="17" r:id="rId3"/>
    <sheet name="付表1" sheetId="5" r:id="rId4"/>
    <sheet name="参考様式1" sheetId="7" r:id="rId5"/>
    <sheet name="【記載例】参考様式1" sheetId="8" r:id="rId6"/>
    <sheet name="参考様式2" sheetId="9" r:id="rId7"/>
    <sheet name="参考様式3" sheetId="10" r:id="rId8"/>
    <sheet name="参考様式5" sheetId="11" r:id="rId9"/>
    <sheet name="参考様式9-1" sheetId="12" r:id="rId10"/>
    <sheet name="様式第9号" sheetId="13" r:id="rId11"/>
    <sheet name="別紙１ｰ4ｰ２" sheetId="14" r:id="rId12"/>
    <sheet name="別紙51 " sheetId="16" r:id="rId13"/>
  </sheets>
  <externalReferences>
    <externalReference r:id="rId14"/>
    <externalReference r:id="rId15"/>
    <externalReference r:id="rId16"/>
    <externalReference r:id="rId17"/>
  </externalReferences>
  <definedNames>
    <definedName name="【記載例】シフト記号" localSheetId="9">#REF!</definedName>
    <definedName name="【記載例】シフト記号" localSheetId="12">#REF!</definedName>
    <definedName name="【記載例】シフト記号" localSheetId="2">#REF!</definedName>
    <definedName name="【記載例】シフト記号">#REF!</definedName>
    <definedName name="ｋ" localSheetId="9">#REF!</definedName>
    <definedName name="ｋ" localSheetId="11">#N/A</definedName>
    <definedName name="ｋ" localSheetId="12">#N/A</definedName>
    <definedName name="ｋ" localSheetId="2">#REF!</definedName>
    <definedName name="ｋ" localSheetId="10">#REF!</definedName>
    <definedName name="ｋ">#REF!</definedName>
    <definedName name="ｋｋｋ">#REF!</definedName>
    <definedName name="_xlnm.Print_Area" localSheetId="5">【記載例】参考様式1!$A$1:$BD$51</definedName>
    <definedName name="_xlnm.Print_Area" localSheetId="4">参考様式1!$A$1:$BD$51</definedName>
    <definedName name="_xlnm.Print_Area" localSheetId="8">参考様式5!$A$1:$B$17</definedName>
    <definedName name="_xlnm.Print_Area" localSheetId="9">'参考様式9-1'!$A$1:$AH$65</definedName>
    <definedName name="_xlnm.Print_Area" localSheetId="3">付表1!$A$1:$AH$65</definedName>
    <definedName name="_xlnm.Print_Area" localSheetId="11">別紙１ｰ4ｰ２!$A$1:$AF$77</definedName>
    <definedName name="_xlnm.Print_Area" localSheetId="12">'別紙51 '!$A$1:$AF$43</definedName>
    <definedName name="_xlnm.Print_Area" localSheetId="0">'様式第1号（新規指定）'!$A$1:$AH$57</definedName>
    <definedName name="_xlnm.Print_Area" localSheetId="1">'様式第4号（指定更新）'!$A$1:$AH$59</definedName>
    <definedName name="_xlnm.Print_Area" localSheetId="10">様式第9号!$A$1:$AO$63</definedName>
    <definedName name="_xlnm.Print_Titles" localSheetId="5">【記載例】参考様式1!$1:$12</definedName>
    <definedName name="_xlnm.Print_Titles" localSheetId="4">参考様式1!$1:$12</definedName>
    <definedName name="Z_918D9391_3166_42FD_8CCC_73DDA136E9AD_.wvu.PrintArea" localSheetId="11" hidden="1">#N/A</definedName>
    <definedName name="あ">#REF!</definedName>
    <definedName name="ああ">#REF!</definedName>
    <definedName name="い">#REF!</definedName>
    <definedName name="いいい">#REF!</definedName>
    <definedName name="サービス種別">[1]サービス種類一覧!$B$4:$B$20</definedName>
    <definedName name="サービス種類">[2]サービス種類一覧!$C$4:$C$20</definedName>
    <definedName name="サービス名" localSheetId="9">#REF!</definedName>
    <definedName name="サービス名" localSheetId="11">#N/A</definedName>
    <definedName name="サービス名" localSheetId="12">#N/A</definedName>
    <definedName name="サービス名" localSheetId="2">#REF!</definedName>
    <definedName name="サービス名" localSheetId="10">#REF!</definedName>
    <definedName name="サービス名">#REF!</definedName>
    <definedName name="サービス名称" localSheetId="9">#REF!</definedName>
    <definedName name="サービス名称" localSheetId="11">#N/A</definedName>
    <definedName name="サービス名称" localSheetId="12">#N/A</definedName>
    <definedName name="サービス名称" localSheetId="2">#REF!</definedName>
    <definedName name="サービス名称" localSheetId="10">#REF!</definedName>
    <definedName name="サービス名称">#REF!</definedName>
    <definedName name="シフト記号表" localSheetId="9">#REF!</definedName>
    <definedName name="シフト記号表" localSheetId="12">#REF!</definedName>
    <definedName name="シフト記号表" localSheetId="2">#REF!</definedName>
    <definedName name="シフト記号表">#REF!</definedName>
    <definedName name="だだ" localSheetId="9">#REF!</definedName>
    <definedName name="だだ" localSheetId="11">#N/A</definedName>
    <definedName name="だだ" localSheetId="12">#N/A</definedName>
    <definedName name="だだ" localSheetId="2">#REF!</definedName>
    <definedName name="だだ" localSheetId="10">#REF!</definedName>
    <definedName name="だだ">#REF!</definedName>
    <definedName name="っっｋ" localSheetId="9">#REF!</definedName>
    <definedName name="っっｋ" localSheetId="11">#N/A</definedName>
    <definedName name="っっｋ" localSheetId="12">#N/A</definedName>
    <definedName name="っっｋ" localSheetId="2">#REF!</definedName>
    <definedName name="っっｋ" localSheetId="10">#REF!</definedName>
    <definedName name="っっｋ">#REF!</definedName>
    <definedName name="っっっっｌ" localSheetId="9">#REF!</definedName>
    <definedName name="っっっっｌ" localSheetId="11">#N/A</definedName>
    <definedName name="っっっっｌ" localSheetId="12">#N/A</definedName>
    <definedName name="っっっっｌ" localSheetId="2">#REF!</definedName>
    <definedName name="っっっっｌ" localSheetId="10">#REF!</definedName>
    <definedName name="っっっっｌ">#REF!</definedName>
    <definedName name="介護職員" localSheetId="9">#REF!</definedName>
    <definedName name="介護職員" localSheetId="12">#REF!</definedName>
    <definedName name="介護職員" localSheetId="2">#REF!</definedName>
    <definedName name="介護職員">#REF!</definedName>
    <definedName name="確認" localSheetId="9">#REF!</definedName>
    <definedName name="確認" localSheetId="11">#N/A</definedName>
    <definedName name="確認" localSheetId="12">#N/A</definedName>
    <definedName name="確認" localSheetId="2">#REF!</definedName>
    <definedName name="確認" localSheetId="10">#REF!</definedName>
    <definedName name="確認">#REF!</definedName>
    <definedName name="看護職員" localSheetId="9">#REF!</definedName>
    <definedName name="看護職員" localSheetId="12">#REF!</definedName>
    <definedName name="看護職員" localSheetId="2">#REF!</definedName>
    <definedName name="看護職員">#REF!</definedName>
    <definedName name="管理者" localSheetId="9">#REF!</definedName>
    <definedName name="管理者" localSheetId="12">#REF!</definedName>
    <definedName name="管理者" localSheetId="2">#REF!</definedName>
    <definedName name="管理者">#REF!</definedName>
    <definedName name="機能訓練指導員" localSheetId="9">#REF!</definedName>
    <definedName name="機能訓練指導員" localSheetId="12">#REF!</definedName>
    <definedName name="機能訓練指導員" localSheetId="2">#REF!</definedName>
    <definedName name="機能訓練指導員">#REF!</definedName>
    <definedName name="種類">[3]サービス種類一覧!$A$4:$A$20</definedName>
    <definedName name="職種" localSheetId="5">[4]プルダウン・リスト!$C$12:$K$12</definedName>
    <definedName name="職種" localSheetId="4">[4]プルダウン・リスト!$C$12:$K$12</definedName>
    <definedName name="職種" localSheetId="9">#REF!</definedName>
    <definedName name="職種" localSheetId="12">#REF!</definedName>
    <definedName name="職種" localSheetId="2">#REF!</definedName>
    <definedName name="職種">#REF!</definedName>
    <definedName name="生活相談員" localSheetId="9">#REF!</definedName>
    <definedName name="生活相談員" localSheetId="12">#REF!</definedName>
    <definedName name="生活相談員" localSheetId="2">#REF!</definedName>
    <definedName name="生活相談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5" i="8" l="1"/>
  <c r="W44" i="8"/>
  <c r="R44" i="8"/>
  <c r="AE40" i="8"/>
  <c r="R50" i="8" s="1"/>
  <c r="AB50" i="8" s="1"/>
  <c r="AA40" i="8"/>
  <c r="R45" i="8" s="1"/>
  <c r="AB45" i="8" s="1"/>
  <c r="W50" i="8" s="1"/>
  <c r="Y40" i="8"/>
  <c r="V39" i="8"/>
  <c r="T39" i="8"/>
  <c r="J38" i="8"/>
  <c r="H38" i="8"/>
  <c r="F38" i="8"/>
  <c r="V37" i="8"/>
  <c r="T37" i="8"/>
  <c r="L37" i="8"/>
  <c r="L36" i="8"/>
  <c r="L38" i="8" s="1"/>
  <c r="L40" i="8" s="1"/>
  <c r="C45" i="8" s="1"/>
  <c r="J35" i="8"/>
  <c r="H35" i="8"/>
  <c r="F35" i="8"/>
  <c r="AU30" i="8"/>
  <c r="AW30" i="8" s="1"/>
  <c r="AU29" i="8"/>
  <c r="AW29" i="8" s="1"/>
  <c r="AU28" i="8"/>
  <c r="AW28" i="8" s="1"/>
  <c r="AW27" i="8"/>
  <c r="AU27" i="8"/>
  <c r="AU26" i="8"/>
  <c r="AW26" i="8" s="1"/>
  <c r="AW25" i="8"/>
  <c r="AU25" i="8"/>
  <c r="AU24" i="8"/>
  <c r="AW24" i="8" s="1"/>
  <c r="AW23" i="8"/>
  <c r="AU23" i="8"/>
  <c r="AU22" i="8"/>
  <c r="AW22" i="8" s="1"/>
  <c r="AW21" i="8"/>
  <c r="AU21" i="8"/>
  <c r="AU20" i="8"/>
  <c r="AW20" i="8" s="1"/>
  <c r="AW19" i="8"/>
  <c r="AU19" i="8"/>
  <c r="AU18" i="8"/>
  <c r="AW18" i="8" s="1"/>
  <c r="AU17" i="8"/>
  <c r="AW17" i="8" s="1"/>
  <c r="AU16" i="8"/>
  <c r="T38" i="8" s="1"/>
  <c r="AW15" i="8"/>
  <c r="AU15" i="8"/>
  <c r="B15" i="8"/>
  <c r="B16" i="8" s="1"/>
  <c r="B17" i="8" s="1"/>
  <c r="B18" i="8" s="1"/>
  <c r="B19" i="8" s="1"/>
  <c r="B20" i="8" s="1"/>
  <c r="B21" i="8" s="1"/>
  <c r="B22" i="8" s="1"/>
  <c r="B23" i="8" s="1"/>
  <c r="B24" i="8" s="1"/>
  <c r="B25" i="8" s="1"/>
  <c r="B26" i="8" s="1"/>
  <c r="B27" i="8" s="1"/>
  <c r="B28" i="8" s="1"/>
  <c r="B29" i="8" s="1"/>
  <c r="B30" i="8" s="1"/>
  <c r="AU14" i="8"/>
  <c r="T36" i="8" s="1"/>
  <c r="T40" i="8" s="1"/>
  <c r="B14" i="8"/>
  <c r="AU13" i="8"/>
  <c r="AW13" i="8" s="1"/>
  <c r="AS11" i="8"/>
  <c r="AS12" i="8" s="1"/>
  <c r="AO11" i="8"/>
  <c r="AO12" i="8" s="1"/>
  <c r="AK11" i="8"/>
  <c r="AK12" i="8" s="1"/>
  <c r="AG11" i="8"/>
  <c r="AG12" i="8" s="1"/>
  <c r="AC11" i="8"/>
  <c r="AC12" i="8" s="1"/>
  <c r="Y11" i="8"/>
  <c r="Y12" i="8" s="1"/>
  <c r="U11" i="8"/>
  <c r="U12" i="8" s="1"/>
  <c r="Q11" i="8"/>
  <c r="Q12" i="8" s="1"/>
  <c r="AT10" i="8"/>
  <c r="AT11" i="8" s="1"/>
  <c r="AT12" i="8" s="1"/>
  <c r="AS10" i="8"/>
  <c r="AR10" i="8"/>
  <c r="AR11" i="8" s="1"/>
  <c r="AR12" i="8" s="1"/>
  <c r="AN10" i="8"/>
  <c r="AJ10" i="8"/>
  <c r="AF10" i="8"/>
  <c r="AB10" i="8"/>
  <c r="X10" i="8"/>
  <c r="T10" i="8"/>
  <c r="P10" i="8"/>
  <c r="AU8" i="8"/>
  <c r="X2" i="8"/>
  <c r="AN11" i="8" s="1"/>
  <c r="AN12" i="8" s="1"/>
  <c r="W45" i="7"/>
  <c r="W44" i="7"/>
  <c r="R44" i="7"/>
  <c r="AE40" i="7"/>
  <c r="R50" i="7" s="1"/>
  <c r="AB50" i="7" s="1"/>
  <c r="AA40" i="7"/>
  <c r="R45" i="7" s="1"/>
  <c r="AB45" i="7" s="1"/>
  <c r="W50" i="7" s="1"/>
  <c r="Y40" i="7"/>
  <c r="V39" i="7"/>
  <c r="T39" i="7"/>
  <c r="V38" i="7"/>
  <c r="T38" i="7"/>
  <c r="J38" i="7"/>
  <c r="H38" i="7"/>
  <c r="F38" i="7"/>
  <c r="V37" i="7"/>
  <c r="T37" i="7"/>
  <c r="L37" i="7"/>
  <c r="V36" i="7"/>
  <c r="T36" i="7"/>
  <c r="T40" i="7" s="1"/>
  <c r="L36" i="7"/>
  <c r="L38" i="7" s="1"/>
  <c r="L40" i="7" s="1"/>
  <c r="C45" i="7" s="1"/>
  <c r="J35" i="7"/>
  <c r="H35" i="7"/>
  <c r="F35" i="7"/>
  <c r="AU30" i="7"/>
  <c r="AW30" i="7" s="1"/>
  <c r="AW29" i="7"/>
  <c r="AU29" i="7"/>
  <c r="AW28" i="7"/>
  <c r="AU28" i="7"/>
  <c r="AU27" i="7"/>
  <c r="AW27" i="7" s="1"/>
  <c r="AU26" i="7"/>
  <c r="AW26" i="7" s="1"/>
  <c r="AW25" i="7"/>
  <c r="AU25" i="7"/>
  <c r="AW24" i="7"/>
  <c r="AU24" i="7"/>
  <c r="AU23" i="7"/>
  <c r="AW23" i="7" s="1"/>
  <c r="AU22" i="7"/>
  <c r="AW22" i="7" s="1"/>
  <c r="AW21" i="7"/>
  <c r="AU21" i="7"/>
  <c r="AW20" i="7"/>
  <c r="AU20" i="7"/>
  <c r="AU19" i="7"/>
  <c r="AW19" i="7" s="1"/>
  <c r="AU18" i="7"/>
  <c r="AW18" i="7" s="1"/>
  <c r="AW17" i="7"/>
  <c r="AU17" i="7"/>
  <c r="AW16" i="7"/>
  <c r="AU16" i="7"/>
  <c r="AU15" i="7"/>
  <c r="AW15" i="7" s="1"/>
  <c r="AU14" i="7"/>
  <c r="AW14" i="7" s="1"/>
  <c r="B14" i="7"/>
  <c r="B15" i="7" s="1"/>
  <c r="B16" i="7" s="1"/>
  <c r="B17" i="7" s="1"/>
  <c r="B18" i="7" s="1"/>
  <c r="B19" i="7" s="1"/>
  <c r="B20" i="7" s="1"/>
  <c r="B21" i="7" s="1"/>
  <c r="B22" i="7" s="1"/>
  <c r="B23" i="7" s="1"/>
  <c r="B24" i="7" s="1"/>
  <c r="B25" i="7" s="1"/>
  <c r="B26" i="7" s="1"/>
  <c r="B27" i="7" s="1"/>
  <c r="B28" i="7" s="1"/>
  <c r="B29" i="7" s="1"/>
  <c r="B30" i="7" s="1"/>
  <c r="AU13" i="7"/>
  <c r="AW13" i="7" s="1"/>
  <c r="AT10" i="7"/>
  <c r="AT11" i="7" s="1"/>
  <c r="AT12" i="7" s="1"/>
  <c r="AS10" i="7"/>
  <c r="AS11" i="7" s="1"/>
  <c r="AS12" i="7" s="1"/>
  <c r="AR10" i="7"/>
  <c r="AR11" i="7" s="1"/>
  <c r="AR12" i="7" s="1"/>
  <c r="AU8" i="7"/>
  <c r="X2" i="7"/>
  <c r="AQ11" i="7" s="1"/>
  <c r="AQ12" i="7" s="1"/>
  <c r="L45" i="8" l="1"/>
  <c r="I45" i="8"/>
  <c r="U10" i="8"/>
  <c r="R11" i="8"/>
  <c r="R12" i="8" s="1"/>
  <c r="V11" i="8"/>
  <c r="V12" i="8" s="1"/>
  <c r="Z11" i="8"/>
  <c r="Z12" i="8" s="1"/>
  <c r="AD11" i="8"/>
  <c r="AD12" i="8" s="1"/>
  <c r="AH11" i="8"/>
  <c r="AH12" i="8" s="1"/>
  <c r="AL11" i="8"/>
  <c r="AL12" i="8" s="1"/>
  <c r="AP11" i="8"/>
  <c r="AP12" i="8" s="1"/>
  <c r="AW14" i="8"/>
  <c r="V36" i="8" s="1"/>
  <c r="AA11" i="8"/>
  <c r="AA12" i="8" s="1"/>
  <c r="AI11" i="8"/>
  <c r="AI12" i="8" s="1"/>
  <c r="Q10" i="8"/>
  <c r="Y10" i="8"/>
  <c r="AC10" i="8"/>
  <c r="AG10" i="8"/>
  <c r="AK10" i="8"/>
  <c r="AO10" i="8"/>
  <c r="AZ6" i="8"/>
  <c r="R10" i="8"/>
  <c r="V10" i="8"/>
  <c r="Z10" i="8"/>
  <c r="AD10" i="8"/>
  <c r="AH10" i="8"/>
  <c r="AL10" i="8"/>
  <c r="AP10" i="8"/>
  <c r="S11" i="8"/>
  <c r="S12" i="8" s="1"/>
  <c r="W11" i="8"/>
  <c r="W12" i="8" s="1"/>
  <c r="AE11" i="8"/>
  <c r="AE12" i="8" s="1"/>
  <c r="AM11" i="8"/>
  <c r="AM12" i="8" s="1"/>
  <c r="AQ11" i="8"/>
  <c r="AQ12" i="8" s="1"/>
  <c r="S10" i="8"/>
  <c r="W10" i="8"/>
  <c r="AA10" i="8"/>
  <c r="AE10" i="8"/>
  <c r="AI10" i="8"/>
  <c r="AM10" i="8"/>
  <c r="AQ10" i="8"/>
  <c r="P11" i="8"/>
  <c r="P12" i="8" s="1"/>
  <c r="T11" i="8"/>
  <c r="T12" i="8" s="1"/>
  <c r="X11" i="8"/>
  <c r="X12" i="8" s="1"/>
  <c r="AB11" i="8"/>
  <c r="AB12" i="8" s="1"/>
  <c r="AF11" i="8"/>
  <c r="AF12" i="8" s="1"/>
  <c r="AJ11" i="8"/>
  <c r="AJ12" i="8" s="1"/>
  <c r="AW16" i="8"/>
  <c r="V38" i="8" s="1"/>
  <c r="W10" i="7"/>
  <c r="AQ10" i="7"/>
  <c r="P11" i="7"/>
  <c r="P12" i="7" s="1"/>
  <c r="AK11" i="7"/>
  <c r="AK12" i="7" s="1"/>
  <c r="T11" i="7"/>
  <c r="T12" i="7" s="1"/>
  <c r="AN11" i="7"/>
  <c r="AN12" i="7" s="1"/>
  <c r="P10" i="7"/>
  <c r="AA10" i="7"/>
  <c r="AM10" i="7"/>
  <c r="U11" i="7"/>
  <c r="U12" i="7" s="1"/>
  <c r="AF11" i="7"/>
  <c r="AF12" i="7" s="1"/>
  <c r="AF10" i="7"/>
  <c r="AB11" i="7"/>
  <c r="AB12" i="7" s="1"/>
  <c r="X10" i="7"/>
  <c r="AI10" i="7"/>
  <c r="AC11" i="7"/>
  <c r="AC12" i="7" s="1"/>
  <c r="S10" i="7"/>
  <c r="AE10" i="7"/>
  <c r="AN10" i="7"/>
  <c r="X11" i="7"/>
  <c r="X12" i="7" s="1"/>
  <c r="AJ11" i="7"/>
  <c r="AJ12" i="7" s="1"/>
  <c r="T10" i="7"/>
  <c r="AB10" i="7"/>
  <c r="AJ10" i="7"/>
  <c r="Q11" i="7"/>
  <c r="Q12" i="7" s="1"/>
  <c r="Y11" i="7"/>
  <c r="Y12" i="7" s="1"/>
  <c r="AG11" i="7"/>
  <c r="AG12" i="7" s="1"/>
  <c r="AO11" i="7"/>
  <c r="AO12" i="7" s="1"/>
  <c r="V40" i="7"/>
  <c r="L45" i="7"/>
  <c r="I45" i="7"/>
  <c r="Q10" i="7"/>
  <c r="U10" i="7"/>
  <c r="Y10" i="7"/>
  <c r="AC10" i="7"/>
  <c r="AG10" i="7"/>
  <c r="AK10" i="7"/>
  <c r="AO10" i="7"/>
  <c r="R11" i="7"/>
  <c r="R12" i="7" s="1"/>
  <c r="V11" i="7"/>
  <c r="V12" i="7" s="1"/>
  <c r="Z11" i="7"/>
  <c r="Z12" i="7" s="1"/>
  <c r="AD11" i="7"/>
  <c r="AD12" i="7" s="1"/>
  <c r="AH11" i="7"/>
  <c r="AH12" i="7" s="1"/>
  <c r="AL11" i="7"/>
  <c r="AL12" i="7" s="1"/>
  <c r="AP11" i="7"/>
  <c r="AP12" i="7" s="1"/>
  <c r="AZ6" i="7"/>
  <c r="R10" i="7"/>
  <c r="V10" i="7"/>
  <c r="Z10" i="7"/>
  <c r="AD10" i="7"/>
  <c r="AH10" i="7"/>
  <c r="AL10" i="7"/>
  <c r="AP10" i="7"/>
  <c r="S11" i="7"/>
  <c r="S12" i="7" s="1"/>
  <c r="W11" i="7"/>
  <c r="W12" i="7" s="1"/>
  <c r="AA11" i="7"/>
  <c r="AA12" i="7" s="1"/>
  <c r="AE11" i="7"/>
  <c r="AE12" i="7" s="1"/>
  <c r="AI11" i="7"/>
  <c r="AI12" i="7" s="1"/>
  <c r="AM11" i="7"/>
  <c r="AM12" i="7" s="1"/>
  <c r="V40" i="8" l="1"/>
</calcChain>
</file>

<file path=xl/sharedStrings.xml><?xml version="1.0" encoding="utf-8"?>
<sst xmlns="http://schemas.openxmlformats.org/spreadsheetml/2006/main" count="1274" uniqueCount="531">
  <si>
    <t>様式第１号（第３条関係）</t>
    <phoneticPr fontId="5"/>
  </si>
  <si>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5"/>
  </si>
  <si>
    <t>笠松町介護予防・日常生活支援総合事業指定申請書</t>
    <rPh sb="0" eb="3">
      <t>カサマツチョウ</t>
    </rPh>
    <rPh sb="3" eb="5">
      <t>カイゴ</t>
    </rPh>
    <rPh sb="5" eb="7">
      <t>ヨボウ</t>
    </rPh>
    <rPh sb="8" eb="18">
      <t>ニチジョウセイカツシエンソウゴウジギョウ</t>
    </rPh>
    <phoneticPr fontId="5"/>
  </si>
  <si>
    <t>年</t>
  </si>
  <si>
    <t>月</t>
  </si>
  <si>
    <t>日</t>
  </si>
  <si>
    <t>（あて先）笠松町長</t>
    <rPh sb="3" eb="4">
      <t>サキ</t>
    </rPh>
    <rPh sb="5" eb="8">
      <t>カサマツチョウ</t>
    </rPh>
    <rPh sb="8" eb="9">
      <t>チョウ</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</si>
  <si>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</si>
  <si>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</si>
  <si>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</si>
  <si>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</si>
  <si>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</si>
  <si>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</si>
  <si>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</si>
  <si>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</si>
  <si>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</si>
  <si>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</si>
  <si>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</si>
  <si>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</si>
  <si>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</si>
  <si>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</si>
  <si>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</si>
  <si>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</si>
  <si>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</si>
  <si>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</si>
  <si>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</si>
  <si>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</si>
  <si>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</si>
  <si>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</si>
  <si>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</si>
  <si>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</si>
  <si>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</si>
  <si>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</si>
  <si>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</si>
  <si>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</si>
  <si>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</si>
  <si>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</si>
  <si>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</si>
  <si>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</si>
  <si>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</si>
  <si>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</si>
  <si>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</si>
  <si>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</si>
  <si>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</si>
  <si>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</si>
  <si>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</si>
  <si>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付表１</t>
    <rPh sb="0" eb="2">
      <t>フヒョウ</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</si>
  <si>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</si>
  <si>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</si>
  <si>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</si>
  <si>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付表２</t>
    <rPh sb="0" eb="2">
      <t>フヒョウ</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</si>
  <si>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</si>
  <si>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</si>
  <si>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</si>
  <si>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</si>
  <si>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</si>
  <si>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</si>
  <si>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</si>
  <si>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</si>
  <si>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</si>
  <si>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</si>
  <si>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</si>
  <si>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</si>
  <si>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</si>
  <si>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</si>
  <si>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5"/>
  </si>
  <si>
    <t>様式第４号（第６条関係）</t>
    <rPh sb="6" eb="7">
      <t>ダイ</t>
    </rPh>
    <rPh sb="8" eb="9">
      <t>ジョウ</t>
    </rPh>
    <rPh sb="9" eb="11">
      <t>カンケイ</t>
    </rPh>
    <phoneticPr fontId="5"/>
  </si>
  <si>
    <t>笠松町介護予防・日常生活支援総合事業指定更新申請書</t>
    <rPh sb="20" eb="22">
      <t>コウシン</t>
    </rPh>
    <phoneticPr fontId="5"/>
  </si>
  <si>
    <t>（あて先）　笠松町長</t>
    <rPh sb="3" eb="4">
      <t>サキ</t>
    </rPh>
    <rPh sb="6" eb="9">
      <t>カサマツチョウ</t>
    </rPh>
    <rPh sb="9" eb="10">
      <t>チョウ</t>
    </rPh>
    <phoneticPr fontId="8"/>
  </si>
  <si>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</si>
  <si>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</si>
  <si>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</si>
  <si>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5"/>
  </si>
  <si>
    <t>生年月日</t>
    <rPh sb="0" eb="2">
      <t>セイネン</t>
    </rPh>
    <rPh sb="2" eb="4">
      <t>ガッピ</t>
    </rPh>
    <phoneticPr fontId="5"/>
  </si>
  <si>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</si>
  <si>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</si>
  <si>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</si>
  <si>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</si>
  <si>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</si>
  <si>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8"/>
  </si>
  <si>
    <t>生年月日</t>
    <rPh sb="0" eb="2">
      <t>セイネン</t>
    </rPh>
    <rPh sb="2" eb="4">
      <t>ガッピ</t>
    </rPh>
    <phoneticPr fontId="8"/>
  </si>
  <si>
    <t>氏名</t>
    <rPh sb="0" eb="2">
      <t>シメイ</t>
    </rPh>
    <phoneticPr fontId="5"/>
  </si>
  <si>
    <t>住所</t>
    <rPh sb="0" eb="2">
      <t>ジュウショ</t>
    </rPh>
    <phoneticPr fontId="5"/>
  </si>
  <si>
    <t>備考</t>
    <rPh sb="0" eb="2">
      <t>ビコウ</t>
    </rPh>
    <phoneticPr fontId="8"/>
  </si>
  <si>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8"/>
  </si>
  <si>
    <t>別添</t>
    <rPh sb="0" eb="2">
      <t>ベッテン</t>
    </rPh>
    <phoneticPr fontId="8"/>
  </si>
  <si>
    <t>誓約書（参考様式９－１）</t>
    <rPh sb="0" eb="3">
      <t>セイヤクショ</t>
    </rPh>
    <rPh sb="4" eb="6">
      <t>サンコウ</t>
    </rPh>
    <rPh sb="6" eb="8">
      <t>ヨウシキ</t>
    </rPh>
    <phoneticPr fontId="8"/>
  </si>
  <si>
    <t xml:space="preserve"> </t>
    <phoneticPr fontId="5"/>
  </si>
  <si>
    <t>介護予防訪問介護相当サービス</t>
  </si>
  <si>
    <t>緩和した基準による訪問型サービス</t>
    <phoneticPr fontId="5"/>
  </si>
  <si>
    <t>定率</t>
    <phoneticPr fontId="5"/>
  </si>
  <si>
    <t>定額</t>
    <rPh sb="1" eb="2">
      <t>ガク</t>
    </rPh>
    <phoneticPr fontId="5"/>
  </si>
  <si>
    <t>事 業 所</t>
  </si>
  <si>
    <t>名　　称</t>
    <rPh sb="0" eb="1">
      <t>メイ</t>
    </rPh>
    <rPh sb="3" eb="4">
      <t>ショウ</t>
    </rPh>
    <phoneticPr fontId="5"/>
  </si>
  <si>
    <t>連絡先</t>
    <rPh sb="0" eb="2">
      <t>レンラク</t>
    </rPh>
    <rPh sb="2" eb="3">
      <t>サキ</t>
    </rPh>
    <phoneticPr fontId="5"/>
  </si>
  <si>
    <t>（内線）</t>
  </si>
  <si>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</si>
  <si>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</si>
  <si>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</si>
  <si>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</si>
  <si>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</si>
  <si>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</si>
  <si>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</si>
  <si>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</si>
  <si>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</si>
  <si>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</si>
  <si>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</si>
  <si>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</si>
  <si>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</si>
  <si>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</si>
  <si>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</si>
  <si>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</si>
  <si>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</si>
  <si>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r>
      <t>サービス種類</t>
    </r>
    <r>
      <rPr>
        <sz val="9"/>
        <color theme="1"/>
        <rFont val="游ゴシック Light"/>
        <family val="3"/>
        <charset val="128"/>
        <scheme val="major"/>
      </rPr>
      <t>（該当に〇）</t>
    </r>
    <rPh sb="4" eb="6">
      <t>シュルイ</t>
    </rPh>
    <rPh sb="7" eb="9">
      <t>ガイトウ</t>
    </rPh>
    <phoneticPr fontId="5"/>
  </si>
  <si>
    <t>法人番号</t>
    <rPh sb="0" eb="2">
      <t>ホウジン</t>
    </rPh>
    <rPh sb="2" eb="4">
      <t>バンゴウ</t>
    </rPh>
    <phoneticPr fontId="5"/>
  </si>
  <si>
    <t>当該事業所で兼務する他の職種
（兼務の場合のみ記入）</t>
    <rPh sb="6" eb="8">
      <t>ケンム</t>
    </rPh>
    <rPh sb="12" eb="14">
      <t>ショクシュ</t>
    </rPh>
    <phoneticPr fontId="5"/>
  </si>
  <si>
    <t>他の事業所、施設等の職務との兼務（兼務の場合のみ記入）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</si>
  <si>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</si>
  <si>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</si>
  <si>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</si>
  <si>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１
２
３
４</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</si>
  <si>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</si>
  <si>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付表１  訪問型サービス事業所の指定等に係る記載事項</t>
    <rPh sb="18" eb="19">
      <t>トウ</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</si>
  <si>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</si>
  <si>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</si>
  <si>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</si>
  <si>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</si>
  <si>
    <t>従業者の勤務の体制及び勤務形態一覧表</t>
    <phoneticPr fontId="28"/>
  </si>
  <si>
    <t>サービス種別</t>
    <rPh sb="4" eb="6">
      <t>シュベツ</t>
    </rPh>
    <phoneticPr fontId="28"/>
  </si>
  <si>
    <t>(</t>
    <phoneticPr fontId="28"/>
  </si>
  <si>
    <t>介護予防訪問介護相当サービス</t>
    <rPh sb="0" eb="2">
      <t>カイゴ</t>
    </rPh>
    <rPh sb="2" eb="4">
      <t>ヨボウ</t>
    </rPh>
    <rPh sb="4" eb="6">
      <t>ホウモン</t>
    </rPh>
    <rPh sb="6" eb="8">
      <t>カイゴ</t>
    </rPh>
    <rPh sb="8" eb="10">
      <t>ソウトウ</t>
    </rPh>
    <phoneticPr fontId="28"/>
  </si>
  <si>
    <t>）</t>
    <phoneticPr fontId="28"/>
  </si>
  <si>
    <t>令和</t>
    <rPh sb="0" eb="2">
      <t>レイワ</t>
    </rPh>
    <phoneticPr fontId="28"/>
  </si>
  <si>
    <t>)</t>
    <phoneticPr fontId="28"/>
  </si>
  <si>
    <t>年</t>
    <rPh sb="0" eb="1">
      <t>ネン</t>
    </rPh>
    <phoneticPr fontId="28"/>
  </si>
  <si>
    <t>月</t>
    <rPh sb="0" eb="1">
      <t>ゲツ</t>
    </rPh>
    <phoneticPr fontId="28"/>
  </si>
  <si>
    <t>事業所名</t>
    <rPh sb="0" eb="3">
      <t>ジギョウショ</t>
    </rPh>
    <rPh sb="3" eb="4">
      <t>メイ</t>
    </rPh>
    <phoneticPr fontId="28"/>
  </si>
  <si>
    <t>(1)</t>
    <phoneticPr fontId="28"/>
  </si>
  <si>
    <t>４週</t>
  </si>
  <si>
    <t>(2)</t>
    <phoneticPr fontId="28"/>
  </si>
  <si>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</si>
  <si>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</si>
  <si>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時間/週</t>
    <rPh sb="0" eb="2">
      <t>ジカン</t>
    </rPh>
    <rPh sb="3" eb="4">
      <t>シュウ</t>
    </rPh>
    <phoneticPr fontId="28"/>
  </si>
  <si>
    <t>時間/月</t>
    <rPh sb="0" eb="2">
      <t>ジカン</t>
    </rPh>
    <rPh sb="3" eb="4">
      <t>ツキ</t>
    </rPh>
    <phoneticPr fontId="28"/>
  </si>
  <si>
    <t>当月の日数</t>
    <rPh sb="0" eb="2">
      <t>トウゲツ</t>
    </rPh>
    <rPh sb="3" eb="5">
      <t>ニッスウ</t>
    </rPh>
    <phoneticPr fontId="28"/>
  </si>
  <si>
    <t>日</t>
    <rPh sb="0" eb="1">
      <t>ニチ</t>
    </rPh>
    <phoneticPr fontId="28"/>
  </si>
  <si>
    <t>No</t>
    <phoneticPr fontId="28"/>
  </si>
  <si>
    <t>(4) 
職種</t>
    <phoneticPr fontId="5"/>
  </si>
  <si>
    <t>(5)
勤務
形態</t>
    <phoneticPr fontId="5"/>
  </si>
  <si>
    <t>(6)
資格</t>
    <rPh sb="4" eb="6">
      <t>シカク</t>
    </rPh>
    <phoneticPr fontId="28"/>
  </si>
  <si>
    <t>(7) 氏　名</t>
    <phoneticPr fontId="5"/>
  </si>
  <si>
    <t>(8)</t>
    <phoneticPr fontId="28"/>
  </si>
  <si>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</si>
  <si>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</si>
  <si>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8"/>
  </si>
  <si>
    <t>2週目</t>
    <rPh sb="1" eb="2">
      <t>シュウ</t>
    </rPh>
    <rPh sb="2" eb="3">
      <t>メ</t>
    </rPh>
    <phoneticPr fontId="28"/>
  </si>
  <si>
    <t>3週目</t>
    <rPh sb="1" eb="2">
      <t>シュウ</t>
    </rPh>
    <rPh sb="2" eb="3">
      <t>メ</t>
    </rPh>
    <phoneticPr fontId="28"/>
  </si>
  <si>
    <t>4週目</t>
    <rPh sb="1" eb="2">
      <t>シュウ</t>
    </rPh>
    <rPh sb="2" eb="3">
      <t>メ</t>
    </rPh>
    <phoneticPr fontId="28"/>
  </si>
  <si>
    <t>5週目</t>
    <rPh sb="1" eb="2">
      <t>シュウ</t>
    </rPh>
    <rPh sb="2" eb="3">
      <t>メ</t>
    </rPh>
    <phoneticPr fontId="28"/>
  </si>
  <si>
    <t>※介護予防訪問介護相当サービスの場合</t>
    <rPh sb="16" eb="18">
      <t>バアイ</t>
    </rPh>
    <phoneticPr fontId="28"/>
  </si>
  <si>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8"/>
  </si>
  <si>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8"/>
  </si>
  <si>
    <t>（勤務形態の記号）</t>
    <rPh sb="1" eb="3">
      <t>キンム</t>
    </rPh>
    <rPh sb="3" eb="5">
      <t>ケイタイ</t>
    </rPh>
    <rPh sb="6" eb="8">
      <t>キゴウ</t>
    </rPh>
    <phoneticPr fontId="28"/>
  </si>
  <si>
    <t>(新規申請の場合は推定数）</t>
    <rPh sb="1" eb="3">
      <t>シンキ</t>
    </rPh>
    <rPh sb="3" eb="5">
      <t>シンセイ</t>
    </rPh>
    <rPh sb="6" eb="8">
      <t>バアイ</t>
    </rPh>
    <rPh sb="9" eb="12">
      <t>スイテイスウ</t>
    </rPh>
    <phoneticPr fontId="28"/>
  </si>
  <si>
    <t>（人）</t>
    <rPh sb="1" eb="2">
      <t>ニン</t>
    </rPh>
    <phoneticPr fontId="28"/>
  </si>
  <si>
    <t>勤務形態</t>
    <rPh sb="0" eb="2">
      <t>キンム</t>
    </rPh>
    <rPh sb="2" eb="4">
      <t>ケイタイ</t>
    </rPh>
    <phoneticPr fontId="28"/>
  </si>
  <si>
    <t>勤務時間数合計</t>
    <rPh sb="0" eb="2">
      <t>キンム</t>
    </rPh>
    <rPh sb="2" eb="5">
      <t>ジカンスウ</t>
    </rPh>
    <rPh sb="5" eb="7">
      <t>ゴウケイ</t>
    </rPh>
    <phoneticPr fontId="28"/>
  </si>
  <si>
    <t>常勤換算の対象時間数</t>
    <rPh sb="0" eb="2">
      <t>ジョウキン</t>
    </rPh>
    <rPh sb="2" eb="4">
      <t>カンサン</t>
    </rPh>
    <rPh sb="5" eb="7">
      <t>タイショウ</t>
    </rPh>
    <rPh sb="7" eb="9">
      <t>ジカン</t>
    </rPh>
    <rPh sb="9" eb="10">
      <t>スウ</t>
    </rPh>
    <phoneticPr fontId="28"/>
  </si>
  <si>
    <t>常勤換算方法対象外の</t>
    <rPh sb="0" eb="2">
      <t>ジョウキン</t>
    </rPh>
    <rPh sb="2" eb="4">
      <t>カンサン</t>
    </rPh>
    <rPh sb="4" eb="6">
      <t>ホウホウ</t>
    </rPh>
    <rPh sb="6" eb="9">
      <t>タイショウガイ</t>
    </rPh>
    <phoneticPr fontId="28"/>
  </si>
  <si>
    <t>記号</t>
    <rPh sb="0" eb="2">
      <t>キゴウ</t>
    </rPh>
    <phoneticPr fontId="28"/>
  </si>
  <si>
    <t>区分</t>
    <rPh sb="0" eb="2">
      <t>クブン</t>
    </rPh>
    <phoneticPr fontId="28"/>
  </si>
  <si>
    <t>合計</t>
    <rPh sb="0" eb="2">
      <t>ゴウケイ</t>
    </rPh>
    <phoneticPr fontId="28"/>
  </si>
  <si>
    <t>当月合計</t>
    <rPh sb="0" eb="2">
      <t>トウゲツ</t>
    </rPh>
    <rPh sb="2" eb="4">
      <t>ゴウケイ</t>
    </rPh>
    <phoneticPr fontId="28"/>
  </si>
  <si>
    <t>週平均</t>
    <rPh sb="0" eb="3">
      <t>シュウヘイキン</t>
    </rPh>
    <phoneticPr fontId="28"/>
  </si>
  <si>
    <t>常勤の従業者の人数</t>
    <rPh sb="0" eb="2">
      <t>ジョウキン</t>
    </rPh>
    <rPh sb="3" eb="6">
      <t>ジュウギョウシャ</t>
    </rPh>
    <rPh sb="7" eb="9">
      <t>ニンズウ</t>
    </rPh>
    <phoneticPr fontId="28"/>
  </si>
  <si>
    <t>A</t>
    <phoneticPr fontId="28"/>
  </si>
  <si>
    <t>常勤で専従</t>
    <rPh sb="0" eb="2">
      <t>ジョウキン</t>
    </rPh>
    <rPh sb="3" eb="5">
      <t>センジュウ</t>
    </rPh>
    <phoneticPr fontId="28"/>
  </si>
  <si>
    <t>要介護者</t>
    <rPh sb="0" eb="1">
      <t>ヨウ</t>
    </rPh>
    <rPh sb="1" eb="3">
      <t>カイゴ</t>
    </rPh>
    <rPh sb="3" eb="4">
      <t>シャ</t>
    </rPh>
    <phoneticPr fontId="28"/>
  </si>
  <si>
    <t>B</t>
    <phoneticPr fontId="28"/>
  </si>
  <si>
    <t>常勤で兼務</t>
    <rPh sb="0" eb="2">
      <t>ジョウキン</t>
    </rPh>
    <rPh sb="3" eb="5">
      <t>ケンム</t>
    </rPh>
    <phoneticPr fontId="28"/>
  </si>
  <si>
    <t>要支援者等</t>
    <rPh sb="0" eb="3">
      <t>ヨウシエン</t>
    </rPh>
    <rPh sb="3" eb="4">
      <t>シャ</t>
    </rPh>
    <rPh sb="4" eb="5">
      <t>トウ</t>
    </rPh>
    <phoneticPr fontId="28"/>
  </si>
  <si>
    <t>C</t>
    <phoneticPr fontId="28"/>
  </si>
  <si>
    <t>非常勤で専従</t>
    <rPh sb="0" eb="3">
      <t>ヒジョウキン</t>
    </rPh>
    <rPh sb="4" eb="6">
      <t>センジュウ</t>
    </rPh>
    <phoneticPr fontId="28"/>
  </si>
  <si>
    <t>-</t>
    <phoneticPr fontId="28"/>
  </si>
  <si>
    <t>D</t>
    <phoneticPr fontId="28"/>
  </si>
  <si>
    <t>非常勤で兼務</t>
    <rPh sb="0" eb="3">
      <t>ヒジョウキン</t>
    </rPh>
    <rPh sb="4" eb="6">
      <t>ケンム</t>
    </rPh>
    <phoneticPr fontId="28"/>
  </si>
  <si>
    <t>（平均利用者数）</t>
    <rPh sb="1" eb="3">
      <t>ヘイキン</t>
    </rPh>
    <rPh sb="3" eb="6">
      <t>リヨウシャ</t>
    </rPh>
    <rPh sb="6" eb="7">
      <t>スウ</t>
    </rPh>
    <phoneticPr fontId="28"/>
  </si>
  <si>
    <t>■ 常勤換算方法による人数</t>
    <rPh sb="2" eb="4">
      <t>ジョウキン</t>
    </rPh>
    <rPh sb="4" eb="6">
      <t>カンサン</t>
    </rPh>
    <rPh sb="6" eb="8">
      <t>ホウホウ</t>
    </rPh>
    <rPh sb="11" eb="13">
      <t>ニンズウ</t>
    </rPh>
    <phoneticPr fontId="28"/>
  </si>
  <si>
    <t>基準：</t>
    <rPh sb="0" eb="2">
      <t>キジュン</t>
    </rPh>
    <phoneticPr fontId="28"/>
  </si>
  <si>
    <t>週</t>
  </si>
  <si>
    <t>サービス提供責任者</t>
    <phoneticPr fontId="28"/>
  </si>
  <si>
    <t>常勤換算の</t>
    <rPh sb="0" eb="2">
      <t>ジョウキン</t>
    </rPh>
    <rPh sb="2" eb="4">
      <t>カンサン</t>
    </rPh>
    <phoneticPr fontId="28"/>
  </si>
  <si>
    <t>常勤の従業者が</t>
    <rPh sb="0" eb="2">
      <t>ジョウキン</t>
    </rPh>
    <rPh sb="3" eb="6">
      <t>ジュウギョウシャ</t>
    </rPh>
    <phoneticPr fontId="28"/>
  </si>
  <si>
    <t>平均利用者数</t>
    <rPh sb="0" eb="2">
      <t>ヘイキン</t>
    </rPh>
    <rPh sb="2" eb="5">
      <t>リヨウシャ</t>
    </rPh>
    <rPh sb="5" eb="6">
      <t>スウ</t>
    </rPh>
    <phoneticPr fontId="28"/>
  </si>
  <si>
    <t>（※）</t>
    <phoneticPr fontId="28"/>
  </si>
  <si>
    <t>の必要配置人数</t>
    <rPh sb="1" eb="3">
      <t>ヒツヨウ</t>
    </rPh>
    <rPh sb="3" eb="5">
      <t>ハイチ</t>
    </rPh>
    <rPh sb="5" eb="7">
      <t>ニンズウ</t>
    </rPh>
    <phoneticPr fontId="28"/>
  </si>
  <si>
    <t>常勤換算後の人数</t>
    <rPh sb="0" eb="2">
      <t>ジョウキン</t>
    </rPh>
    <rPh sb="2" eb="4">
      <t>カンサン</t>
    </rPh>
    <rPh sb="4" eb="5">
      <t>ゴ</t>
    </rPh>
    <rPh sb="6" eb="8">
      <t>ニンズウ</t>
    </rPh>
    <phoneticPr fontId="28"/>
  </si>
  <si>
    <t>÷</t>
    <phoneticPr fontId="28"/>
  </si>
  <si>
    <t>＝</t>
    <phoneticPr fontId="28"/>
  </si>
  <si>
    <t>⇒</t>
    <phoneticPr fontId="28"/>
  </si>
  <si>
    <t>（小数点第1位に切り上げ）</t>
    <rPh sb="1" eb="4">
      <t>ショウスウテン</t>
    </rPh>
    <rPh sb="4" eb="5">
      <t>ダイ</t>
    </rPh>
    <rPh sb="6" eb="7">
      <t>イ</t>
    </rPh>
    <rPh sb="8" eb="9">
      <t>キ</t>
    </rPh>
    <rPh sb="10" eb="11">
      <t>ア</t>
    </rPh>
    <phoneticPr fontId="28"/>
  </si>
  <si>
    <t>（小数点第2位以下切り捨て）</t>
    <rPh sb="1" eb="4">
      <t>ショウスウテン</t>
    </rPh>
    <rPh sb="4" eb="5">
      <t>ダイ</t>
    </rPh>
    <rPh sb="6" eb="7">
      <t>イ</t>
    </rPh>
    <rPh sb="7" eb="9">
      <t>イカ</t>
    </rPh>
    <rPh sb="9" eb="10">
      <t>キ</t>
    </rPh>
    <rPh sb="11" eb="12">
      <t>ス</t>
    </rPh>
    <phoneticPr fontId="28"/>
  </si>
  <si>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8"/>
  </si>
  <si>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8"/>
  </si>
  <si>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</si>
  <si>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8"/>
  </si>
  <si>
    <t>常勤の従業者の人数</t>
  </si>
  <si>
    <t>常勤換算方法による人数</t>
    <rPh sb="0" eb="2">
      <t>ジョウキン</t>
    </rPh>
    <rPh sb="2" eb="4">
      <t>カンサン</t>
    </rPh>
    <rPh sb="4" eb="6">
      <t>ホウホウ</t>
    </rPh>
    <rPh sb="9" eb="11">
      <t>ニンズウ</t>
    </rPh>
    <phoneticPr fontId="28"/>
  </si>
  <si>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8"/>
  </si>
  <si>
    <t>＋</t>
    <phoneticPr fontId="28"/>
  </si>
  <si>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8"/>
  </si>
  <si>
    <t>管理者</t>
    <rPh sb="0" eb="3">
      <t>カンリシャ</t>
    </rPh>
    <phoneticPr fontId="28"/>
  </si>
  <si>
    <t>A</t>
  </si>
  <si>
    <t>ー</t>
  </si>
  <si>
    <t>○○　○○</t>
    <phoneticPr fontId="28"/>
  </si>
  <si>
    <t>訪問介護員</t>
    <rPh sb="0" eb="2">
      <t>ホウモン</t>
    </rPh>
    <rPh sb="2" eb="5">
      <t>カイゴイン</t>
    </rPh>
    <phoneticPr fontId="28"/>
  </si>
  <si>
    <t>介護福祉士</t>
    <rPh sb="0" eb="2">
      <t>カイゴ</t>
    </rPh>
    <rPh sb="2" eb="5">
      <t>フクシシ</t>
    </rPh>
    <phoneticPr fontId="28"/>
  </si>
  <si>
    <t>サービス提供責任者</t>
    <rPh sb="4" eb="6">
      <t>テイキョウ</t>
    </rPh>
    <rPh sb="6" eb="9">
      <t>セキニンシャ</t>
    </rPh>
    <phoneticPr fontId="28"/>
  </si>
  <si>
    <t>実務者研修修了者</t>
    <rPh sb="5" eb="7">
      <t>シュウリョウ</t>
    </rPh>
    <phoneticPr fontId="28"/>
  </si>
  <si>
    <t>C</t>
  </si>
  <si>
    <t>介護職員初任者研修修了者</t>
    <rPh sb="0" eb="2">
      <t>カイゴ</t>
    </rPh>
    <rPh sb="2" eb="4">
      <t>ショクイン</t>
    </rPh>
    <rPh sb="4" eb="7">
      <t>ショニンシャ</t>
    </rPh>
    <rPh sb="7" eb="9">
      <t>ケンシュウ</t>
    </rPh>
    <rPh sb="9" eb="12">
      <t>シュウリョウシャ</t>
    </rPh>
    <phoneticPr fontId="28"/>
  </si>
  <si>
    <t>（参考様式２）</t>
  </si>
  <si>
    <t>サービス提供責任者経歴書</t>
    <rPh sb="4" eb="6">
      <t>テイキョウ</t>
    </rPh>
    <rPh sb="6" eb="9">
      <t>セキニンシャ</t>
    </rPh>
    <phoneticPr fontId="28"/>
  </si>
  <si>
    <r>
      <t>　</t>
    </r>
    <r>
      <rPr>
        <sz val="10.5"/>
        <rFont val="ＭＳ ゴシック"/>
        <family val="3"/>
        <charset val="128"/>
      </rPr>
      <t>事</t>
    </r>
    <r>
      <rPr>
        <sz val="10.5"/>
        <rFont val="Century"/>
        <family val="1"/>
      </rPr>
      <t xml:space="preserve"> </t>
    </r>
    <r>
      <rPr>
        <sz val="10.5"/>
        <rFont val="ＭＳ ゴシック"/>
        <family val="3"/>
        <charset val="128"/>
      </rPr>
      <t>業</t>
    </r>
    <r>
      <rPr>
        <sz val="10.5"/>
        <rFont val="Century"/>
        <family val="1"/>
      </rPr>
      <t xml:space="preserve"> </t>
    </r>
    <r>
      <rPr>
        <sz val="10.5"/>
        <rFont val="ＭＳ ゴシック"/>
        <family val="3"/>
        <charset val="128"/>
      </rPr>
      <t>所</t>
    </r>
    <r>
      <rPr>
        <sz val="10.5"/>
        <rFont val="Century"/>
        <family val="1"/>
      </rPr>
      <t xml:space="preserve"> </t>
    </r>
    <r>
      <rPr>
        <sz val="10.5"/>
        <rFont val="ＭＳ ゴシック"/>
        <family val="3"/>
        <charset val="128"/>
      </rPr>
      <t>又</t>
    </r>
    <r>
      <rPr>
        <sz val="10.5"/>
        <rFont val="Century"/>
        <family val="1"/>
      </rPr>
      <t xml:space="preserve"> </t>
    </r>
    <r>
      <rPr>
        <sz val="10.5"/>
        <rFont val="ＭＳ ゴシック"/>
        <family val="3"/>
        <charset val="128"/>
      </rPr>
      <t>は</t>
    </r>
    <r>
      <rPr>
        <sz val="10.5"/>
        <rFont val="Century"/>
        <family val="1"/>
      </rPr>
      <t xml:space="preserve"> </t>
    </r>
    <r>
      <rPr>
        <sz val="10.5"/>
        <rFont val="ＭＳ ゴシック"/>
        <family val="3"/>
        <charset val="128"/>
      </rPr>
      <t>施</t>
    </r>
    <r>
      <rPr>
        <sz val="10.5"/>
        <rFont val="Century"/>
        <family val="1"/>
      </rPr>
      <t xml:space="preserve"> </t>
    </r>
    <r>
      <rPr>
        <sz val="10.5"/>
        <rFont val="ＭＳ ゴシック"/>
        <family val="3"/>
        <charset val="128"/>
      </rPr>
      <t>設</t>
    </r>
    <r>
      <rPr>
        <sz val="10.5"/>
        <rFont val="Century"/>
        <family val="1"/>
      </rPr>
      <t xml:space="preserve"> </t>
    </r>
    <r>
      <rPr>
        <sz val="10.5"/>
        <rFont val="ＭＳ ゴシック"/>
        <family val="3"/>
        <charset val="128"/>
      </rPr>
      <t>の</t>
    </r>
    <r>
      <rPr>
        <sz val="10.5"/>
        <rFont val="Century"/>
        <family val="1"/>
      </rPr>
      <t xml:space="preserve"> </t>
    </r>
    <r>
      <rPr>
        <sz val="10.5"/>
        <rFont val="ＭＳ ゴシック"/>
        <family val="3"/>
        <charset val="128"/>
      </rPr>
      <t>名</t>
    </r>
    <r>
      <rPr>
        <sz val="10.5"/>
        <rFont val="Century"/>
        <family val="1"/>
      </rPr>
      <t xml:space="preserve"> </t>
    </r>
    <r>
      <rPr>
        <sz val="10.5"/>
        <rFont val="ＭＳ ゴシック"/>
        <family val="3"/>
        <charset val="128"/>
      </rPr>
      <t>称</t>
    </r>
  </si>
  <si>
    <t>フリガナ</t>
  </si>
  <si>
    <t>生年月日</t>
  </si>
  <si>
    <t>　　　　年　　　月　　　日</t>
  </si>
  <si>
    <t>氏名</t>
  </si>
  <si>
    <t>住所</t>
  </si>
  <si>
    <r>
      <t>(</t>
    </r>
    <r>
      <rPr>
        <sz val="10.5"/>
        <rFont val="ＭＳ ゴシック"/>
        <family val="3"/>
        <charset val="128"/>
      </rPr>
      <t>郵便番号　　　　　　　－　　　　　　</t>
    </r>
    <r>
      <rPr>
        <sz val="10.5"/>
        <rFont val="Century"/>
        <family val="1"/>
      </rPr>
      <t>)</t>
    </r>
  </si>
  <si>
    <r>
      <t>電</t>
    </r>
    <r>
      <rPr>
        <sz val="10.5"/>
        <rFont val="Century"/>
        <family val="1"/>
      </rPr>
      <t xml:space="preserve"> </t>
    </r>
    <r>
      <rPr>
        <sz val="10.5"/>
        <rFont val="ＭＳ ゴシック"/>
        <family val="3"/>
        <charset val="128"/>
      </rPr>
      <t>話</t>
    </r>
    <r>
      <rPr>
        <sz val="10.5"/>
        <rFont val="Century"/>
        <family val="1"/>
      </rPr>
      <t xml:space="preserve"> </t>
    </r>
    <r>
      <rPr>
        <sz val="10.5"/>
        <rFont val="ＭＳ ゴシック"/>
        <family val="3"/>
        <charset val="128"/>
      </rPr>
      <t>番</t>
    </r>
    <r>
      <rPr>
        <sz val="10.5"/>
        <rFont val="Century"/>
        <family val="1"/>
      </rPr>
      <t xml:space="preserve"> </t>
    </r>
    <r>
      <rPr>
        <sz val="10.5"/>
        <rFont val="ＭＳ ゴシック"/>
        <family val="3"/>
        <charset val="128"/>
      </rPr>
      <t>号</t>
    </r>
  </si>
  <si>
    <t>主　　な　　職　　歴　　等</t>
  </si>
  <si>
    <t>年　月　～　年　月</t>
  </si>
  <si>
    <t>勤　務　先　等</t>
  </si>
  <si>
    <t>職務内容</t>
  </si>
  <si>
    <t>職務に関連する資格</t>
  </si>
  <si>
    <t>資 格 の 種 類</t>
  </si>
  <si>
    <t>資 格 取 得 年 月</t>
  </si>
  <si>
    <t>備　考（研修等の受講の状況等）</t>
  </si>
  <si>
    <t>備考　</t>
    <phoneticPr fontId="43"/>
  </si>
  <si>
    <t>住所・電話番号は、自宅のものを記入してください。</t>
    <phoneticPr fontId="43"/>
  </si>
  <si>
    <t>当該管理者が管理する事業所・施設が複数の場合は、「事業所又は施設名」欄を適宣拡張して、その全てを記入してください。</t>
    <phoneticPr fontId="43"/>
  </si>
  <si>
    <t>サービス提供責任者の「主な職歴等」欄及び「職務に関連する資格」欄に係る記載については、次の書類を提出することで省略して差し支えありません。</t>
    <phoneticPr fontId="43"/>
  </si>
  <si>
    <t>（１）</t>
    <phoneticPr fontId="43"/>
  </si>
  <si>
    <t>介護福祉士の場合、「介護福祉士登録証」</t>
    <phoneticPr fontId="43"/>
  </si>
  <si>
    <t>（２）</t>
    <phoneticPr fontId="43"/>
  </si>
  <si>
    <r>
      <rPr>
        <sz val="7"/>
        <rFont val="Times New Roman"/>
        <family val="1"/>
      </rPr>
      <t xml:space="preserve"> </t>
    </r>
    <r>
      <rPr>
        <sz val="9"/>
        <rFont val="ＭＳ ゴシック"/>
        <family val="3"/>
        <charset val="128"/>
      </rPr>
      <t>介護職員基礎研修課程修了者及び訪問介護に関する１級課程修了者の場合、「当該研修を修了した旨の証明書の写し」</t>
    </r>
    <phoneticPr fontId="43"/>
  </si>
  <si>
    <t>（３）</t>
    <phoneticPr fontId="43"/>
  </si>
  <si>
    <t>訪問介護に関する２級課程修了者の場合、「当該研修を修了した旨の証明書の写し」及び「３年以上介護等の業務に従事したことがわかる書類」</t>
    <phoneticPr fontId="43"/>
  </si>
  <si>
    <t>　　　　　　　　　　　　　　　　　　　　　　上記に記載された事項について、相違ないことを誓約します。</t>
  </si>
  <si>
    <t>　　　　　　　　　　　　　　　　　　　　　　　　　　　　年　　　月　　　日</t>
  </si>
  <si>
    <r>
      <t>　　　　　　　　　　　　    　　</t>
    </r>
    <r>
      <rPr>
        <u/>
        <sz val="10.5"/>
        <rFont val="ＭＳ ゴシック"/>
        <family val="3"/>
        <charset val="128"/>
      </rPr>
      <t>氏　　　名　　　　　　　 　　　　　　</t>
    </r>
    <phoneticPr fontId="28"/>
  </si>
  <si>
    <t>平面図</t>
    <rPh sb="0" eb="3">
      <t>ヘイメンズ</t>
    </rPh>
    <phoneticPr fontId="5"/>
  </si>
  <si>
    <r>
      <t>事業所</t>
    </r>
    <r>
      <rPr>
        <sz val="11"/>
        <rFont val="ＭＳ Ｐゴシック"/>
        <family val="3"/>
        <charset val="128"/>
      </rPr>
      <t>名</t>
    </r>
    <rPh sb="0" eb="3">
      <t>ジギョウショ</t>
    </rPh>
    <rPh sb="3" eb="4">
      <t>ナ</t>
    </rPh>
    <phoneticPr fontId="5"/>
  </si>
  <si>
    <t>展示コーナー</t>
    <rPh sb="0" eb="2">
      <t>テンジ</t>
    </rPh>
    <phoneticPr fontId="5"/>
  </si>
  <si>
    <t>　調理室</t>
    <rPh sb="1" eb="4">
      <t>チョウリシツ</t>
    </rPh>
    <phoneticPr fontId="5"/>
  </si>
  <si>
    <t>静養室</t>
    <rPh sb="0" eb="2">
      <t>セイヨウ</t>
    </rPh>
    <rPh sb="2" eb="3">
      <t>シツ</t>
    </rPh>
    <phoneticPr fontId="5"/>
  </si>
  <si>
    <t>相談室</t>
    <rPh sb="0" eb="3">
      <t>ソウダンシツ</t>
    </rPh>
    <phoneticPr fontId="5"/>
  </si>
  <si>
    <t>便所</t>
    <rPh sb="0" eb="2">
      <t>ベンジョ</t>
    </rPh>
    <phoneticPr fontId="5"/>
  </si>
  <si>
    <t>　30㎡</t>
    <phoneticPr fontId="5"/>
  </si>
  <si>
    <t>20㎡</t>
    <phoneticPr fontId="5"/>
  </si>
  <si>
    <t>40㎡</t>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</si>
  <si>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</si>
  <si>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</si>
  <si>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</si>
  <si>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倉庫</t>
    <rPh sb="0" eb="2">
      <t>ソウコ</t>
    </rPh>
    <phoneticPr fontId="5"/>
  </si>
  <si>
    <t>浴室 70㎡</t>
    <rPh sb="0" eb="2">
      <t>ヨクシツ</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</si>
  <si>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</si>
  <si>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</si>
  <si>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</si>
  <si>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</si>
  <si>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</si>
  <si>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（参考様式１）</t>
    <rPh sb="1" eb="3">
      <t>サンコウ</t>
    </rPh>
    <rPh sb="3" eb="5">
      <t>ヨウシキ</t>
    </rPh>
    <phoneticPr fontId="5"/>
  </si>
  <si>
    <t>（参考様式３）</t>
    <rPh sb="1" eb="3">
      <t>サンコウ</t>
    </rPh>
    <rPh sb="3" eb="5">
      <t>ヨウシキ</t>
    </rPh>
    <phoneticPr fontId="5"/>
  </si>
  <si>
    <t>利用者からの苦情を処理するために講ずる措置の概要</t>
  </si>
  <si>
    <t>事業所名</t>
    <phoneticPr fontId="5"/>
  </si>
  <si>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</si>
  <si>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</si>
  <si>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</si>
  <si>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</si>
  <si>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その他参考事項</t>
    <phoneticPr fontId="5"/>
  </si>
  <si>
    <t>備考  上の事項は例示であり、これにかかわらず苦情処理に係る対応方針を具体的に記してください。</t>
  </si>
  <si>
    <t>（参考様式５）</t>
    <rPh sb="1" eb="3">
      <t>サンコウ</t>
    </rPh>
    <rPh sb="3" eb="5">
      <t>ヨウシキ</t>
    </rPh>
    <phoneticPr fontId="5"/>
  </si>
  <si>
    <t>（参考様式９－１）　</t>
  </si>
  <si>
    <t>　＜介護予防・日常生活支援総合事業用＞</t>
  </si>
  <si>
    <t>誓　約　書</t>
    <phoneticPr fontId="4"/>
  </si>
  <si>
    <t>　  介護保険法第１１５条の４５の５第２項及び申請者が下記のいずれにも該当しない者であることを誓約します。</t>
    <phoneticPr fontId="5"/>
  </si>
  <si>
    <t>記</t>
    <rPh sb="0" eb="1">
      <t>キ</t>
    </rPh>
    <phoneticPr fontId="4"/>
  </si>
  <si>
    <t>　　笠松町介護予防・日常生活支援総合事業の事業者指定手続き等に関する要綱</t>
    <phoneticPr fontId="4"/>
  </si>
  <si>
    <t>　　第５条　町長は、指定申請があった場合において、次の各号のいずれかに該当するときは、指定をしてはならない。</t>
    <phoneticPr fontId="4"/>
  </si>
  <si>
    <t>　（１）　指定申請をした事業者（以下「申請者」という。）が、法人でないとき。</t>
    <phoneticPr fontId="4"/>
  </si>
  <si>
    <t>　</t>
  </si>
  <si>
    <t>　（１２）　申請者が、指定申請前５年以内に居宅サービス等又は事業に関し不正又は著しく不当な行為をした者であるとき。</t>
    <phoneticPr fontId="4"/>
  </si>
  <si>
    <t>　（１３）　申請者の役員等のうちに第４号から第７号まで又は第９号から前号までのいずれかに該当する者のあるものであるとき。</t>
    <phoneticPr fontId="4"/>
  </si>
  <si>
    <t>　（１４）　前各号に掲げるもののほか、町長が地域支援事業の円滑かつ適切な実施に支障が生ずると認めるとき。</t>
    <phoneticPr fontId="4"/>
  </si>
  <si>
    <t>　（４）　申請者が、介護保険法（平成９年法律第１２３号。以下「法」という。）その他国民の保健医療又は福祉に関する法律で介護保</t>
    <phoneticPr fontId="4"/>
  </si>
  <si>
    <t>　　　　険法施行令（平成１０年政令第４１２号。以下「政令」という。）第３５条の２各号に掲げる法律の規定により罰金の刑に処せら</t>
    <phoneticPr fontId="4"/>
  </si>
  <si>
    <t>　　　　れ、その執行を終わり、又は執行を受けることがなくなるまでの者であるとき。</t>
    <phoneticPr fontId="4"/>
  </si>
  <si>
    <t>　（５）　申請者が、政令第３５条の３各号に掲げる法律の規定により罰金の刑に処せられ、その執行を終わり、又は執行を受けること</t>
    <phoneticPr fontId="4"/>
  </si>
  <si>
    <t>　　　　がなくなるまでの者であるとき。</t>
    <phoneticPr fontId="4"/>
  </si>
  <si>
    <t>　（６）　申請者が、社会保険各法又は労働保険の保険料の徴収等に関する法律（昭和４４年法律第８４号）の定めるところにより納付</t>
    <phoneticPr fontId="4"/>
  </si>
  <si>
    <t>　　　　義務を負う保険料、負担金又は掛金（地方税法（昭和２５年法律第２２６号）の規定による国民健康保険税を含む。以下「保険</t>
    <phoneticPr fontId="4"/>
  </si>
  <si>
    <t>　　　　料等」という。）について、当該指定申請をした日の前日までに、これらの法律の規定による滞納処分を受け、かつ、当該滞納</t>
    <phoneticPr fontId="4"/>
  </si>
  <si>
    <t>　　　　処分を受けた日から正当な理由なく３月以上の期間にわたり、当該滞納処分を受けた日以降に納期限の到来した保険料等の</t>
    <phoneticPr fontId="4"/>
  </si>
  <si>
    <t>　　　　全て（当該滞納処分を受けた者が、当該滞納処分に係る保険料等の納付義務を負うことを定める法律によって納付義務を負う</t>
    <phoneticPr fontId="4"/>
  </si>
  <si>
    <t>　　　　保険料等に限る。）を引き続き滞納している者であるとき。</t>
    <phoneticPr fontId="4"/>
  </si>
  <si>
    <t>　（７）　申請者が、法第１１５条の４５の９の規定により指定を取り消され、その取消しの日から起算して５年を経過しない者（当該取消</t>
    <phoneticPr fontId="4"/>
  </si>
  <si>
    <t>　　　　人の役員等であった者で当該取消しの日から起算して５年を経過しないものを含む。）であるとき。</t>
    <phoneticPr fontId="4"/>
  </si>
  <si>
    <t>　　　　しの処分に係る行政手続法（平成５年法律第８８号）第１５条第１項の規定による聴聞の通知があった日前６０日以内に当該法</t>
    <phoneticPr fontId="4"/>
  </si>
  <si>
    <t>　（８）　申請者と密接な関係を有する者が、法第１１５条の４５の９の規定により指定を取り消され、その取消しの日から起算して５年を</t>
    <phoneticPr fontId="4"/>
  </si>
  <si>
    <t>　　　　経過していないとき。ただし、当該指定の取消しの理由となった事実及び当該事実の発生を防止するための当該事業者による</t>
    <phoneticPr fontId="4"/>
  </si>
  <si>
    <t>　　　　業務管理体制の整備についての取組の状況その他の当該事実に関して当該事業者が有していた責任の程度を考慮して、こ</t>
    <phoneticPr fontId="4"/>
  </si>
  <si>
    <t>　　　　の号本文に規定する指定の取消しに該当しないこととすることが相当であると認められるものとして町長が認めるものに該当す</t>
    <phoneticPr fontId="4"/>
  </si>
  <si>
    <t>　　　　る場合を除く。</t>
    <phoneticPr fontId="4"/>
  </si>
  <si>
    <t>　（９）　申請者が、法第１１５条の４５の９の規定による指定の取消しの処分に係る行政手続法第１５条第１項の規定による聴聞の通</t>
    <phoneticPr fontId="4"/>
  </si>
  <si>
    <t>　　　　知があった日から当該処分をする日又は処分をしないことを決定する日までの間に省令第１４０条の６２の３第２項第４号の規</t>
    <phoneticPr fontId="4"/>
  </si>
  <si>
    <t>　　　　定による事業の廃止の届出をした者（当該事業の廃止について相当の理由がある者を除く。）で、当該届出の日から起算して</t>
    <phoneticPr fontId="4"/>
  </si>
  <si>
    <t>　　　　５年を経過しないものであるとき。</t>
    <phoneticPr fontId="4"/>
  </si>
  <si>
    <t>　（１０）　申請者が、法第１１５条の４５の７第１項の規定による検査が行われた日から聴聞決定予定日（当該検査の結果に基づき法</t>
    <phoneticPr fontId="4"/>
  </si>
  <si>
    <t>　　　　　第１１５条の４５の９の規定による指定の取消しの処分に係る聴聞を行うか否かの決定をすることが見込まれる日として町長</t>
    <phoneticPr fontId="4"/>
  </si>
  <si>
    <t>　　　　　が当該申請者に当該検査が行われた日から１０日以内に特定の日を通知した場合における当該特定の日をいう。）までの間</t>
    <phoneticPr fontId="4"/>
  </si>
  <si>
    <t>　　　　　に介護保険法施行規則（平成１１年厚生省令第３６号。以下「省令」という。）第１４０条の６２の３第２項第４号の規定による事</t>
    <phoneticPr fontId="4"/>
  </si>
  <si>
    <t>　　　　　業の廃止の届出をした者（当該事業の廃止について相当の理由がある者を除く。）で、当該届出の日から起算して５年を経過</t>
    <phoneticPr fontId="4"/>
  </si>
  <si>
    <t>　　　　　しないものであるとき。</t>
    <phoneticPr fontId="4"/>
  </si>
  <si>
    <t>　（１１）　第９号に規定する期間内に省令第１４０条の６２の３第２項第４号の規定による事業の廃止の届出があった場合において、申</t>
    <phoneticPr fontId="4"/>
  </si>
  <si>
    <t>　　　　　請者が、第９号の通知の日前６０日以内に当該届出に係る法人（当該事業の廃止について相当の理由がある法人を除く。）の</t>
    <phoneticPr fontId="4"/>
  </si>
  <si>
    <t>　　　　　役員等又は当該届出に係る法人でない事業所（当該事業の廃止について相当の理由があるものを除く。）の管理者であった</t>
    <phoneticPr fontId="4"/>
  </si>
  <si>
    <t>　　　　　者で、当該届出の日から起算して５年を経過しないものであるとき。</t>
    <phoneticPr fontId="4"/>
  </si>
  <si>
    <t>　（２）　申請者が、笠松町訪問介護相当サービス及び通所介護相当サービスの人員、設備及び運営等に関する基準を定める要綱又</t>
    <phoneticPr fontId="4"/>
  </si>
  <si>
    <t>　　　　は笠松町通所型サービスＡの事業の人員、設備及び運営に関する基準等を定める要綱に従って適正な事業の運営をすること</t>
    <phoneticPr fontId="4"/>
  </si>
  <si>
    <t>　　　　ができないと認められるとき。</t>
    <phoneticPr fontId="4"/>
  </si>
  <si>
    <t>　（３）　申請者の役員（業務を執行する社員、取締役、執行役又はこれらに準ずる者をいい、相談役、顧問その他いかなる名称を有す</t>
    <phoneticPr fontId="4"/>
  </si>
  <si>
    <t>　　　　る者であるかを問わず、法人に対し業務を執行する社員、取締役、執行役又はこれらに準ずる者と同等以上の支配力を有する</t>
    <phoneticPr fontId="4"/>
  </si>
  <si>
    <t>　　　　ものと認められる者を含む。）又はその事業所を管理する申請者の使用人であって、申請者の事業所又は申請者が開設した施</t>
    <phoneticPr fontId="4"/>
  </si>
  <si>
    <t>　　　　設を管理するもの（以下「役員等」という。）が、禁錮以上の刑に処せられ、その執行を終わり、又は執行を受けることがなくなる</t>
    <phoneticPr fontId="4"/>
  </si>
  <si>
    <t>　　　　までの者であるとき。</t>
    <phoneticPr fontId="4"/>
  </si>
  <si>
    <t>様式第９号（第８条関係）</t>
    <rPh sb="0" eb="2">
      <t>ヨウシキ</t>
    </rPh>
    <rPh sb="2" eb="3">
      <t>ダイ</t>
    </rPh>
    <rPh sb="4" eb="5">
      <t>ゴウ</t>
    </rPh>
    <rPh sb="6" eb="7">
      <t>ダイ</t>
    </rPh>
    <rPh sb="8" eb="9">
      <t>ジョウ</t>
    </rPh>
    <rPh sb="9" eb="11">
      <t>カンケイ</t>
    </rPh>
    <phoneticPr fontId="5"/>
  </si>
  <si>
    <t>受付番号</t>
    <phoneticPr fontId="5"/>
  </si>
  <si>
    <t>笠松町介護予防・日常生活支援総合事業費算定に係る体制等に関する届出書＜指定事業者用＞</t>
    <rPh sb="0" eb="3">
      <t>カサマツチョウ</t>
    </rPh>
    <phoneticPr fontId="5"/>
  </si>
  <si>
    <t>年</t>
    <rPh sb="0" eb="1">
      <t>ネン</t>
    </rPh>
    <phoneticPr fontId="5"/>
  </si>
  <si>
    <t>月</t>
    <rPh sb="0" eb="1">
      <t>ゲツ</t>
    </rPh>
    <phoneticPr fontId="5"/>
  </si>
  <si>
    <t>日</t>
    <rPh sb="0" eb="1">
      <t>ヒ</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</si>
  <si>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</si>
  <si>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</si>
  <si>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</si>
  <si>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</si>
  <si>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</si>
  <si>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名　　称</t>
    <phoneticPr fontId="5"/>
  </si>
  <si>
    <t>主たる事務所の所在地</t>
  </si>
  <si>
    <t>(郵便番号</t>
    <phoneticPr fontId="5"/>
  </si>
  <si>
    <t>ー</t>
    <phoneticPr fontId="5"/>
  </si>
  <si>
    <t>　(ビルの名称等)</t>
    <phoneticPr fontId="5"/>
  </si>
  <si>
    <t>連 絡 先</t>
    <phoneticPr fontId="5"/>
  </si>
  <si>
    <t>FAX番号</t>
  </si>
  <si>
    <t>法人の種別</t>
  </si>
  <si>
    <t>法人所轄庁</t>
  </si>
  <si>
    <t>代表者の職・氏名</t>
  </si>
  <si>
    <t>職名</t>
  </si>
  <si>
    <t>事業所・施設の状況</t>
  </si>
  <si>
    <t>主たる事業所・施設の　　　　　　　　　所在地</t>
    <phoneticPr fontId="5"/>
  </si>
  <si>
    <t>主たる事業所の所在地以外の場所で一部実施する場合の出張所等の所在地</t>
  </si>
  <si>
    <t>　　　　　</t>
    <phoneticPr fontId="5"/>
  </si>
  <si>
    <t>群市</t>
    <rPh sb="0" eb="1">
      <t>グン</t>
    </rPh>
    <rPh sb="1" eb="2">
      <t>シ</t>
    </rPh>
    <phoneticPr fontId="5"/>
  </si>
  <si>
    <t>管理者の氏名</t>
  </si>
  <si>
    <t>管理者の住所</t>
  </si>
  <si>
    <t>郡</t>
    <rPh sb="0" eb="1">
      <t>グン</t>
    </rPh>
    <phoneticPr fontId="5"/>
  </si>
  <si>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</si>
  <si>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</si>
  <si>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</si>
  <si>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</si>
  <si>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</si>
  <si>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</si>
  <si>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</si>
  <si>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</si>
  <si>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</si>
  <si>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</si>
  <si>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t>
  </si>
  <si>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</si>
  <si>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</si>
  <si>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</si>
  <si>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</si>
  <si>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</si>
  <si>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</si>
  <si>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</si>
  <si>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</si>
  <si>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</si>
  <si>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</si>
  <si>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</si>
  <si>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</si>
  <si>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</si>
  <si>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</si>
  <si>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</si>
  <si>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</si>
  <si>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</si>
  <si>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</si>
  <si>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</si>
  <si>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</si>
  <si>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</si>
  <si>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</si>
  <si>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</si>
  <si>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</si>
  <si>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（別紙１－４－２）</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</si>
  <si>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</si>
  <si>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</si>
  <si>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</si>
  <si>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</si>
  <si>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</si>
  <si>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</si>
  <si>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</si>
  <si>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</si>
  <si>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</si>
  <si>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</si>
  <si>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</si>
  <si>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</si>
  <si>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</si>
  <si>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</si>
  <si>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</si>
  <si>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</si>
  <si>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</si>
  <si>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</si>
  <si>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</si>
  <si>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</si>
  <si>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55"/>
  </si>
  <si>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</si>
  <si>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</si>
  <si>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</si>
  <si>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</si>
  <si>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</si>
  <si>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</si>
  <si>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</si>
  <si>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</si>
  <si>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</si>
  <si>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介護職員等処遇改善加算</t>
    <rPh sb="0" eb="2">
      <t>カイゴ</t>
    </rPh>
    <rPh sb="2" eb="4">
      <t>ショクイン</t>
    </rPh>
    <rPh sb="4" eb="5">
      <t>トウ</t>
    </rPh>
    <rPh sb="5" eb="7">
      <t>ショグウ</t>
    </rPh>
    <rPh sb="7" eb="9">
      <t>カイゼン</t>
    </rPh>
    <rPh sb="9" eb="11">
      <t>カサン</t>
    </rPh>
    <phoneticPr fontId="5"/>
  </si>
  <si>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</si>
  <si>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</si>
  <si>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</si>
  <si>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</si>
  <si>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</si>
  <si>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</si>
  <si>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</si>
  <si>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</si>
  <si>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</si>
  <si>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</si>
  <si>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</si>
  <si>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</si>
  <si>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</si>
  <si>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</si>
  <si>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</si>
  <si>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</si>
  <si>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</si>
  <si>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</si>
  <si>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</si>
  <si>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</si>
  <si>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</si>
  <si>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</si>
  <si>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</si>
  <si>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</si>
  <si>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</si>
  <si>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</si>
  <si>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</si>
  <si>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</si>
  <si>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</si>
  <si>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</si>
  <si>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</si>
  <si>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</si>
  <si>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</si>
  <si>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</si>
  <si>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</si>
  <si>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</si>
  <si>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</si>
  <si>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</si>
  <si>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</si>
  <si>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</si>
  <si>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</si>
  <si>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</si>
  <si>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</si>
  <si>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</si>
  <si>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</si>
  <si>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</si>
  <si>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t>
  </si>
  <si>
    <t>　　　２ 「サービス提供体制強化加算」については、「サービス提供体制強化加算に関する届出書」（別紙14-7）を添付してください。</t>
    <phoneticPr fontId="5"/>
  </si>
  <si>
    <t>備考　１ 「割引｣を｢あり｣と記載する場合は「介護予防・日常生活支援総合事業者による事業費の割引に係る割引率の設定について」（別紙51）を添付してください。</t>
    <phoneticPr fontId="5"/>
  </si>
  <si>
    <t>令和</t>
    <rPh sb="0" eb="2">
      <t>レイワ</t>
    </rPh>
    <phoneticPr fontId="5"/>
  </si>
  <si>
    <t>日</t>
    <rPh sb="0" eb="1">
      <t>ニチ</t>
    </rPh>
    <phoneticPr fontId="5"/>
  </si>
  <si>
    <t>（別紙51）</t>
    <rPh sb="1" eb="3">
      <t>ベッシ</t>
    </rPh>
    <phoneticPr fontId="5"/>
  </si>
  <si>
    <t>（あて先）笠松町長</t>
    <rPh sb="3" eb="4">
      <t>サキ</t>
    </rPh>
    <rPh sb="5" eb="8">
      <t>カサマツチョウ</t>
    </rPh>
    <rPh sb="8" eb="9">
      <t>チョウ</t>
    </rPh>
    <phoneticPr fontId="28"/>
  </si>
  <si>
    <t xml:space="preserve">事業所・施設名 </t>
    <rPh sb="0" eb="3">
      <t>ジギョウショ</t>
    </rPh>
    <rPh sb="4" eb="6">
      <t>シセツ</t>
    </rPh>
    <rPh sb="6" eb="7">
      <t>メイ</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</si>
  <si>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</si>
  <si>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</si>
  <si>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</si>
  <si>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</si>
  <si>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</si>
  <si>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</si>
  <si>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</si>
  <si>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</si>
  <si>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</si>
  <si>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</si>
  <si>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</si>
  <si>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</si>
  <si>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</si>
  <si>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</si>
  <si>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</si>
  <si>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</si>
  <si>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</si>
  <si>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様式第７号（第７条関係）</t>
    <rPh sb="0" eb="2">
      <t>ヨウシキ</t>
    </rPh>
    <rPh sb="6" eb="7">
      <t>ダイ</t>
    </rPh>
    <rPh sb="8" eb="9">
      <t>ジョウ</t>
    </rPh>
    <rPh sb="9" eb="11">
      <t>カンケイ</t>
    </rPh>
    <phoneticPr fontId="5"/>
  </si>
  <si>
    <t>笠松町介護予防・日常生活支援総合事業変更届出書</t>
    <rPh sb="0" eb="7">
      <t>カサマツチョウカイゴヨボウ</t>
    </rPh>
    <rPh sb="8" eb="16">
      <t>ニチジョウセイカツシエンソウゴウ</t>
    </rPh>
    <rPh sb="16" eb="18">
      <t>ジギョウ</t>
    </rPh>
    <rPh sb="18" eb="20">
      <t>ヘンコウ</t>
    </rPh>
    <rPh sb="20" eb="22">
      <t>トドケデ</t>
    </rPh>
    <rPh sb="22" eb="23">
      <t>ショ</t>
    </rPh>
    <phoneticPr fontId="5"/>
  </si>
  <si>
    <t>（あて先）　笠松町長</t>
    <rPh sb="3" eb="4">
      <t>サキ</t>
    </rPh>
    <rPh sb="6" eb="9">
      <t>カサマツチョウ</t>
    </rPh>
    <rPh sb="9" eb="10">
      <t>チョウ</t>
    </rPh>
    <phoneticPr fontId="5"/>
  </si>
  <si>
    <t>申請者</t>
    <rPh sb="0" eb="2">
      <t>シンセイ</t>
    </rPh>
    <rPh sb="2" eb="3">
      <t>シャ</t>
    </rPh>
    <phoneticPr fontId="5"/>
  </si>
  <si>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</si>
  <si>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</si>
  <si>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</si>
  <si>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指定内容を変更した事業所等</t>
    <rPh sb="0" eb="2">
      <t>シテイ</t>
    </rPh>
    <rPh sb="2" eb="4">
      <t>ナイヨウ</t>
    </rPh>
    <rPh sb="5" eb="7">
      <t>ヘンコウ</t>
    </rPh>
    <rPh sb="9" eb="12">
      <t>ジギョウショ</t>
    </rPh>
    <rPh sb="12" eb="13">
      <t>トウ</t>
    </rPh>
    <phoneticPr fontId="5"/>
  </si>
  <si>
    <t>変更年月日</t>
    <rPh sb="0" eb="2">
      <t>ヘンコウ</t>
    </rPh>
    <rPh sb="2" eb="5">
      <t>ネンガッピ</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</si>
  <si>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</si>
  <si>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</si>
  <si>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事業所の名称</t>
    <rPh sb="0" eb="3">
      <t>ジギョウショ</t>
    </rPh>
    <rPh sb="4" eb="6">
      <t>メイショウ</t>
    </rPh>
    <phoneticPr fontId="5"/>
  </si>
  <si>
    <t>（変更前）</t>
    <rPh sb="1" eb="3">
      <t>ヘンコウ</t>
    </rPh>
    <rPh sb="3" eb="4">
      <t>マエ</t>
    </rPh>
    <phoneticPr fontId="5"/>
  </si>
  <si>
    <t>事業所の所在地</t>
    <rPh sb="0" eb="3">
      <t>ジギョウショ</t>
    </rPh>
    <rPh sb="4" eb="7">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</si>
  <si>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</si>
  <si>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</si>
  <si>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法人等の種類</t>
    <phoneticPr fontId="5"/>
  </si>
  <si>
    <t>代表者の氏名、生年月日及び住所</t>
    <rPh sb="0" eb="3">
      <t>ダイヒョウシャ</t>
    </rPh>
    <rPh sb="4" eb="6">
      <t>シメイ</t>
    </rPh>
    <rPh sb="7" eb="9">
      <t>セイネン</t>
    </rPh>
    <rPh sb="9" eb="11">
      <t>ガッピ</t>
    </rPh>
    <rPh sb="11" eb="12">
      <t>オヨ</t>
    </rPh>
    <rPh sb="13" eb="15">
      <t>ジュウショ</t>
    </rPh>
    <phoneticPr fontId="5"/>
  </si>
  <si>
    <t>登記事項証明書・条例等（当該事業に関するものに限る。）</t>
    <rPh sb="0" eb="2">
      <t>トウキ</t>
    </rPh>
    <rPh sb="2" eb="4">
      <t>ジコウ</t>
    </rPh>
    <rPh sb="4" eb="7">
      <t>ショウメイショ</t>
    </rPh>
    <rPh sb="8" eb="11">
      <t>ジョウレイナド</t>
    </rPh>
    <phoneticPr fontId="5"/>
  </si>
  <si>
    <t>事業所の建物の構造及び平面図並びに設備の概要</t>
    <phoneticPr fontId="5"/>
  </si>
  <si>
    <t>（変更後）</t>
    <rPh sb="1" eb="3">
      <t>ヘンコウ</t>
    </rPh>
    <rPh sb="3" eb="4">
      <t>ゴ</t>
    </rPh>
    <phoneticPr fontId="5"/>
  </si>
  <si>
    <t>利用者の推定数、利用者の定員</t>
    <rPh sb="0" eb="3">
      <t>リヨウシャ</t>
    </rPh>
    <rPh sb="4" eb="7">
      <t>スイテイスウ</t>
    </rPh>
    <rPh sb="8" eb="11">
      <t>リヨウシャ</t>
    </rPh>
    <rPh sb="12" eb="14">
      <t>テイイン</t>
    </rPh>
    <phoneticPr fontId="5"/>
  </si>
  <si>
    <t>事業所の管理者の氏名、生年月日及び住所</t>
    <phoneticPr fontId="5"/>
  </si>
  <si>
    <t>サービス提供責任者の氏名、生年月日、住所及び経歴</t>
    <phoneticPr fontId="5"/>
  </si>
  <si>
    <t>運営規程</t>
    <phoneticPr fontId="5"/>
  </si>
  <si>
    <t>その他</t>
    <rPh sb="2" eb="3">
      <t>タ</t>
    </rPh>
    <phoneticPr fontId="5"/>
  </si>
  <si>
    <t>1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2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rPh sb="254" eb="256">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</si>
</sst>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quot;年&quot;m&quot;月&quot;d&quot;日&quot;;@"/>
    <numFmt numFmtId="177" formatCode="0.0"/>
    <numFmt numFmtId="178" formatCode="#,##0.0#"/>
    <numFmt numFmtId="179" formatCode="0&quot;月&quot;"/>
    <numFmt numFmtId="180" formatCode="#,##0&quot;人&quot;"/>
    <numFmt numFmtId="181" formatCode="#,##0.##"/>
    <numFmt numFmtId="182" formatCode="#,##0.0;[Red]\-#,##0.0"/>
    <numFmt numFmtId="183" formatCode="0.0&quot;人以上&quot;"/>
    <numFmt numFmtId="184" formatCode="#,##0.0&quot;人&quot;"/>
  </numFmts>
  <fonts count="59" x14ac:knownFonts="1">
    <font>
      <sz val="11"/>
      <color theme="1"/>
      <name val="游ゴシック"/>
      <family val="2"/>
      <scheme val="minor"/>
    </font>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3"/>
      <charset val="128"/>
      <scheme val="minor"/>
    </font>
    <font>
      <sz val="6"/>
      <name val="ＭＳ Ｐゴシック"/>
      <family val="3"/>
      <charset val="128"/>
    </font>
    <font>
      <b/>
      <sz val="10"/>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trike/>
      <sz val="10"/>
      <name val="ＭＳ Ｐゴシック"/>
      <family val="3"/>
      <charset val="128"/>
    </font>
    <font>
      <sz val="10"/>
      <color rgb="FF000000"/>
      <name val="Times New Roman"/>
      <family val="1"/>
    </font>
    <font>
      <b/>
      <sz val="12"/>
      <name val="游ゴシック Light"/>
      <family val="3"/>
      <charset val="128"/>
      <scheme val="major"/>
    </font>
    <font>
      <sz val="10"/>
      <name val="游ゴシック Light"/>
      <family val="3"/>
      <charset val="128"/>
      <scheme val="major"/>
    </font>
    <font>
      <sz val="9"/>
      <name val="游ゴシック Light"/>
      <family val="3"/>
      <charset val="128"/>
      <scheme val="major"/>
    </font>
    <font>
      <sz val="10.5"/>
      <name val="游ゴシック Light"/>
      <family val="3"/>
      <charset val="128"/>
      <scheme val="major"/>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b/>
      <sz val="12"/>
      <name val="ＭＳ 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0"/>
      <name val="HGSｺﾞｼｯｸM"/>
      <family val="3"/>
      <charset val="128"/>
    </font>
    <font>
      <sz val="11"/>
      <name val="ＭＳ ゴシック"/>
      <family val="3"/>
      <charset val="128"/>
    </font>
    <font>
      <b/>
      <sz val="16"/>
      <name val="ＭＳ ゴシック"/>
      <family val="3"/>
      <charset val="128"/>
    </font>
    <font>
      <b/>
      <sz val="16"/>
      <name val="Century"/>
      <family val="1"/>
    </font>
    <font>
      <b/>
      <sz val="14"/>
      <name val="ＭＳ ゴシック"/>
      <family val="3"/>
      <charset val="128"/>
    </font>
    <font>
      <sz val="10.5"/>
      <name val="ＭＳ ゴシック"/>
      <family val="3"/>
      <charset val="128"/>
    </font>
    <font>
      <sz val="10.5"/>
      <name val="Century"/>
      <family val="1"/>
    </font>
    <font>
      <sz val="10"/>
      <name val="Century"/>
      <family val="1"/>
    </font>
    <font>
      <sz val="6"/>
      <name val="ＭＳ ゴシック"/>
      <family val="3"/>
      <charset val="128"/>
    </font>
    <font>
      <sz val="7"/>
      <name val="Times New Roman"/>
      <family val="1"/>
    </font>
    <font>
      <u/>
      <sz val="10.5"/>
      <name val="ＭＳ ゴシック"/>
      <family val="3"/>
      <charset val="128"/>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1"/>
      <name val="游ゴシック"/>
      <family val="3"/>
      <charset val="128"/>
      <scheme val="minor"/>
    </font>
    <font>
      <sz val="11"/>
      <color rgb="FF000000"/>
      <name val="游ゴシック"/>
      <family val="3"/>
      <charset val="128"/>
      <scheme val="minor"/>
    </font>
    <font>
      <b/>
      <sz val="14"/>
      <name val="ＭＳ Ｐゴシック"/>
      <family val="3"/>
      <charset val="128"/>
    </font>
    <font>
      <sz val="11"/>
      <color theme="1"/>
      <name val="ＭＳ ゴシック"/>
      <family val="3"/>
      <charset val="128"/>
    </font>
    <font>
      <b/>
      <sz val="11"/>
      <name val="ＭＳ Ｐゴシック"/>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s>
  <borders count="17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Dashed">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style="medium">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ck">
        <color indexed="64"/>
      </right>
      <top/>
      <bottom style="dotted">
        <color indexed="64"/>
      </bottom>
      <diagonal/>
    </border>
    <border>
      <left style="thick">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ck">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ck">
        <color indexed="64"/>
      </right>
      <top style="medium">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0">
    <xf numFmtId="0" fontId="0" fillId="0" borderId="0"/>
    <xf numFmtId="0" fontId="2" fillId="0" borderId="0" applyBorder="0"/>
    <xf numFmtId="0" fontId="7" fillId="0" borderId="0"/>
    <xf numFmtId="0" fontId="2" fillId="0" borderId="0" applyBorder="0"/>
    <xf numFmtId="0" fontId="9" fillId="0" borderId="0">
      <alignment vertical="center"/>
    </xf>
    <xf numFmtId="0" fontId="14" fillId="0" borderId="0"/>
    <xf numFmtId="0" fontId="1" fillId="0" borderId="0">
      <alignment vertical="center"/>
    </xf>
    <xf numFmtId="38" fontId="1" fillId="0" borderId="0" applyFont="0" applyFill="0" applyBorder="0" applyAlignment="0" applyProtection="0">
      <alignment vertical="center"/>
    </xf>
    <xf numFmtId="0" fontId="7" fillId="0" borderId="0"/>
    <xf numFmtId="0" fontId="7" fillId="0" borderId="0"/>
  </cellStyleXfs>
  <cellXfs count="134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Border="1" applyAlignment="1">
      <alignment vertical="center"/>
    </xf>
    <xf numFmtId="0" fontId="7" fillId="2" borderId="0" xfId="2" applyFont="1" applyFill="1" applyBorder="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0" fontId="3" fillId="2" borderId="13" xfId="2" applyFont="1" applyFill="1" applyBorder="1" applyAlignment="1">
      <alignment horizontal="center" vertical="center" wrapText="1"/>
    </xf>
    <xf numFmtId="0" fontId="3" fillId="2" borderId="13"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Border="1" applyAlignment="1">
      <alignment horizontal="center" vertical="center"/>
    </xf>
    <xf numFmtId="0" fontId="7" fillId="2" borderId="0" xfId="1" applyFont="1" applyFill="1" applyBorder="1" applyAlignment="1">
      <alignment horizontal="center"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vertical="center"/>
    </xf>
    <xf numFmtId="49" fontId="10" fillId="2" borderId="18" xfId="1" applyNumberFormat="1" applyFont="1" applyFill="1" applyBorder="1" applyAlignment="1">
      <alignment vertical="center"/>
    </xf>
    <xf numFmtId="49" fontId="3" fillId="2" borderId="18" xfId="1" applyNumberFormat="1" applyFont="1" applyFill="1" applyBorder="1" applyAlignment="1">
      <alignment vertical="center"/>
    </xf>
    <xf numFmtId="0" fontId="9" fillId="2" borderId="0" xfId="4" applyFill="1" applyAlignment="1">
      <alignment vertical="center"/>
    </xf>
    <xf numFmtId="0" fontId="7" fillId="2" borderId="0" xfId="1" applyFont="1" applyFill="1" applyBorder="1" applyAlignment="1">
      <alignment horizontal="centerContinuous" vertical="center"/>
    </xf>
    <xf numFmtId="0" fontId="7" fillId="2" borderId="0" xfId="2" applyFont="1" applyFill="1" applyAlignment="1">
      <alignment vertical="center"/>
    </xf>
    <xf numFmtId="0" fontId="3" fillId="2" borderId="18" xfId="1" applyFont="1" applyFill="1" applyBorder="1" applyAlignment="1">
      <alignment vertical="center"/>
    </xf>
    <xf numFmtId="0" fontId="3" fillId="2" borderId="10" xfId="3" applyFont="1" applyFill="1" applyBorder="1" applyAlignment="1">
      <alignment vertical="center"/>
    </xf>
    <xf numFmtId="0" fontId="3" fillId="2" borderId="11" xfId="3" applyFont="1" applyFill="1" applyBorder="1" applyAlignment="1">
      <alignment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11" fillId="2" borderId="10"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vertical="center"/>
    </xf>
    <xf numFmtId="0" fontId="7" fillId="2" borderId="18" xfId="1" applyFont="1" applyFill="1" applyBorder="1" applyAlignment="1">
      <alignment vertical="center"/>
    </xf>
    <xf numFmtId="0" fontId="7" fillId="2" borderId="19" xfId="1" applyFont="1" applyFill="1" applyBorder="1" applyAlignment="1">
      <alignment vertical="center"/>
    </xf>
    <xf numFmtId="0" fontId="12" fillId="2" borderId="13" xfId="3" applyFont="1" applyFill="1" applyBorder="1" applyAlignment="1">
      <alignment horizontal="left" vertical="center" shrinkToFit="1"/>
    </xf>
    <xf numFmtId="0" fontId="13" fillId="2" borderId="0" xfId="1" applyFont="1" applyFill="1" applyAlignment="1">
      <alignment vertical="center"/>
    </xf>
    <xf numFmtId="49" fontId="7" fillId="0" borderId="0" xfId="1" applyNumberFormat="1" applyFont="1" applyAlignment="1">
      <alignmen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7" fillId="0" borderId="0" xfId="1" applyNumberFormat="1" applyFont="1" applyAlignment="1">
      <alignment vertical="center"/>
    </xf>
    <xf numFmtId="49" fontId="7" fillId="0" borderId="0" xfId="1" applyNumberFormat="1" applyFont="1" applyAlignment="1">
      <alignment horizontal="left" vertical="top"/>
    </xf>
    <xf numFmtId="49" fontId="7" fillId="0" borderId="0" xfId="1" applyNumberFormat="1" applyFont="1" applyAlignment="1">
      <alignment horizontal="left" vertical="top" wrapText="1"/>
    </xf>
    <xf numFmtId="0" fontId="3" fillId="2" borderId="0" xfId="2" applyFont="1" applyFill="1" applyBorder="1" applyAlignment="1">
      <alignment horizontal="center" vertical="center" wrapText="1"/>
    </xf>
    <xf numFmtId="0" fontId="3" fillId="2" borderId="58"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9" xfId="2" applyFont="1" applyFill="1" applyBorder="1" applyAlignment="1">
      <alignment horizontal="center" vertical="center" wrapText="1"/>
    </xf>
    <xf numFmtId="0" fontId="3" fillId="2" borderId="60" xfId="2" applyFont="1" applyFill="1" applyBorder="1" applyAlignment="1">
      <alignment horizontal="center" vertical="center" wrapText="1"/>
    </xf>
    <xf numFmtId="0" fontId="3" fillId="2" borderId="61" xfId="2" applyFont="1" applyFill="1" applyBorder="1" applyAlignment="1">
      <alignment horizontal="center" vertical="center" wrapText="1"/>
    </xf>
    <xf numFmtId="0" fontId="7" fillId="2" borderId="0" xfId="3" applyFont="1" applyFill="1" applyBorder="1" applyAlignment="1">
      <alignment horizontal="center" vertical="center" textRotation="255"/>
    </xf>
    <xf numFmtId="0" fontId="7" fillId="2" borderId="0" xfId="1" applyFont="1" applyFill="1" applyAlignment="1">
      <alignment horizontal="left" vertical="center"/>
    </xf>
    <xf numFmtId="49" fontId="3" fillId="2" borderId="17" xfId="1" applyNumberFormat="1" applyFont="1" applyFill="1" applyBorder="1" applyAlignment="1">
      <alignment vertical="center"/>
    </xf>
    <xf numFmtId="49" fontId="3" fillId="2" borderId="19" xfId="1" applyNumberFormat="1" applyFont="1" applyFill="1" applyBorder="1" applyAlignment="1">
      <alignment vertical="center"/>
    </xf>
    <xf numFmtId="0" fontId="19" fillId="2" borderId="0" xfId="5" applyFont="1" applyFill="1" applyAlignment="1">
      <alignment vertical="top"/>
    </xf>
    <xf numFmtId="0" fontId="20" fillId="2" borderId="0" xfId="5" applyFont="1" applyFill="1" applyAlignment="1">
      <alignment horizontal="left" vertical="top"/>
    </xf>
    <xf numFmtId="0" fontId="23" fillId="2" borderId="0" xfId="5" applyFont="1" applyFill="1" applyAlignment="1">
      <alignment horizontal="left" vertical="top"/>
    </xf>
    <xf numFmtId="0" fontId="24" fillId="2" borderId="13" xfId="2" applyFont="1" applyFill="1" applyBorder="1" applyAlignment="1">
      <alignment horizontal="center" vertical="center" wrapText="1"/>
    </xf>
    <xf numFmtId="0" fontId="24" fillId="2" borderId="13" xfId="2" applyFont="1" applyFill="1" applyBorder="1" applyAlignment="1">
      <alignment vertical="center" wrapText="1"/>
    </xf>
    <xf numFmtId="0" fontId="24" fillId="2" borderId="0" xfId="2" applyFont="1" applyFill="1" applyAlignment="1">
      <alignment horizontal="center" vertical="center" wrapText="1"/>
    </xf>
    <xf numFmtId="49" fontId="24" fillId="2" borderId="18" xfId="1" applyNumberFormat="1" applyFont="1" applyFill="1" applyBorder="1" applyAlignment="1">
      <alignment vertical="center"/>
    </xf>
    <xf numFmtId="14" fontId="20" fillId="2" borderId="0" xfId="5" applyNumberFormat="1" applyFont="1" applyFill="1" applyAlignment="1">
      <alignment horizontal="left" vertical="top"/>
    </xf>
    <xf numFmtId="20" fontId="20" fillId="2" borderId="0" xfId="5" applyNumberFormat="1" applyFont="1" applyFill="1" applyAlignment="1">
      <alignment horizontal="left" vertical="top"/>
    </xf>
    <xf numFmtId="0" fontId="20" fillId="2" borderId="0" xfId="5" applyFont="1" applyFill="1" applyAlignment="1">
      <alignment horizontal="left" vertical="center"/>
    </xf>
    <xf numFmtId="0" fontId="20" fillId="2" borderId="47" xfId="5" applyFont="1" applyFill="1" applyBorder="1" applyAlignment="1">
      <alignment horizontal="left" vertical="center"/>
    </xf>
    <xf numFmtId="0" fontId="20" fillId="2" borderId="0" xfId="5" applyFont="1" applyFill="1" applyAlignment="1">
      <alignment vertical="center"/>
    </xf>
    <xf numFmtId="0" fontId="20" fillId="2" borderId="48" xfId="5" applyFont="1" applyFill="1" applyBorder="1" applyAlignment="1">
      <alignment horizontal="left" vertical="center"/>
    </xf>
    <xf numFmtId="0" fontId="20" fillId="2" borderId="10" xfId="5" applyFont="1" applyFill="1" applyBorder="1" applyAlignment="1">
      <alignment horizontal="left" vertical="center"/>
    </xf>
    <xf numFmtId="0" fontId="20" fillId="2" borderId="49" xfId="5" applyFont="1" applyFill="1" applyBorder="1" applyAlignment="1">
      <alignment horizontal="left" vertical="center"/>
    </xf>
    <xf numFmtId="0" fontId="19" fillId="2" borderId="0" xfId="5" applyFont="1" applyFill="1" applyAlignment="1">
      <alignment horizontal="left" vertical="center"/>
    </xf>
    <xf numFmtId="0" fontId="19" fillId="2" borderId="0" xfId="5" applyFont="1" applyFill="1" applyAlignment="1">
      <alignment horizontal="left" vertical="top"/>
    </xf>
    <xf numFmtId="0" fontId="17" fillId="0" borderId="0" xfId="5" applyFont="1" applyFill="1" applyAlignment="1">
      <alignment horizontal="right" vertical="top" wrapText="1"/>
    </xf>
    <xf numFmtId="0" fontId="15" fillId="2" borderId="0" xfId="5" applyFont="1" applyFill="1" applyAlignment="1">
      <alignment vertical="top"/>
    </xf>
    <xf numFmtId="0" fontId="16" fillId="2" borderId="0" xfId="5" applyFont="1" applyFill="1" applyAlignment="1">
      <alignment horizontal="left" vertical="top"/>
    </xf>
    <xf numFmtId="0" fontId="25" fillId="2" borderId="0" xfId="5" applyFont="1" applyFill="1" applyAlignment="1">
      <alignment horizontal="left"/>
    </xf>
    <xf numFmtId="0" fontId="3" fillId="2" borderId="40" xfId="2" applyFont="1" applyFill="1" applyBorder="1" applyAlignment="1">
      <alignment horizontal="center" vertical="center" wrapText="1"/>
    </xf>
    <xf numFmtId="0" fontId="3" fillId="2" borderId="40" xfId="2" applyFont="1" applyFill="1" applyBorder="1" applyAlignment="1">
      <alignment vertical="center" wrapText="1"/>
    </xf>
    <xf numFmtId="0" fontId="16" fillId="2" borderId="0" xfId="5" applyFont="1" applyFill="1" applyAlignment="1">
      <alignment horizontal="left" vertical="center"/>
    </xf>
    <xf numFmtId="0" fontId="15" fillId="2" borderId="0" xfId="5" applyFont="1" applyFill="1" applyAlignment="1">
      <alignment horizontal="left" vertical="center"/>
    </xf>
    <xf numFmtId="0" fontId="25" fillId="2" borderId="53" xfId="5" applyFont="1" applyFill="1" applyBorder="1" applyAlignment="1">
      <alignment horizontal="left"/>
    </xf>
    <xf numFmtId="0" fontId="26" fillId="0" borderId="0" xfId="6" applyFont="1" applyFill="1" applyAlignment="1" applyProtection="1">
      <alignment vertical="center"/>
    </xf>
    <xf numFmtId="0" fontId="26" fillId="0" borderId="0" xfId="6" applyFont="1" applyFill="1" applyAlignment="1" applyProtection="1">
      <alignment horizontal="left" vertical="center"/>
    </xf>
    <xf numFmtId="0" fontId="27" fillId="0" borderId="0" xfId="6" applyFont="1" applyFill="1" applyAlignment="1" applyProtection="1">
      <alignment horizontal="left" vertical="center"/>
    </xf>
    <xf numFmtId="0" fontId="27" fillId="0" borderId="0" xfId="6" applyFont="1" applyFill="1" applyAlignment="1" applyProtection="1">
      <alignment horizontal="right" vertical="center"/>
    </xf>
    <xf numFmtId="0" fontId="29" fillId="0" borderId="0" xfId="6" applyFont="1" applyFill="1" applyAlignment="1" applyProtection="1">
      <alignment horizontal="left" vertical="center"/>
    </xf>
    <xf numFmtId="0" fontId="26" fillId="0" borderId="0" xfId="6" applyFont="1" applyFill="1" applyAlignment="1">
      <alignment vertical="center"/>
    </xf>
    <xf numFmtId="0" fontId="27" fillId="0" borderId="0" xfId="6" applyFont="1" applyFill="1" applyAlignment="1" applyProtection="1">
      <alignment vertical="center"/>
    </xf>
    <xf numFmtId="0" fontId="27" fillId="0" borderId="0" xfId="6" applyFont="1" applyFill="1" applyAlignment="1">
      <alignment horizontal="right" vertical="center"/>
    </xf>
    <xf numFmtId="0" fontId="27" fillId="0" borderId="0" xfId="6" applyFont="1" applyFill="1" applyAlignment="1">
      <alignment vertical="center"/>
    </xf>
    <xf numFmtId="0" fontId="29" fillId="0" borderId="0" xfId="6" applyFont="1" applyFill="1" applyAlignment="1" applyProtection="1">
      <alignment horizontal="right" vertical="center"/>
    </xf>
    <xf numFmtId="0" fontId="29" fillId="2" borderId="0" xfId="6" applyFont="1" applyFill="1" applyAlignment="1" applyProtection="1">
      <alignment horizontal="center" vertical="center"/>
    </xf>
    <xf numFmtId="0" fontId="29" fillId="2" borderId="0" xfId="6" applyFont="1" applyFill="1" applyAlignment="1" applyProtection="1">
      <alignment horizontal="right" vertical="center"/>
    </xf>
    <xf numFmtId="0" fontId="29" fillId="2" borderId="0" xfId="6" applyFont="1" applyFill="1" applyAlignment="1" applyProtection="1">
      <alignment vertical="center"/>
    </xf>
    <xf numFmtId="0" fontId="29" fillId="0" borderId="0" xfId="6" applyFont="1" applyFill="1" applyAlignment="1" applyProtection="1">
      <alignment vertical="center"/>
    </xf>
    <xf numFmtId="0" fontId="27" fillId="0" borderId="0" xfId="6" applyFont="1" applyFill="1" applyAlignment="1" applyProtection="1">
      <alignment horizontal="center" vertical="center"/>
    </xf>
    <xf numFmtId="0" fontId="26" fillId="0" borderId="0" xfId="6" quotePrefix="1" applyFont="1" applyFill="1" applyAlignment="1" applyProtection="1">
      <alignment horizontal="center" vertical="center"/>
    </xf>
    <xf numFmtId="0" fontId="26" fillId="2" borderId="0" xfId="6" applyFont="1" applyFill="1" applyBorder="1" applyAlignment="1" applyProtection="1">
      <alignment vertical="center"/>
    </xf>
    <xf numFmtId="0" fontId="27" fillId="2" borderId="0" xfId="6" applyFont="1" applyFill="1" applyBorder="1" applyAlignment="1" applyProtection="1">
      <alignment horizontal="right" vertical="center"/>
    </xf>
    <xf numFmtId="0" fontId="27" fillId="2" borderId="0" xfId="6" applyFont="1" applyFill="1" applyBorder="1" applyProtection="1">
      <alignment vertical="center"/>
    </xf>
    <xf numFmtId="0" fontId="27" fillId="2" borderId="0" xfId="6" applyFont="1" applyFill="1" applyBorder="1" applyAlignment="1" applyProtection="1">
      <alignment horizontal="center" vertical="center"/>
    </xf>
    <xf numFmtId="0" fontId="27" fillId="0" borderId="0" xfId="6" applyFont="1" applyBorder="1" applyProtection="1">
      <alignment vertical="center"/>
    </xf>
    <xf numFmtId="0" fontId="26" fillId="2" borderId="0" xfId="6" applyFont="1" applyFill="1" applyBorder="1" applyAlignment="1" applyProtection="1">
      <alignment horizontal="center" vertical="center"/>
    </xf>
    <xf numFmtId="0" fontId="27" fillId="2" borderId="0" xfId="6" applyFont="1" applyFill="1" applyBorder="1" applyAlignment="1" applyProtection="1">
      <alignment vertical="center"/>
    </xf>
    <xf numFmtId="0" fontId="30" fillId="2" borderId="0" xfId="6" applyFont="1" applyFill="1" applyBorder="1" applyAlignment="1" applyProtection="1">
      <alignment horizontal="centerContinuous" vertical="center"/>
    </xf>
    <xf numFmtId="0" fontId="26" fillId="2" borderId="0" xfId="6" applyFont="1" applyFill="1" applyBorder="1" applyAlignment="1" applyProtection="1">
      <alignment horizontal="centerContinuous" vertical="center"/>
    </xf>
    <xf numFmtId="0" fontId="26" fillId="2" borderId="0" xfId="6" applyFont="1" applyFill="1" applyBorder="1" applyProtection="1">
      <alignment vertical="center"/>
    </xf>
    <xf numFmtId="0" fontId="26" fillId="0" borderId="0" xfId="6" applyFont="1" applyBorder="1" applyProtection="1">
      <alignment vertical="center"/>
    </xf>
    <xf numFmtId="0" fontId="26" fillId="0" borderId="0" xfId="6" applyFont="1" applyProtection="1">
      <alignment vertical="center"/>
    </xf>
    <xf numFmtId="0" fontId="30" fillId="0" borderId="0" xfId="6" applyFont="1" applyProtection="1">
      <alignment vertical="center"/>
    </xf>
    <xf numFmtId="20" fontId="26" fillId="2" borderId="0" xfId="6" applyNumberFormat="1" applyFont="1" applyFill="1" applyBorder="1" applyAlignment="1" applyProtection="1">
      <alignment vertical="center"/>
    </xf>
    <xf numFmtId="20" fontId="26" fillId="2" borderId="0" xfId="6" applyNumberFormat="1" applyFont="1" applyFill="1" applyBorder="1" applyAlignment="1" applyProtection="1">
      <alignment horizontal="center" vertical="center"/>
    </xf>
    <xf numFmtId="177" fontId="26" fillId="2" borderId="0" xfId="6" applyNumberFormat="1" applyFont="1" applyFill="1" applyBorder="1" applyAlignment="1" applyProtection="1">
      <alignment vertical="center"/>
    </xf>
    <xf numFmtId="0" fontId="26" fillId="2" borderId="0" xfId="6" applyFont="1" applyFill="1" applyBorder="1" applyAlignment="1" applyProtection="1">
      <alignment horizontal="left" vertical="center"/>
    </xf>
    <xf numFmtId="0" fontId="26" fillId="0" borderId="0" xfId="6" applyFont="1" applyBorder="1" applyAlignment="1" applyProtection="1">
      <alignment horizontal="center" vertical="center"/>
    </xf>
    <xf numFmtId="0" fontId="30" fillId="0" borderId="0" xfId="6" applyFont="1" applyFill="1" applyAlignment="1" applyProtection="1">
      <alignment vertical="center"/>
    </xf>
    <xf numFmtId="0" fontId="30" fillId="0" borderId="0" xfId="6" applyFont="1" applyFill="1" applyAlignment="1" applyProtection="1">
      <alignment horizontal="left" vertical="center"/>
    </xf>
    <xf numFmtId="0" fontId="26" fillId="0" borderId="0" xfId="6" applyFont="1" applyFill="1" applyAlignment="1" applyProtection="1">
      <alignment horizontal="right" vertical="center"/>
    </xf>
    <xf numFmtId="0" fontId="26" fillId="0" borderId="0" xfId="6" applyFont="1" applyFill="1" applyAlignment="1" applyProtection="1">
      <alignment horizontal="center" vertical="center"/>
    </xf>
    <xf numFmtId="0" fontId="31" fillId="0" borderId="0" xfId="6" applyFont="1" applyFill="1" applyAlignment="1" applyProtection="1">
      <alignment vertical="center"/>
    </xf>
    <xf numFmtId="0" fontId="31" fillId="0" borderId="0" xfId="6" applyFont="1" applyFill="1" applyAlignment="1" applyProtection="1">
      <alignment horizontal="left" vertical="center"/>
    </xf>
    <xf numFmtId="0" fontId="31" fillId="0" borderId="0" xfId="6" applyFont="1" applyFill="1" applyBorder="1" applyAlignment="1" applyProtection="1">
      <alignment vertical="center"/>
    </xf>
    <xf numFmtId="0" fontId="31" fillId="0" borderId="0" xfId="6" applyFont="1" applyFill="1" applyAlignment="1" applyProtection="1">
      <alignment horizontal="right" vertical="center"/>
    </xf>
    <xf numFmtId="0" fontId="31" fillId="0" borderId="0" xfId="6" applyFont="1" applyFill="1" applyAlignment="1">
      <alignment horizontal="right" vertical="center"/>
    </xf>
    <xf numFmtId="0" fontId="31" fillId="0" borderId="0" xfId="6" applyFont="1" applyFill="1" applyAlignment="1">
      <alignment vertical="center"/>
    </xf>
    <xf numFmtId="0" fontId="30" fillId="0" borderId="72" xfId="6" applyFont="1" applyFill="1" applyBorder="1" applyAlignment="1" applyProtection="1">
      <alignment horizontal="center" vertical="center"/>
    </xf>
    <xf numFmtId="0" fontId="30" fillId="0" borderId="20" xfId="6" applyFont="1" applyFill="1" applyBorder="1" applyAlignment="1" applyProtection="1">
      <alignment horizontal="center" vertical="center"/>
    </xf>
    <xf numFmtId="0" fontId="30" fillId="0" borderId="77" xfId="6" applyFont="1" applyFill="1" applyBorder="1" applyAlignment="1" applyProtection="1">
      <alignment horizontal="center" vertical="center"/>
    </xf>
    <xf numFmtId="0" fontId="26" fillId="0" borderId="77" xfId="6" applyFont="1" applyFill="1" applyBorder="1" applyAlignment="1" applyProtection="1">
      <alignment horizontal="center" vertical="center"/>
    </xf>
    <xf numFmtId="0" fontId="30" fillId="0" borderId="84" xfId="6" applyNumberFormat="1" applyFont="1" applyFill="1" applyBorder="1" applyAlignment="1" applyProtection="1">
      <alignment horizontal="center" vertical="center" wrapText="1"/>
    </xf>
    <xf numFmtId="0" fontId="30" fillId="0" borderId="85" xfId="6" applyNumberFormat="1" applyFont="1" applyFill="1" applyBorder="1" applyAlignment="1" applyProtection="1">
      <alignment horizontal="center" vertical="center" wrapText="1"/>
    </xf>
    <xf numFmtId="0" fontId="30" fillId="0" borderId="94" xfId="6" applyNumberFormat="1" applyFont="1" applyFill="1" applyBorder="1" applyAlignment="1" applyProtection="1">
      <alignment horizontal="center" vertical="center" wrapText="1"/>
    </xf>
    <xf numFmtId="0" fontId="26" fillId="0" borderId="85" xfId="6" applyNumberFormat="1" applyFont="1" applyFill="1" applyBorder="1" applyAlignment="1" applyProtection="1">
      <alignment horizontal="center" vertical="center" wrapText="1"/>
    </xf>
    <xf numFmtId="0" fontId="26" fillId="0" borderId="95" xfId="6" applyFont="1" applyFill="1" applyBorder="1" applyAlignment="1" applyProtection="1">
      <alignment vertical="center"/>
    </xf>
    <xf numFmtId="178" fontId="26" fillId="5" borderId="97" xfId="6" applyNumberFormat="1" applyFont="1" applyFill="1" applyBorder="1" applyAlignment="1" applyProtection="1">
      <alignment horizontal="center" vertical="center" shrinkToFit="1"/>
      <protection locked="0"/>
    </xf>
    <xf numFmtId="178" fontId="26" fillId="5" borderId="98" xfId="6" applyNumberFormat="1" applyFont="1" applyFill="1" applyBorder="1" applyAlignment="1" applyProtection="1">
      <alignment horizontal="center" vertical="center" shrinkToFit="1"/>
      <protection locked="0"/>
    </xf>
    <xf numFmtId="178" fontId="26" fillId="5" borderId="99" xfId="6" applyNumberFormat="1" applyFont="1" applyFill="1" applyBorder="1" applyAlignment="1" applyProtection="1">
      <alignment horizontal="center" vertical="center" shrinkToFit="1"/>
      <protection locked="0"/>
    </xf>
    <xf numFmtId="0" fontId="26" fillId="0" borderId="100" xfId="6" applyFont="1" applyFill="1" applyBorder="1" applyAlignment="1" applyProtection="1">
      <alignment vertical="center"/>
    </xf>
    <xf numFmtId="178" fontId="26" fillId="5" borderId="101" xfId="6" applyNumberFormat="1" applyFont="1" applyFill="1" applyBorder="1" applyAlignment="1" applyProtection="1">
      <alignment horizontal="center" vertical="center" shrinkToFit="1"/>
      <protection locked="0"/>
    </xf>
    <xf numFmtId="178" fontId="26" fillId="5" borderId="73" xfId="6" applyNumberFormat="1" applyFont="1" applyFill="1" applyBorder="1" applyAlignment="1" applyProtection="1">
      <alignment horizontal="center" vertical="center" shrinkToFit="1"/>
      <protection locked="0"/>
    </xf>
    <xf numFmtId="178" fontId="26" fillId="5" borderId="74" xfId="6" applyNumberFormat="1" applyFont="1" applyFill="1" applyBorder="1" applyAlignment="1" applyProtection="1">
      <alignment horizontal="center" vertical="center" shrinkToFit="1"/>
      <protection locked="0"/>
    </xf>
    <xf numFmtId="0" fontId="26" fillId="0" borderId="102" xfId="6" applyFont="1" applyFill="1" applyBorder="1" applyAlignment="1" applyProtection="1">
      <alignment vertical="center"/>
    </xf>
    <xf numFmtId="178" fontId="26" fillId="5" borderId="84" xfId="6" applyNumberFormat="1" applyFont="1" applyFill="1" applyBorder="1" applyAlignment="1" applyProtection="1">
      <alignment horizontal="center" vertical="center" shrinkToFit="1"/>
      <protection locked="0"/>
    </xf>
    <xf numFmtId="178" fontId="26" fillId="5" borderId="85" xfId="6" applyNumberFormat="1" applyFont="1" applyFill="1" applyBorder="1" applyAlignment="1" applyProtection="1">
      <alignment horizontal="center" vertical="center" shrinkToFit="1"/>
      <protection locked="0"/>
    </xf>
    <xf numFmtId="178" fontId="26" fillId="5" borderId="94" xfId="6" applyNumberFormat="1" applyFont="1" applyFill="1" applyBorder="1" applyAlignment="1" applyProtection="1">
      <alignment horizontal="center" vertical="center" shrinkToFit="1"/>
      <protection locked="0"/>
    </xf>
    <xf numFmtId="0" fontId="33" fillId="0" borderId="0" xfId="6" applyFont="1" applyFill="1" applyAlignment="1" applyProtection="1">
      <alignment vertical="center"/>
    </xf>
    <xf numFmtId="0" fontId="31" fillId="0" borderId="0" xfId="6" applyFont="1" applyFill="1" applyBorder="1" applyAlignment="1" applyProtection="1">
      <alignment vertical="center" shrinkToFit="1"/>
    </xf>
    <xf numFmtId="0" fontId="32" fillId="0" borderId="0" xfId="6" applyFont="1" applyFill="1" applyBorder="1" applyAlignment="1" applyProtection="1">
      <alignment vertical="center" shrinkToFit="1"/>
    </xf>
    <xf numFmtId="0" fontId="31" fillId="0" borderId="0" xfId="6" applyFont="1" applyFill="1" applyBorder="1" applyAlignment="1" applyProtection="1">
      <alignment horizontal="left" vertical="center"/>
    </xf>
    <xf numFmtId="0" fontId="30" fillId="0" borderId="0" xfId="6" applyFont="1" applyFill="1" applyBorder="1" applyAlignment="1" applyProtection="1">
      <alignment vertical="center" shrinkToFit="1"/>
    </xf>
    <xf numFmtId="0" fontId="30" fillId="0" borderId="0" xfId="6" applyFont="1" applyFill="1" applyBorder="1" applyAlignment="1" applyProtection="1">
      <alignment vertical="center"/>
    </xf>
    <xf numFmtId="0" fontId="30" fillId="0" borderId="0" xfId="6" applyFont="1" applyFill="1" applyBorder="1" applyAlignment="1" applyProtection="1">
      <alignment horizontal="left" vertical="center"/>
    </xf>
    <xf numFmtId="0" fontId="30" fillId="2" borderId="0" xfId="6" applyFont="1" applyFill="1" applyBorder="1" applyAlignment="1" applyProtection="1">
      <alignment vertical="center"/>
    </xf>
    <xf numFmtId="0" fontId="30" fillId="2" borderId="0" xfId="6" applyFont="1" applyFill="1" applyBorder="1" applyAlignment="1" applyProtection="1">
      <alignment horizontal="left" vertical="center"/>
    </xf>
    <xf numFmtId="0" fontId="30" fillId="0" borderId="0" xfId="6" applyFont="1" applyFill="1" applyBorder="1" applyAlignment="1" applyProtection="1">
      <alignment horizontal="center" vertical="center"/>
    </xf>
    <xf numFmtId="180" fontId="30" fillId="2" borderId="0" xfId="6" applyNumberFormat="1" applyFont="1" applyFill="1" applyBorder="1" applyAlignment="1" applyProtection="1">
      <alignment horizontal="center" vertical="center"/>
    </xf>
    <xf numFmtId="0" fontId="30" fillId="2" borderId="0" xfId="6" applyFont="1" applyFill="1" applyBorder="1" applyAlignment="1" applyProtection="1">
      <alignment horizontal="center" vertical="center"/>
    </xf>
    <xf numFmtId="182" fontId="30" fillId="2" borderId="0" xfId="7" applyNumberFormat="1" applyFont="1" applyFill="1" applyBorder="1" applyAlignment="1" applyProtection="1">
      <alignment horizontal="right" vertical="center"/>
    </xf>
    <xf numFmtId="0" fontId="30" fillId="0" borderId="0" xfId="6" applyFont="1" applyFill="1" applyBorder="1" applyAlignment="1" applyProtection="1">
      <alignment horizontal="right" vertical="center"/>
    </xf>
    <xf numFmtId="0" fontId="34" fillId="0" borderId="0" xfId="6" applyFont="1" applyFill="1" applyBorder="1" applyAlignment="1" applyProtection="1">
      <alignment vertical="center"/>
    </xf>
    <xf numFmtId="0" fontId="30" fillId="2" borderId="0" xfId="6" applyFont="1" applyFill="1" applyBorder="1" applyAlignment="1" applyProtection="1">
      <alignment horizontal="right" vertical="center"/>
    </xf>
    <xf numFmtId="0" fontId="30" fillId="0" borderId="0" xfId="6" applyFont="1" applyFill="1" applyBorder="1" applyAlignment="1" applyProtection="1">
      <alignment horizontal="left"/>
    </xf>
    <xf numFmtId="0" fontId="30" fillId="0" borderId="0" xfId="6" applyFont="1" applyFill="1" applyBorder="1" applyAlignment="1" applyProtection="1">
      <alignment horizontal="center"/>
    </xf>
    <xf numFmtId="0" fontId="30" fillId="0" borderId="10" xfId="6" applyFont="1" applyFill="1" applyBorder="1" applyAlignment="1" applyProtection="1">
      <alignment horizontal="center" vertical="center"/>
    </xf>
    <xf numFmtId="0" fontId="30" fillId="0" borderId="10" xfId="6" applyFont="1" applyFill="1" applyBorder="1" applyAlignment="1" applyProtection="1">
      <alignment vertical="center"/>
    </xf>
    <xf numFmtId="0" fontId="30" fillId="0" borderId="0" xfId="6" applyFont="1" applyFill="1" applyBorder="1" applyAlignment="1" applyProtection="1">
      <alignment vertical="center" wrapText="1"/>
    </xf>
    <xf numFmtId="0" fontId="30" fillId="0" borderId="0" xfId="6" applyFont="1" applyFill="1" applyBorder="1" applyAlignment="1" applyProtection="1">
      <alignment horizontal="justify" vertical="center" wrapText="1"/>
    </xf>
    <xf numFmtId="0" fontId="31" fillId="0" borderId="0" xfId="6" applyFont="1" applyFill="1" applyBorder="1" applyAlignment="1">
      <alignment horizontal="left" vertical="center"/>
    </xf>
    <xf numFmtId="0" fontId="31" fillId="0" borderId="0" xfId="6" applyFont="1" applyFill="1" applyBorder="1" applyAlignment="1">
      <alignment vertical="center"/>
    </xf>
    <xf numFmtId="0" fontId="31" fillId="0" borderId="0" xfId="6" applyFont="1" applyFill="1" applyBorder="1" applyAlignment="1">
      <alignment vertical="center" wrapText="1"/>
    </xf>
    <xf numFmtId="0" fontId="31" fillId="0" borderId="0" xfId="6" applyFont="1" applyFill="1" applyBorder="1" applyAlignment="1">
      <alignment horizontal="justify" vertical="center" wrapText="1"/>
    </xf>
    <xf numFmtId="0" fontId="26" fillId="0" borderId="0" xfId="6" applyFont="1" applyFill="1" applyAlignment="1" applyProtection="1">
      <alignment vertical="center"/>
      <protection locked="0"/>
    </xf>
    <xf numFmtId="0" fontId="27" fillId="0" borderId="0" xfId="6" applyFont="1" applyFill="1" applyAlignment="1" applyProtection="1">
      <alignment horizontal="right" vertical="center"/>
      <protection locked="0"/>
    </xf>
    <xf numFmtId="0" fontId="27" fillId="0" borderId="0" xfId="6" applyFont="1" applyFill="1" applyAlignment="1" applyProtection="1">
      <alignment vertical="center"/>
      <protection locked="0"/>
    </xf>
    <xf numFmtId="0" fontId="31" fillId="0" borderId="0" xfId="6" applyFont="1" applyFill="1" applyAlignment="1" applyProtection="1">
      <alignment horizontal="right" vertical="center"/>
      <protection locked="0"/>
    </xf>
    <xf numFmtId="0" fontId="31" fillId="0" borderId="0" xfId="6" applyFont="1" applyFill="1" applyAlignment="1" applyProtection="1">
      <alignment vertical="center"/>
      <protection locked="0"/>
    </xf>
    <xf numFmtId="0" fontId="30" fillId="0" borderId="0" xfId="6" applyFont="1" applyFill="1" applyBorder="1" applyAlignment="1" applyProtection="1">
      <alignment horizontal="centerContinuous" vertical="center"/>
    </xf>
    <xf numFmtId="181" fontId="30" fillId="0" borderId="0" xfId="6" applyNumberFormat="1" applyFont="1" applyFill="1" applyBorder="1" applyAlignment="1" applyProtection="1">
      <alignment vertical="center"/>
    </xf>
    <xf numFmtId="181" fontId="30" fillId="0" borderId="0" xfId="6" applyNumberFormat="1" applyFont="1" applyFill="1" applyAlignment="1" applyProtection="1">
      <alignment vertical="center"/>
    </xf>
    <xf numFmtId="0" fontId="35" fillId="0" borderId="0" xfId="6" applyFont="1" applyFill="1" applyBorder="1" applyAlignment="1" applyProtection="1">
      <alignment vertical="center"/>
    </xf>
    <xf numFmtId="0" fontId="31" fillId="0" borderId="0" xfId="6" applyFont="1" applyFill="1" applyBorder="1" applyAlignment="1" applyProtection="1">
      <alignment vertical="center"/>
      <protection locked="0"/>
    </xf>
    <xf numFmtId="0" fontId="30" fillId="0" borderId="0" xfId="6" applyFont="1" applyFill="1" applyBorder="1" applyAlignment="1" applyProtection="1">
      <alignment horizontal="centerContinuous"/>
    </xf>
    <xf numFmtId="0" fontId="30" fillId="0" borderId="10" xfId="6" applyFont="1" applyFill="1" applyBorder="1" applyAlignment="1" applyProtection="1">
      <alignment horizontal="centerContinuous" vertical="center"/>
    </xf>
    <xf numFmtId="0" fontId="31" fillId="0" borderId="0" xfId="6" applyFont="1" applyFill="1" applyBorder="1" applyAlignment="1" applyProtection="1">
      <alignment horizontal="left" vertical="center"/>
      <protection locked="0"/>
    </xf>
    <xf numFmtId="0" fontId="31" fillId="0" borderId="0" xfId="6" applyFont="1" applyFill="1" applyBorder="1" applyAlignment="1" applyProtection="1">
      <alignment vertical="center" wrapText="1"/>
      <protection locked="0"/>
    </xf>
    <xf numFmtId="0" fontId="31" fillId="0" borderId="0" xfId="6" applyFont="1" applyFill="1" applyBorder="1" applyAlignment="1" applyProtection="1">
      <alignment horizontal="justify" vertical="center" wrapText="1"/>
      <protection locked="0"/>
    </xf>
    <xf numFmtId="0" fontId="9" fillId="0" borderId="0" xfId="4">
      <alignment vertical="center"/>
    </xf>
    <xf numFmtId="0" fontId="37" fillId="0" borderId="0" xfId="4" applyFont="1" applyAlignment="1">
      <alignment horizontal="left"/>
    </xf>
    <xf numFmtId="0" fontId="38" fillId="0" borderId="0" xfId="4" applyFont="1" applyAlignment="1">
      <alignment horizontal="center"/>
    </xf>
    <xf numFmtId="0" fontId="9" fillId="0" borderId="108" xfId="4" applyFont="1" applyBorder="1" applyAlignment="1">
      <alignment horizontal="center" wrapText="1"/>
    </xf>
    <xf numFmtId="0" fontId="40" fillId="0" borderId="113" xfId="4" applyFont="1" applyBorder="1" applyAlignment="1">
      <alignment horizontal="center" wrapText="1"/>
    </xf>
    <xf numFmtId="0" fontId="40" fillId="0" borderId="117" xfId="4" applyFont="1" applyBorder="1" applyAlignment="1">
      <alignment horizontal="center" wrapText="1"/>
    </xf>
    <xf numFmtId="0" fontId="41" fillId="0" borderId="128" xfId="4" applyFont="1" applyBorder="1" applyAlignment="1">
      <alignment horizontal="justify" wrapText="1"/>
    </xf>
    <xf numFmtId="0" fontId="41" fillId="0" borderId="117" xfId="4" applyFont="1" applyBorder="1" applyAlignment="1">
      <alignment horizontal="justify" wrapText="1"/>
    </xf>
    <xf numFmtId="0" fontId="42" fillId="0" borderId="0" xfId="4" applyFont="1" applyAlignment="1">
      <alignment vertical="center" wrapText="1"/>
    </xf>
    <xf numFmtId="0" fontId="41" fillId="0" borderId="0" xfId="4" applyFont="1" applyAlignment="1">
      <alignment horizontal="justify"/>
    </xf>
    <xf numFmtId="0" fontId="9" fillId="0" borderId="0" xfId="4" applyFont="1" applyAlignment="1">
      <alignment vertical="top" wrapText="1"/>
    </xf>
    <xf numFmtId="0" fontId="9" fillId="0" borderId="0" xfId="4" applyFont="1" applyAlignment="1">
      <alignment vertical="center"/>
    </xf>
    <xf numFmtId="0" fontId="9" fillId="0" borderId="0" xfId="4" applyFont="1" applyAlignment="1"/>
    <xf numFmtId="0" fontId="9" fillId="0" borderId="0" xfId="4" applyFont="1" applyAlignment="1">
      <alignment vertical="top"/>
    </xf>
    <xf numFmtId="49" fontId="9" fillId="0" borderId="0" xfId="4" applyNumberFormat="1" applyFont="1" applyAlignment="1">
      <alignment horizontal="right"/>
    </xf>
    <xf numFmtId="49" fontId="9" fillId="0" borderId="0" xfId="4" applyNumberFormat="1" applyFont="1" applyAlignment="1">
      <alignment horizontal="right" vertical="top"/>
    </xf>
    <xf numFmtId="0" fontId="40" fillId="0" borderId="0" xfId="4" applyFont="1" applyAlignment="1">
      <alignment horizontal="justify" vertical="center"/>
    </xf>
    <xf numFmtId="0" fontId="9" fillId="0" borderId="0" xfId="4" applyAlignment="1">
      <alignment vertical="center"/>
    </xf>
    <xf numFmtId="0" fontId="9" fillId="0" borderId="0" xfId="4" applyAlignment="1">
      <alignment vertical="top" wrapText="1"/>
    </xf>
    <xf numFmtId="0" fontId="7" fillId="0" borderId="0" xfId="8" applyFont="1" applyAlignment="1">
      <alignment vertical="center"/>
    </xf>
    <xf numFmtId="0" fontId="7" fillId="0" borderId="0" xfId="8" applyAlignment="1">
      <alignment vertical="center"/>
    </xf>
    <xf numFmtId="0" fontId="7" fillId="0" borderId="66" xfId="8" applyBorder="1" applyAlignment="1">
      <alignment vertical="center"/>
    </xf>
    <xf numFmtId="0" fontId="7" fillId="0" borderId="40" xfId="8" applyBorder="1" applyAlignment="1">
      <alignment vertical="center"/>
    </xf>
    <xf numFmtId="0" fontId="7" fillId="0" borderId="64" xfId="8" applyBorder="1" applyAlignment="1">
      <alignment vertical="center"/>
    </xf>
    <xf numFmtId="0" fontId="7" fillId="0" borderId="79" xfId="8" applyBorder="1" applyAlignment="1">
      <alignment vertical="center"/>
    </xf>
    <xf numFmtId="0" fontId="7" fillId="0" borderId="1" xfId="8" applyBorder="1" applyAlignment="1">
      <alignment vertical="center"/>
    </xf>
    <xf numFmtId="0" fontId="7" fillId="0" borderId="12" xfId="8" applyBorder="1" applyAlignment="1">
      <alignment vertical="center"/>
    </xf>
    <xf numFmtId="0" fontId="7" fillId="0" borderId="13" xfId="8" applyBorder="1" applyAlignment="1">
      <alignment vertical="center"/>
    </xf>
    <xf numFmtId="0" fontId="7" fillId="0" borderId="48" xfId="8" applyBorder="1" applyAlignment="1">
      <alignment vertical="center"/>
    </xf>
    <xf numFmtId="0" fontId="7" fillId="0" borderId="5" xfId="8" applyBorder="1" applyAlignment="1">
      <alignment vertical="center"/>
    </xf>
    <xf numFmtId="0" fontId="7" fillId="0" borderId="15" xfId="8" applyBorder="1" applyAlignment="1">
      <alignment horizontal="center" vertical="center"/>
    </xf>
    <xf numFmtId="0" fontId="7" fillId="0" borderId="5" xfId="8" applyBorder="1" applyAlignment="1">
      <alignment horizontal="center" vertical="center"/>
    </xf>
    <xf numFmtId="0" fontId="7" fillId="0" borderId="0" xfId="8" applyBorder="1" applyAlignment="1">
      <alignment horizontal="center" vertical="center"/>
    </xf>
    <xf numFmtId="0" fontId="7" fillId="0" borderId="0" xfId="8" applyBorder="1" applyAlignment="1">
      <alignment vertical="center"/>
    </xf>
    <xf numFmtId="0" fontId="7" fillId="0" borderId="14" xfId="8" applyBorder="1" applyAlignment="1">
      <alignment vertical="center"/>
    </xf>
    <xf numFmtId="0" fontId="7" fillId="0" borderId="16" xfId="8" applyBorder="1" applyAlignment="1">
      <alignment vertical="center"/>
    </xf>
    <xf numFmtId="0" fontId="7" fillId="0" borderId="9" xfId="8" applyBorder="1" applyAlignment="1">
      <alignment vertical="center"/>
    </xf>
    <xf numFmtId="0" fontId="7" fillId="0" borderId="24" xfId="8" applyBorder="1" applyAlignment="1">
      <alignment vertical="center"/>
    </xf>
    <xf numFmtId="0" fontId="7" fillId="0" borderId="10" xfId="8" applyBorder="1" applyAlignment="1">
      <alignment vertical="center"/>
    </xf>
    <xf numFmtId="0" fontId="7" fillId="0" borderId="15" xfId="8" applyBorder="1" applyAlignment="1">
      <alignment vertical="center"/>
    </xf>
    <xf numFmtId="0" fontId="7" fillId="0" borderId="11" xfId="8" applyBorder="1" applyAlignment="1">
      <alignment vertical="center"/>
    </xf>
    <xf numFmtId="0" fontId="7" fillId="0" borderId="67" xfId="8" applyBorder="1" applyAlignment="1">
      <alignment vertical="center"/>
    </xf>
    <xf numFmtId="0" fontId="7" fillId="0" borderId="53" xfId="8" applyBorder="1" applyAlignment="1">
      <alignment vertical="center"/>
    </xf>
    <xf numFmtId="0" fontId="7" fillId="0" borderId="65" xfId="8" applyBorder="1" applyAlignment="1">
      <alignment vertical="center"/>
    </xf>
    <xf numFmtId="0" fontId="7" fillId="0" borderId="0" xfId="8" applyAlignment="1">
      <alignment horizontal="right" vertical="center"/>
    </xf>
    <xf numFmtId="0" fontId="46" fillId="2" borderId="0" xfId="5" applyFont="1" applyFill="1" applyBorder="1" applyAlignment="1">
      <alignment horizontal="left" vertical="top"/>
    </xf>
    <xf numFmtId="0" fontId="47" fillId="2" borderId="0" xfId="5" applyFont="1" applyFill="1" applyBorder="1" applyAlignment="1">
      <alignment horizontal="left" vertical="top"/>
    </xf>
    <xf numFmtId="0" fontId="49" fillId="2" borderId="144" xfId="5" applyFont="1" applyFill="1" applyBorder="1" applyAlignment="1">
      <alignment horizontal="left" vertical="center" wrapText="1"/>
    </xf>
    <xf numFmtId="0" fontId="50" fillId="2" borderId="145" xfId="5" applyFont="1" applyFill="1" applyBorder="1" applyAlignment="1">
      <alignment horizontal="left" vertical="center" wrapText="1"/>
    </xf>
    <xf numFmtId="0" fontId="50" fillId="2" borderId="0" xfId="5" applyFont="1" applyFill="1" applyBorder="1" applyAlignment="1">
      <alignment horizontal="left" vertical="top"/>
    </xf>
    <xf numFmtId="0" fontId="49" fillId="2" borderId="146" xfId="5" applyFont="1" applyFill="1" applyBorder="1" applyAlignment="1">
      <alignment horizontal="left" vertical="center" wrapText="1"/>
    </xf>
    <xf numFmtId="0" fontId="50" fillId="2" borderId="147" xfId="5" applyFont="1" applyFill="1" applyBorder="1" applyAlignment="1">
      <alignment horizontal="left" vertical="center" wrapText="1"/>
    </xf>
    <xf numFmtId="0" fontId="49" fillId="2" borderId="0" xfId="5" applyFont="1" applyFill="1" applyBorder="1" applyAlignment="1">
      <alignment horizontal="left" vertical="center" wrapText="1"/>
    </xf>
    <xf numFmtId="0" fontId="50" fillId="2" borderId="0" xfId="5" applyFont="1" applyFill="1" applyBorder="1" applyAlignment="1">
      <alignment horizontal="left" vertical="center" wrapText="1"/>
    </xf>
    <xf numFmtId="0" fontId="49" fillId="2" borderId="0" xfId="5" applyFont="1" applyFill="1" applyBorder="1" applyAlignment="1">
      <alignment horizontal="left" vertical="top" wrapText="1"/>
    </xf>
    <xf numFmtId="0" fontId="7" fillId="2" borderId="0" xfId="1" applyFont="1" applyFill="1" applyAlignment="1">
      <alignment horizontal="center" vertical="center"/>
    </xf>
    <xf numFmtId="0" fontId="7" fillId="2" borderId="13" xfId="1" applyFont="1" applyFill="1" applyBorder="1" applyAlignment="1">
      <alignment vertical="center"/>
    </xf>
    <xf numFmtId="0" fontId="52" fillId="0" borderId="0" xfId="0" applyFont="1"/>
    <xf numFmtId="0" fontId="53" fillId="2" borderId="0" xfId="1" applyFont="1" applyFill="1" applyAlignment="1">
      <alignment vertical="center"/>
    </xf>
    <xf numFmtId="0" fontId="52" fillId="0" borderId="0" xfId="0" applyFont="1" applyAlignment="1">
      <alignment horizontal="right"/>
    </xf>
    <xf numFmtId="0" fontId="7" fillId="2" borderId="0" xfId="1" applyFont="1" applyFill="1" applyBorder="1" applyAlignment="1">
      <alignment vertical="top"/>
    </xf>
    <xf numFmtId="0" fontId="7" fillId="2" borderId="10" xfId="1" applyFont="1" applyFill="1" applyBorder="1" applyAlignment="1">
      <alignment vertical="top"/>
    </xf>
    <xf numFmtId="0" fontId="7" fillId="2" borderId="13" xfId="1" applyFont="1" applyFill="1" applyBorder="1" applyAlignment="1">
      <alignment vertical="top"/>
    </xf>
    <xf numFmtId="0" fontId="7" fillId="2" borderId="13" xfId="1" applyFont="1" applyFill="1" applyBorder="1" applyAlignment="1">
      <alignment vertical="top" wrapText="1"/>
    </xf>
    <xf numFmtId="0" fontId="7" fillId="2" borderId="0" xfId="1" applyFont="1" applyFill="1" applyBorder="1" applyAlignment="1">
      <alignment vertical="top" wrapText="1"/>
    </xf>
    <xf numFmtId="0" fontId="7" fillId="2" borderId="0" xfId="1" applyFont="1" applyFill="1" applyBorder="1" applyAlignment="1">
      <alignment vertical="center" textRotation="255"/>
    </xf>
    <xf numFmtId="0" fontId="36" fillId="2" borderId="0" xfId="4" applyFont="1" applyFill="1" applyAlignment="1">
      <alignment vertical="center"/>
    </xf>
    <xf numFmtId="0" fontId="7" fillId="2" borderId="0" xfId="1" applyFont="1" applyFill="1" applyBorder="1" applyAlignment="1">
      <alignment vertical="center" wrapText="1"/>
    </xf>
    <xf numFmtId="0" fontId="7" fillId="2" borderId="15" xfId="1" applyFont="1" applyFill="1" applyBorder="1" applyAlignment="1">
      <alignment vertical="center"/>
    </xf>
    <xf numFmtId="0" fontId="7" fillId="2" borderId="16" xfId="1" applyFont="1" applyFill="1" applyBorder="1" applyAlignment="1">
      <alignment vertical="center" wrapText="1"/>
    </xf>
    <xf numFmtId="0" fontId="32" fillId="0" borderId="0" xfId="8" applyFont="1" applyAlignment="1">
      <alignment vertical="center"/>
    </xf>
    <xf numFmtId="0" fontId="32" fillId="0" borderId="0" xfId="8" applyFont="1" applyAlignment="1">
      <alignment horizontal="left" vertical="center"/>
    </xf>
    <xf numFmtId="0" fontId="32" fillId="0" borderId="0" xfId="8" applyFont="1" applyAlignment="1">
      <alignment horizontal="justify" vertical="center" wrapText="1"/>
    </xf>
    <xf numFmtId="0" fontId="32" fillId="0" borderId="0" xfId="8" applyFont="1" applyAlignment="1">
      <alignment horizontal="left" vertical="center" wrapText="1"/>
    </xf>
    <xf numFmtId="0" fontId="32" fillId="0" borderId="0" xfId="8" applyFont="1" applyAlignment="1">
      <alignment horizontal="right" vertical="center"/>
    </xf>
    <xf numFmtId="0" fontId="32" fillId="2" borderId="0" xfId="1" applyFont="1" applyFill="1" applyAlignment="1">
      <alignment vertical="center"/>
    </xf>
    <xf numFmtId="0" fontId="32" fillId="0" borderId="0" xfId="8" applyFont="1" applyAlignment="1">
      <alignment horizontal="center" vertical="center"/>
    </xf>
    <xf numFmtId="0" fontId="32" fillId="0" borderId="13" xfId="8" applyFont="1" applyBorder="1" applyAlignment="1">
      <alignment vertical="center" wrapText="1"/>
    </xf>
    <xf numFmtId="0" fontId="32" fillId="0" borderId="0" xfId="8" applyFont="1" applyAlignment="1">
      <alignment vertical="center" wrapText="1"/>
    </xf>
    <xf numFmtId="0" fontId="32" fillId="0" borderId="0" xfId="8" applyFont="1"/>
    <xf numFmtId="0" fontId="32" fillId="0" borderId="17" xfId="8" applyFont="1" applyBorder="1" applyAlignment="1">
      <alignment horizontal="center" vertical="center" textRotation="255" wrapText="1"/>
    </xf>
    <xf numFmtId="0" fontId="35" fillId="0" borderId="17" xfId="9" applyFont="1" applyBorder="1" applyAlignment="1">
      <alignment horizontal="center" vertical="center"/>
    </xf>
    <xf numFmtId="0" fontId="35" fillId="0" borderId="18" xfId="9" applyFont="1" applyBorder="1" applyAlignment="1">
      <alignment horizontal="center" vertical="center"/>
    </xf>
    <xf numFmtId="0" fontId="32" fillId="0" borderId="153" xfId="8" applyFont="1" applyBorder="1" applyAlignment="1">
      <alignment horizontal="left" wrapText="1"/>
    </xf>
    <xf numFmtId="0" fontId="32" fillId="0" borderId="154" xfId="8" applyFont="1" applyBorder="1" applyAlignment="1">
      <alignment horizontal="justify" wrapText="1"/>
    </xf>
    <xf numFmtId="0" fontId="32" fillId="0" borderId="154" xfId="8" applyFont="1" applyBorder="1"/>
    <xf numFmtId="0" fontId="32" fillId="0" borderId="155" xfId="8" applyFont="1" applyBorder="1"/>
    <xf numFmtId="0" fontId="32" fillId="0" borderId="0" xfId="8" applyFont="1" applyAlignment="1">
      <alignment horizontal="left"/>
    </xf>
    <xf numFmtId="0" fontId="32" fillId="2" borderId="0" xfId="9" applyFont="1" applyFill="1" applyAlignment="1">
      <alignment horizontal="center" vertical="center"/>
    </xf>
    <xf numFmtId="0" fontId="32" fillId="2" borderId="0" xfId="9" applyFont="1" applyFill="1" applyAlignment="1">
      <alignment horizontal="left" vertical="center"/>
    </xf>
    <xf numFmtId="0" fontId="32" fillId="0" borderId="0" xfId="9" applyFont="1" applyAlignment="1">
      <alignment horizontal="left" vertical="center"/>
    </xf>
    <xf numFmtId="0" fontId="26" fillId="2" borderId="0" xfId="9" applyFont="1" applyFill="1" applyAlignment="1">
      <alignment horizontal="left" vertical="center"/>
    </xf>
    <xf numFmtId="0" fontId="32" fillId="2" borderId="151" xfId="9" applyFont="1" applyFill="1" applyBorder="1" applyAlignment="1">
      <alignment horizontal="center" vertical="center"/>
    </xf>
    <xf numFmtId="0" fontId="32" fillId="2" borderId="154" xfId="9" applyFont="1" applyFill="1" applyBorder="1" applyAlignment="1">
      <alignment horizontal="center" vertical="center"/>
    </xf>
    <xf numFmtId="0" fontId="32" fillId="2" borderId="19" xfId="9" applyFont="1" applyFill="1" applyBorder="1" applyAlignment="1">
      <alignment horizontal="center" vertical="center"/>
    </xf>
    <xf numFmtId="0" fontId="32" fillId="2" borderId="12" xfId="9" applyFont="1" applyFill="1" applyBorder="1" applyAlignment="1">
      <alignment vertical="center"/>
    </xf>
    <xf numFmtId="0" fontId="32" fillId="2" borderId="14" xfId="9" applyFont="1" applyFill="1" applyBorder="1" applyAlignment="1">
      <alignment horizontal="center" vertical="center"/>
    </xf>
    <xf numFmtId="0" fontId="32" fillId="2" borderId="1" xfId="9" applyFont="1" applyFill="1" applyBorder="1" applyAlignment="1">
      <alignment vertical="center"/>
    </xf>
    <xf numFmtId="0" fontId="32" fillId="2" borderId="12" xfId="9" applyFont="1" applyFill="1" applyBorder="1" applyAlignment="1">
      <alignment horizontal="left" vertical="center"/>
    </xf>
    <xf numFmtId="0" fontId="32" fillId="2" borderId="14" xfId="9" applyFont="1" applyFill="1" applyBorder="1" applyAlignment="1">
      <alignment vertical="center"/>
    </xf>
    <xf numFmtId="0" fontId="32" fillId="2" borderId="12" xfId="9" applyFont="1" applyFill="1" applyBorder="1" applyAlignment="1">
      <alignment horizontal="center" vertical="center"/>
    </xf>
    <xf numFmtId="0" fontId="32" fillId="2" borderId="156" xfId="9" applyFont="1" applyFill="1" applyBorder="1" applyAlignment="1">
      <alignment horizontal="left" vertical="center" wrapText="1"/>
    </xf>
    <xf numFmtId="0" fontId="7" fillId="2" borderId="2" xfId="9" applyFill="1" applyBorder="1" applyAlignment="1">
      <alignment horizontal="center" vertical="center"/>
    </xf>
    <xf numFmtId="0" fontId="32" fillId="2" borderId="149" xfId="9" applyFont="1" applyFill="1" applyBorder="1" applyAlignment="1">
      <alignment vertical="center"/>
    </xf>
    <xf numFmtId="0" fontId="7" fillId="2" borderId="149" xfId="9" applyFill="1" applyBorder="1" applyAlignment="1">
      <alignment vertical="center"/>
    </xf>
    <xf numFmtId="0" fontId="7" fillId="2" borderId="0" xfId="9" applyFill="1" applyAlignment="1">
      <alignment horizontal="center" vertical="center"/>
    </xf>
    <xf numFmtId="0" fontId="32" fillId="2" borderId="150" xfId="9" applyFont="1" applyFill="1" applyBorder="1" applyAlignment="1">
      <alignment vertical="center"/>
    </xf>
    <xf numFmtId="0" fontId="7" fillId="2" borderId="12" xfId="9" applyFill="1" applyBorder="1" applyAlignment="1">
      <alignment horizontal="center" vertical="center"/>
    </xf>
    <xf numFmtId="0" fontId="32" fillId="2" borderId="13" xfId="9" applyFont="1" applyFill="1" applyBorder="1" applyAlignment="1">
      <alignment vertical="center"/>
    </xf>
    <xf numFmtId="0" fontId="32" fillId="2" borderId="14" xfId="9" applyFont="1" applyFill="1" applyBorder="1" applyAlignment="1">
      <alignment vertical="top"/>
    </xf>
    <xf numFmtId="0" fontId="32" fillId="2" borderId="15" xfId="9" applyFont="1" applyFill="1" applyBorder="1" applyAlignment="1">
      <alignment vertical="center"/>
    </xf>
    <xf numFmtId="0" fontId="32" fillId="2" borderId="16" xfId="9" applyFont="1" applyFill="1" applyBorder="1" applyAlignment="1">
      <alignment horizontal="center" vertical="center"/>
    </xf>
    <xf numFmtId="0" fontId="32" fillId="2" borderId="5" xfId="9" applyFont="1" applyFill="1" applyBorder="1" applyAlignment="1">
      <alignment vertical="center"/>
    </xf>
    <xf numFmtId="0" fontId="32" fillId="2" borderId="15" xfId="9" applyFont="1" applyFill="1" applyBorder="1" applyAlignment="1">
      <alignment horizontal="left" vertical="center"/>
    </xf>
    <xf numFmtId="0" fontId="32" fillId="2" borderId="16" xfId="9" applyFont="1" applyFill="1" applyBorder="1" applyAlignment="1">
      <alignment vertical="center"/>
    </xf>
    <xf numFmtId="0" fontId="32" fillId="2" borderId="15" xfId="9" applyFont="1" applyFill="1" applyBorder="1" applyAlignment="1">
      <alignment horizontal="center" vertical="center"/>
    </xf>
    <xf numFmtId="0" fontId="32" fillId="2" borderId="0" xfId="9" applyFont="1" applyFill="1" applyAlignment="1">
      <alignment vertical="center"/>
    </xf>
    <xf numFmtId="0" fontId="7" fillId="2" borderId="15" xfId="9" applyFill="1" applyBorder="1" applyAlignment="1">
      <alignment horizontal="center" vertical="center"/>
    </xf>
    <xf numFmtId="0" fontId="32" fillId="2" borderId="16" xfId="9" applyFont="1" applyFill="1" applyBorder="1" applyAlignment="1">
      <alignment vertical="top"/>
    </xf>
    <xf numFmtId="0" fontId="7" fillId="2" borderId="15" xfId="9" applyFill="1" applyBorder="1" applyAlignment="1">
      <alignment vertical="top"/>
    </xf>
    <xf numFmtId="0" fontId="32" fillId="2" borderId="15" xfId="9" applyFont="1" applyFill="1" applyBorder="1"/>
    <xf numFmtId="0" fontId="32" fillId="2" borderId="16" xfId="9" applyFont="1" applyFill="1" applyBorder="1"/>
    <xf numFmtId="0" fontId="32" fillId="2" borderId="0" xfId="9" applyFont="1" applyFill="1"/>
    <xf numFmtId="0" fontId="54" fillId="2" borderId="16" xfId="9" applyFont="1" applyFill="1" applyBorder="1" applyAlignment="1">
      <alignment vertical="center"/>
    </xf>
    <xf numFmtId="0" fontId="7" fillId="2" borderId="0" xfId="9" applyFill="1"/>
    <xf numFmtId="0" fontId="54" fillId="2" borderId="150" xfId="9" applyFont="1" applyFill="1" applyBorder="1" applyAlignment="1">
      <alignment vertical="center"/>
    </xf>
    <xf numFmtId="0" fontId="32" fillId="2" borderId="162" xfId="9" applyFont="1" applyFill="1" applyBorder="1" applyAlignment="1">
      <alignment vertical="center"/>
    </xf>
    <xf numFmtId="0" fontId="7" fillId="2" borderId="162" xfId="9" applyFill="1" applyBorder="1" applyAlignment="1">
      <alignment horizontal="center" vertical="center"/>
    </xf>
    <xf numFmtId="0" fontId="32" fillId="2" borderId="163" xfId="9" applyFont="1" applyFill="1" applyBorder="1" applyAlignment="1">
      <alignment vertical="center"/>
    </xf>
    <xf numFmtId="0" fontId="7" fillId="2" borderId="163" xfId="9" applyFill="1" applyBorder="1" applyAlignment="1">
      <alignment vertical="center"/>
    </xf>
    <xf numFmtId="0" fontId="7" fillId="2" borderId="3" xfId="9" applyFill="1" applyBorder="1" applyAlignment="1">
      <alignment horizontal="center" vertical="center"/>
    </xf>
    <xf numFmtId="0" fontId="32" fillId="2" borderId="22" xfId="9" applyFont="1" applyFill="1" applyBorder="1" applyAlignment="1">
      <alignment vertical="center"/>
    </xf>
    <xf numFmtId="0" fontId="7" fillId="2" borderId="163" xfId="9" applyFill="1" applyBorder="1" applyAlignment="1">
      <alignment horizontal="center" vertical="center"/>
    </xf>
    <xf numFmtId="0" fontId="32" fillId="2" borderId="164" xfId="9" applyFont="1" applyFill="1" applyBorder="1" applyAlignment="1">
      <alignment vertical="center"/>
    </xf>
    <xf numFmtId="0" fontId="7" fillId="2" borderId="7" xfId="9" applyFill="1" applyBorder="1" applyAlignment="1">
      <alignment vertical="center"/>
    </xf>
    <xf numFmtId="0" fontId="7" fillId="2" borderId="8" xfId="9" applyFill="1" applyBorder="1" applyAlignment="1">
      <alignment vertical="center"/>
    </xf>
    <xf numFmtId="0" fontId="32" fillId="2" borderId="0" xfId="9" applyFont="1" applyFill="1" applyAlignment="1">
      <alignment vertical="top"/>
    </xf>
    <xf numFmtId="0" fontId="7" fillId="2" borderId="149" xfId="9" applyFill="1" applyBorder="1" applyAlignment="1">
      <alignment horizontal="left" vertical="center"/>
    </xf>
    <xf numFmtId="0" fontId="7" fillId="2" borderId="150" xfId="9" applyFill="1" applyBorder="1" applyAlignment="1">
      <alignment horizontal="left" vertical="center"/>
    </xf>
    <xf numFmtId="0" fontId="7" fillId="2" borderId="0" xfId="9" applyFill="1" applyAlignment="1">
      <alignment vertical="top"/>
    </xf>
    <xf numFmtId="0" fontId="7" fillId="2" borderId="16" xfId="9" applyFill="1" applyBorder="1" applyAlignment="1">
      <alignment vertical="top"/>
    </xf>
    <xf numFmtId="0" fontId="32" fillId="2" borderId="6" xfId="9" applyFont="1" applyFill="1" applyBorder="1" applyAlignment="1">
      <alignment vertical="center"/>
    </xf>
    <xf numFmtId="0" fontId="7" fillId="2" borderId="163" xfId="9" applyFill="1" applyBorder="1" applyAlignment="1">
      <alignment horizontal="left" vertical="center"/>
    </xf>
    <xf numFmtId="0" fontId="7" fillId="2" borderId="7" xfId="9" applyFill="1" applyBorder="1" applyAlignment="1">
      <alignment horizontal="center" vertical="center"/>
    </xf>
    <xf numFmtId="0" fontId="32" fillId="2" borderId="7" xfId="9" applyFont="1" applyFill="1" applyBorder="1" applyAlignment="1">
      <alignment vertical="center"/>
    </xf>
    <xf numFmtId="0" fontId="56" fillId="2" borderId="7" xfId="9" applyFont="1" applyFill="1" applyBorder="1" applyAlignment="1">
      <alignment horizontal="center" vertical="center"/>
    </xf>
    <xf numFmtId="0" fontId="57" fillId="2" borderId="7" xfId="9" applyFont="1" applyFill="1" applyBorder="1" applyAlignment="1">
      <alignment vertical="center"/>
    </xf>
    <xf numFmtId="0" fontId="58" fillId="2" borderId="7" xfId="9" applyFont="1" applyFill="1" applyBorder="1" applyAlignment="1">
      <alignment vertical="center"/>
    </xf>
    <xf numFmtId="0" fontId="7" fillId="2" borderId="7" xfId="9" applyFill="1" applyBorder="1" applyAlignment="1">
      <alignment horizontal="left" vertical="center"/>
    </xf>
    <xf numFmtId="0" fontId="7" fillId="2" borderId="8" xfId="9" applyFill="1" applyBorder="1" applyAlignment="1">
      <alignment horizontal="left" vertical="center"/>
    </xf>
    <xf numFmtId="0" fontId="7" fillId="2" borderId="0" xfId="9" applyFill="1" applyAlignment="1">
      <alignment horizontal="left" vertical="center"/>
    </xf>
    <xf numFmtId="0" fontId="7" fillId="2" borderId="16" xfId="9" applyFill="1" applyBorder="1" applyAlignment="1">
      <alignment horizontal="left" vertical="center"/>
    </xf>
    <xf numFmtId="0" fontId="32" fillId="2" borderId="10" xfId="9" applyFont="1" applyFill="1" applyBorder="1" applyAlignment="1">
      <alignment vertical="center"/>
    </xf>
    <xf numFmtId="0" fontId="7" fillId="2" borderId="10" xfId="9" applyFill="1" applyBorder="1" applyAlignment="1">
      <alignment horizontal="center" vertical="center"/>
    </xf>
    <xf numFmtId="0" fontId="7" fillId="2" borderId="10" xfId="9" applyFill="1" applyBorder="1" applyAlignment="1">
      <alignment horizontal="left" vertical="center"/>
    </xf>
    <xf numFmtId="0" fontId="7" fillId="2" borderId="11" xfId="9" applyFill="1" applyBorder="1" applyAlignment="1">
      <alignment horizontal="left" vertical="center"/>
    </xf>
    <xf numFmtId="0" fontId="32" fillId="2" borderId="158" xfId="9" applyFont="1" applyFill="1" applyBorder="1" applyAlignment="1">
      <alignment horizontal="left" vertical="center"/>
    </xf>
    <xf numFmtId="0" fontId="32" fillId="2" borderId="3" xfId="9" applyFont="1" applyFill="1" applyBorder="1" applyAlignment="1">
      <alignment vertical="center"/>
    </xf>
    <xf numFmtId="0" fontId="32" fillId="2" borderId="3" xfId="9" applyFont="1" applyFill="1" applyBorder="1" applyAlignment="1">
      <alignment horizontal="left" vertical="center" wrapText="1"/>
    </xf>
    <xf numFmtId="0" fontId="32" fillId="2" borderId="3" xfId="9" applyFont="1" applyFill="1" applyBorder="1" applyAlignment="1">
      <alignment horizontal="left" vertical="center"/>
    </xf>
    <xf numFmtId="0" fontId="32" fillId="2" borderId="149" xfId="9" applyFont="1" applyFill="1" applyBorder="1" applyAlignment="1">
      <alignment horizontal="left" vertical="center"/>
    </xf>
    <xf numFmtId="0" fontId="32" fillId="2" borderId="150" xfId="9" applyFont="1" applyFill="1" applyBorder="1" applyAlignment="1">
      <alignment horizontal="left" vertical="center"/>
    </xf>
    <xf numFmtId="0" fontId="32" fillId="2" borderId="0" xfId="9" applyFont="1" applyFill="1" applyAlignment="1">
      <alignment horizontal="left" vertical="center" wrapText="1"/>
    </xf>
    <xf numFmtId="0" fontId="32" fillId="2" borderId="163" xfId="9" applyFont="1" applyFill="1" applyBorder="1" applyAlignment="1">
      <alignment horizontal="left" vertical="center" wrapText="1"/>
    </xf>
    <xf numFmtId="0" fontId="32" fillId="2" borderId="163" xfId="9" applyFont="1" applyFill="1" applyBorder="1" applyAlignment="1">
      <alignment horizontal="left" vertical="center"/>
    </xf>
    <xf numFmtId="0" fontId="32" fillId="2" borderId="15" xfId="9" applyFont="1" applyFill="1" applyBorder="1" applyAlignment="1">
      <alignment vertical="top"/>
    </xf>
    <xf numFmtId="0" fontId="32" fillId="2" borderId="166" xfId="9" applyFont="1" applyFill="1" applyBorder="1" applyAlignment="1">
      <alignment horizontal="left" vertical="center"/>
    </xf>
    <xf numFmtId="0" fontId="7" fillId="2" borderId="6" xfId="9" applyFill="1" applyBorder="1" applyAlignment="1">
      <alignment horizontal="center" vertical="center"/>
    </xf>
    <xf numFmtId="0" fontId="32" fillId="2" borderId="164" xfId="9" applyFont="1" applyFill="1" applyBorder="1" applyAlignment="1">
      <alignment horizontal="left" vertical="center"/>
    </xf>
    <xf numFmtId="0" fontId="32" fillId="2" borderId="16" xfId="9" applyFont="1" applyFill="1" applyBorder="1" applyAlignment="1">
      <alignment horizontal="left" vertical="center"/>
    </xf>
    <xf numFmtId="0" fontId="32" fillId="2" borderId="166" xfId="9" applyFont="1" applyFill="1" applyBorder="1" applyAlignment="1">
      <alignment horizontal="left" vertical="center" shrinkToFit="1"/>
    </xf>
    <xf numFmtId="0" fontId="32" fillId="2" borderId="6" xfId="9" applyFont="1" applyFill="1" applyBorder="1" applyAlignment="1">
      <alignment horizontal="center" vertical="center"/>
    </xf>
    <xf numFmtId="0" fontId="32" fillId="2" borderId="163" xfId="9" applyFont="1" applyFill="1" applyBorder="1" applyAlignment="1">
      <alignment horizontal="center" vertical="center"/>
    </xf>
    <xf numFmtId="0" fontId="32" fillId="2" borderId="166" xfId="9" applyFont="1" applyFill="1" applyBorder="1" applyAlignment="1">
      <alignment horizontal="left" vertical="center" wrapText="1"/>
    </xf>
    <xf numFmtId="0" fontId="32" fillId="2" borderId="168" xfId="9" applyFont="1" applyFill="1" applyBorder="1" applyAlignment="1">
      <alignment vertical="center"/>
    </xf>
    <xf numFmtId="0" fontId="32" fillId="2" borderId="169" xfId="9" applyFont="1" applyFill="1" applyBorder="1" applyAlignment="1">
      <alignment vertical="center"/>
    </xf>
    <xf numFmtId="0" fontId="32" fillId="2" borderId="169" xfId="9" applyFont="1" applyFill="1" applyBorder="1" applyAlignment="1">
      <alignment vertical="top"/>
    </xf>
    <xf numFmtId="0" fontId="7" fillId="2" borderId="169" xfId="9" applyFill="1" applyBorder="1" applyAlignment="1">
      <alignment horizontal="left" vertical="center"/>
    </xf>
    <xf numFmtId="0" fontId="32" fillId="2" borderId="171" xfId="9" applyFont="1" applyFill="1" applyBorder="1" applyAlignment="1">
      <alignment vertical="center"/>
    </xf>
    <xf numFmtId="0" fontId="32" fillId="2" borderId="169" xfId="9" applyFont="1" applyFill="1" applyBorder="1" applyAlignment="1">
      <alignment horizontal="center" vertical="center"/>
    </xf>
    <xf numFmtId="0" fontId="32" fillId="2" borderId="9" xfId="9" applyFont="1" applyFill="1" applyBorder="1" applyAlignment="1">
      <alignment vertical="center"/>
    </xf>
    <xf numFmtId="0" fontId="32" fillId="2" borderId="11" xfId="9" applyFont="1" applyFill="1" applyBorder="1" applyAlignment="1">
      <alignment horizontal="center" vertical="center"/>
    </xf>
    <xf numFmtId="0" fontId="32" fillId="2" borderId="24" xfId="9" applyFont="1" applyFill="1" applyBorder="1" applyAlignment="1">
      <alignment vertical="center"/>
    </xf>
    <xf numFmtId="0" fontId="32" fillId="2" borderId="9" xfId="9" applyFont="1" applyFill="1" applyBorder="1" applyAlignment="1">
      <alignment horizontal="left" vertical="center"/>
    </xf>
    <xf numFmtId="0" fontId="32" fillId="2" borderId="11" xfId="9" applyFont="1" applyFill="1" applyBorder="1" applyAlignment="1">
      <alignment vertical="center"/>
    </xf>
    <xf numFmtId="0" fontId="32" fillId="2" borderId="9" xfId="9" applyFont="1" applyFill="1" applyBorder="1" applyAlignment="1">
      <alignment horizontal="center" vertical="center"/>
    </xf>
    <xf numFmtId="0" fontId="32" fillId="2" borderId="11" xfId="9" applyFont="1" applyFill="1" applyBorder="1" applyAlignment="1">
      <alignment vertical="top"/>
    </xf>
    <xf numFmtId="0" fontId="32" fillId="2" borderId="10" xfId="9" applyFont="1" applyFill="1" applyBorder="1" applyAlignment="1">
      <alignment horizontal="left" vertical="center"/>
    </xf>
    <xf numFmtId="0" fontId="32" fillId="2" borderId="9" xfId="9" applyFont="1" applyFill="1" applyBorder="1" applyAlignment="1">
      <alignment vertical="top"/>
    </xf>
    <xf numFmtId="0" fontId="32" fillId="2" borderId="10" xfId="9" applyFont="1" applyFill="1" applyBorder="1" applyAlignment="1">
      <alignment vertical="top"/>
    </xf>
    <xf numFmtId="0" fontId="32" fillId="2" borderId="0" xfId="9" applyFont="1" applyFill="1" applyBorder="1" applyAlignment="1">
      <alignment vertical="center"/>
    </xf>
    <xf numFmtId="0" fontId="32" fillId="2" borderId="0" xfId="9" applyFont="1" applyFill="1" applyBorder="1" applyAlignment="1">
      <alignment horizontal="center" vertical="center"/>
    </xf>
    <xf numFmtId="0" fontId="32" fillId="2" borderId="0" xfId="9" applyFont="1" applyFill="1" applyBorder="1" applyAlignment="1">
      <alignment horizontal="left" vertical="center"/>
    </xf>
    <xf numFmtId="0" fontId="32" fillId="2" borderId="0" xfId="9" applyFont="1" applyFill="1" applyBorder="1" applyAlignment="1">
      <alignment vertical="top"/>
    </xf>
    <xf numFmtId="0" fontId="7" fillId="2" borderId="0" xfId="9" applyFill="1" applyBorder="1" applyAlignment="1">
      <alignment horizontal="center" vertical="center"/>
    </xf>
    <xf numFmtId="0" fontId="32" fillId="2" borderId="2" xfId="9" applyFont="1" applyFill="1" applyBorder="1" applyAlignment="1">
      <alignment horizontal="center" vertical="center"/>
    </xf>
    <xf numFmtId="0" fontId="32" fillId="2" borderId="7" xfId="9" applyFont="1" applyFill="1" applyBorder="1" applyAlignment="1">
      <alignment horizontal="left" vertical="center"/>
    </xf>
    <xf numFmtId="0" fontId="32" fillId="2" borderId="7" xfId="9" applyFont="1" applyFill="1" applyBorder="1" applyAlignment="1">
      <alignment horizontal="center" vertical="center"/>
    </xf>
    <xf numFmtId="0" fontId="32" fillId="2" borderId="149" xfId="9" applyFont="1" applyFill="1" applyBorder="1" applyAlignment="1">
      <alignment horizontal="center" vertical="center"/>
    </xf>
    <xf numFmtId="0" fontId="32" fillId="2" borderId="150" xfId="9" applyFont="1" applyFill="1" applyBorder="1" applyAlignment="1">
      <alignment horizontal="center" vertical="center"/>
    </xf>
    <xf numFmtId="0" fontId="32" fillId="2" borderId="5" xfId="9" applyFont="1" applyFill="1" applyBorder="1" applyAlignment="1">
      <alignment horizontal="left" vertical="center" wrapText="1"/>
    </xf>
    <xf numFmtId="0" fontId="32" fillId="2" borderId="8" xfId="9" applyFont="1" applyFill="1" applyBorder="1" applyAlignment="1">
      <alignment horizontal="left" vertical="center"/>
    </xf>
    <xf numFmtId="0" fontId="32" fillId="2" borderId="148" xfId="9" applyFont="1" applyFill="1" applyBorder="1" applyAlignment="1">
      <alignment vertical="center"/>
    </xf>
    <xf numFmtId="0" fontId="32" fillId="2" borderId="162" xfId="9" applyFont="1" applyFill="1" applyBorder="1" applyAlignment="1">
      <alignment horizontal="center" vertical="center"/>
    </xf>
    <xf numFmtId="0" fontId="32" fillId="2" borderId="22" xfId="9" applyFont="1" applyFill="1" applyBorder="1" applyAlignment="1">
      <alignment vertical="top"/>
    </xf>
    <xf numFmtId="0" fontId="32" fillId="2" borderId="156" xfId="9" applyFont="1" applyFill="1" applyBorder="1" applyAlignment="1">
      <alignment horizontal="left" vertical="center"/>
    </xf>
    <xf numFmtId="0" fontId="32" fillId="2" borderId="3" xfId="9" applyFont="1" applyFill="1" applyBorder="1" applyAlignment="1">
      <alignment horizontal="center" vertical="center"/>
    </xf>
    <xf numFmtId="0" fontId="32" fillId="2" borderId="4" xfId="9" applyFont="1" applyFill="1" applyBorder="1" applyAlignment="1">
      <alignment vertical="center"/>
    </xf>
    <xf numFmtId="0" fontId="32" fillId="2" borderId="163" xfId="9" applyFont="1" applyFill="1" applyBorder="1" applyAlignment="1">
      <alignment vertical="top"/>
    </xf>
    <xf numFmtId="0" fontId="32" fillId="2" borderId="164" xfId="9" applyFont="1" applyFill="1" applyBorder="1" applyAlignment="1">
      <alignment vertical="top"/>
    </xf>
    <xf numFmtId="0" fontId="32" fillId="2" borderId="149" xfId="9" applyFont="1" applyFill="1" applyBorder="1" applyAlignment="1">
      <alignment vertical="top"/>
    </xf>
    <xf numFmtId="0" fontId="32" fillId="2" borderId="173" xfId="9" applyFont="1" applyFill="1" applyBorder="1" applyAlignment="1">
      <alignment horizontal="left" vertical="center"/>
    </xf>
    <xf numFmtId="0" fontId="32" fillId="2" borderId="21" xfId="9" applyFont="1" applyFill="1" applyBorder="1" applyAlignment="1">
      <alignment horizontal="center" vertical="center"/>
    </xf>
    <xf numFmtId="0" fontId="32" fillId="2" borderId="22" xfId="9" applyFont="1" applyFill="1" applyBorder="1" applyAlignment="1">
      <alignment horizontal="center" vertical="center"/>
    </xf>
    <xf numFmtId="0" fontId="32" fillId="2" borderId="22" xfId="9" applyFont="1" applyFill="1" applyBorder="1" applyAlignment="1">
      <alignment horizontal="left" vertical="center"/>
    </xf>
    <xf numFmtId="0" fontId="32" fillId="2" borderId="23" xfId="9" applyFont="1" applyFill="1" applyBorder="1" applyAlignment="1">
      <alignment vertical="center"/>
    </xf>
    <xf numFmtId="0" fontId="32" fillId="2" borderId="0" xfId="9" applyFont="1" applyFill="1" applyBorder="1" applyAlignment="1">
      <alignment horizontal="center"/>
    </xf>
    <xf numFmtId="0" fontId="32" fillId="2" borderId="0" xfId="9" applyFont="1" applyFill="1" applyBorder="1"/>
    <xf numFmtId="0" fontId="32" fillId="0" borderId="0" xfId="9" applyFont="1" applyBorder="1" applyAlignment="1">
      <alignment horizontal="center" vertical="center"/>
    </xf>
    <xf numFmtId="0" fontId="32" fillId="0" borderId="0" xfId="9" applyFont="1" applyBorder="1" applyAlignment="1">
      <alignment horizontal="left" vertical="center"/>
    </xf>
    <xf numFmtId="0" fontId="32" fillId="0" borderId="10" xfId="9" applyFont="1" applyBorder="1" applyAlignment="1">
      <alignment horizontal="left" vertical="center"/>
    </xf>
    <xf numFmtId="0" fontId="32" fillId="0" borderId="13" xfId="9" applyFont="1" applyBorder="1" applyAlignment="1">
      <alignment horizontal="left" vertical="center"/>
    </xf>
    <xf numFmtId="0" fontId="32" fillId="0" borderId="0" xfId="9" applyFont="1" applyAlignment="1">
      <alignment horizontal="center" vertical="center"/>
    </xf>
    <xf numFmtId="0" fontId="30" fillId="0" borderId="0" xfId="9" applyFont="1" applyAlignment="1">
      <alignment horizontal="left" vertical="top"/>
    </xf>
    <xf numFmtId="0" fontId="30" fillId="0" borderId="0" xfId="9" applyFont="1" applyAlignment="1">
      <alignment horizontal="left" vertical="center"/>
    </xf>
    <xf numFmtId="0" fontId="30" fillId="0" borderId="0" xfId="9" applyFont="1" applyAlignment="1">
      <alignment horizontal="right" vertical="top"/>
    </xf>
    <xf numFmtId="0" fontId="30" fillId="0" borderId="0" xfId="9" applyFont="1" applyAlignment="1">
      <alignment vertical="top"/>
    </xf>
    <xf numFmtId="0" fontId="30" fillId="0" borderId="0" xfId="9" applyFont="1" applyAlignment="1">
      <alignment horizontal="center" vertical="top"/>
    </xf>
    <xf numFmtId="0" fontId="30" fillId="0" borderId="153" xfId="9" applyFont="1" applyBorder="1" applyAlignment="1">
      <alignment horizontal="center" vertical="top"/>
    </xf>
    <xf numFmtId="0" fontId="30" fillId="0" borderId="154" xfId="9" applyFont="1" applyBorder="1" applyAlignment="1">
      <alignment horizontal="center" vertical="top"/>
    </xf>
    <xf numFmtId="0" fontId="30" fillId="0" borderId="155" xfId="9" applyFont="1" applyBorder="1" applyAlignment="1">
      <alignment horizontal="center" vertical="top"/>
    </xf>
    <xf numFmtId="0" fontId="30" fillId="0" borderId="17" xfId="9" applyFont="1" applyBorder="1" applyAlignment="1">
      <alignment horizontal="left" vertical="center"/>
    </xf>
    <xf numFmtId="0" fontId="30" fillId="0" borderId="18" xfId="9" applyFont="1" applyBorder="1" applyAlignment="1">
      <alignment horizontal="left" vertical="center"/>
    </xf>
    <xf numFmtId="0" fontId="30" fillId="0" borderId="13" xfId="9" applyFont="1" applyBorder="1" applyAlignment="1">
      <alignment horizontal="left" vertical="center"/>
    </xf>
    <xf numFmtId="0" fontId="30" fillId="0" borderId="19" xfId="9" applyFont="1" applyBorder="1" applyAlignment="1">
      <alignment horizontal="left" vertical="center"/>
    </xf>
    <xf numFmtId="0" fontId="30" fillId="0" borderId="10" xfId="9" applyFont="1" applyBorder="1" applyAlignment="1">
      <alignment horizontal="left" vertical="center"/>
    </xf>
    <xf numFmtId="0" fontId="30" fillId="0" borderId="174" xfId="9" applyFont="1" applyBorder="1" applyAlignment="1">
      <alignment horizontal="left" vertical="top"/>
    </xf>
    <xf numFmtId="0" fontId="30" fillId="0" borderId="10" xfId="9" applyFont="1" applyBorder="1" applyAlignment="1">
      <alignment horizontal="left" vertical="top"/>
    </xf>
    <xf numFmtId="0" fontId="30" fillId="0" borderId="13" xfId="9" applyFont="1" applyBorder="1" applyAlignment="1">
      <alignment horizontal="left" vertical="top"/>
    </xf>
    <xf numFmtId="49" fontId="0" fillId="0" borderId="0" xfId="1" applyNumberFormat="1" applyFont="1" applyFill="1" applyAlignment="1">
      <alignment horizontal="left" vertical="center"/>
    </xf>
    <xf numFmtId="49" fontId="7" fillId="0" borderId="0" xfId="1" applyNumberFormat="1" applyFont="1" applyFill="1" applyAlignment="1">
      <alignment vertical="center"/>
    </xf>
    <xf numFmtId="49" fontId="53" fillId="0" borderId="0" xfId="1" applyNumberFormat="1" applyFont="1" applyFill="1" applyAlignment="1">
      <alignment vertical="center"/>
    </xf>
    <xf numFmtId="49" fontId="7" fillId="0" borderId="0" xfId="1" applyNumberFormat="1" applyFont="1" applyFill="1" applyBorder="1" applyAlignment="1">
      <alignment vertical="center"/>
    </xf>
    <xf numFmtId="49" fontId="7" fillId="0" borderId="0" xfId="2" applyNumberFormat="1" applyFont="1" applyFill="1" applyBorder="1" applyAlignment="1">
      <alignment vertical="center"/>
    </xf>
    <xf numFmtId="49" fontId="0" fillId="0" borderId="0" xfId="1" applyNumberFormat="1" applyFont="1" applyFill="1" applyAlignment="1">
      <alignment vertical="center"/>
    </xf>
    <xf numFmtId="49" fontId="56" fillId="0" borderId="0" xfId="1" applyNumberFormat="1" applyFont="1" applyFill="1" applyAlignment="1">
      <alignment vertical="center"/>
    </xf>
    <xf numFmtId="49" fontId="7" fillId="0" borderId="0" xfId="1" applyNumberFormat="1" applyFont="1" applyAlignment="1">
      <alignment vertical="top"/>
    </xf>
    <xf numFmtId="49" fontId="7" fillId="0" borderId="17" xfId="2" applyNumberFormat="1" applyFont="1" applyFill="1" applyBorder="1" applyAlignment="1">
      <alignment horizontal="center" vertical="center"/>
    </xf>
    <xf numFmtId="49" fontId="7" fillId="0" borderId="175" xfId="2" applyNumberFormat="1" applyFont="1" applyFill="1" applyBorder="1" applyAlignment="1">
      <alignment horizontal="center" vertical="center"/>
    </xf>
    <xf numFmtId="49" fontId="7" fillId="0" borderId="176" xfId="2" applyNumberFormat="1" applyFont="1" applyFill="1" applyBorder="1" applyAlignment="1">
      <alignment horizontal="center" vertical="center"/>
    </xf>
    <xf numFmtId="49" fontId="7" fillId="0" borderId="18" xfId="2" applyNumberFormat="1" applyFont="1" applyFill="1" applyBorder="1" applyAlignment="1">
      <alignment horizontal="center" vertical="center"/>
    </xf>
    <xf numFmtId="49" fontId="7" fillId="0" borderId="177" xfId="2" applyNumberFormat="1" applyFont="1" applyFill="1" applyBorder="1" applyAlignment="1">
      <alignment horizontal="center" vertical="center"/>
    </xf>
    <xf numFmtId="49" fontId="7" fillId="0" borderId="0" xfId="1" applyNumberFormat="1" applyFont="1" applyBorder="1" applyAlignment="1">
      <alignment vertical="center"/>
    </xf>
    <xf numFmtId="49" fontId="3" fillId="0" borderId="18" xfId="1" applyNumberFormat="1" applyFont="1" applyFill="1" applyBorder="1" applyAlignment="1">
      <alignment vertical="center"/>
    </xf>
    <xf numFmtId="49" fontId="3" fillId="0" borderId="15" xfId="1" applyNumberFormat="1" applyFont="1" applyFill="1" applyBorder="1" applyAlignment="1">
      <alignment vertical="center"/>
    </xf>
    <xf numFmtId="49" fontId="3" fillId="0" borderId="0" xfId="1" applyNumberFormat="1" applyFont="1" applyFill="1" applyBorder="1" applyAlignment="1">
      <alignment vertical="center"/>
    </xf>
    <xf numFmtId="49" fontId="3" fillId="0" borderId="0" xfId="1" applyNumberFormat="1" applyFont="1" applyBorder="1" applyAlignment="1">
      <alignment vertical="center"/>
    </xf>
    <xf numFmtId="49" fontId="3" fillId="0" borderId="13" xfId="1" applyNumberFormat="1" applyFont="1" applyFill="1" applyBorder="1" applyAlignment="1">
      <alignment vertical="center"/>
    </xf>
    <xf numFmtId="49" fontId="3" fillId="0" borderId="14" xfId="1" applyNumberFormat="1" applyFont="1" applyFill="1" applyBorder="1" applyAlignment="1">
      <alignment vertical="center"/>
    </xf>
    <xf numFmtId="49" fontId="3" fillId="0" borderId="12" xfId="1" applyNumberFormat="1" applyFont="1" applyFill="1" applyBorder="1" applyAlignment="1">
      <alignment vertical="center"/>
    </xf>
    <xf numFmtId="49" fontId="3" fillId="0" borderId="17" xfId="1" applyNumberFormat="1" applyFont="1" applyFill="1" applyBorder="1" applyAlignment="1">
      <alignment vertical="center"/>
    </xf>
    <xf numFmtId="49" fontId="3" fillId="0" borderId="19" xfId="1" applyNumberFormat="1" applyFont="1" applyFill="1" applyBorder="1" applyAlignment="1">
      <alignment vertical="center"/>
    </xf>
    <xf numFmtId="49" fontId="3" fillId="0" borderId="16" xfId="1" applyNumberFormat="1" applyFont="1" applyFill="1" applyBorder="1" applyAlignment="1">
      <alignment vertical="center"/>
    </xf>
    <xf numFmtId="49" fontId="3" fillId="0" borderId="17" xfId="1" applyNumberFormat="1" applyFont="1" applyBorder="1" applyAlignment="1">
      <alignment horizontal="left" vertical="center"/>
    </xf>
    <xf numFmtId="49" fontId="3" fillId="0" borderId="18" xfId="1" applyNumberFormat="1" applyFont="1" applyBorder="1" applyAlignment="1">
      <alignment vertical="center"/>
    </xf>
    <xf numFmtId="49" fontId="3" fillId="0" borderId="13" xfId="1" applyNumberFormat="1" applyFont="1" applyBorder="1" applyAlignment="1">
      <alignment vertical="center"/>
    </xf>
    <xf numFmtId="49" fontId="3" fillId="0" borderId="14" xfId="1" applyNumberFormat="1" applyFont="1" applyBorder="1" applyAlignment="1">
      <alignment vertical="center"/>
    </xf>
    <xf numFmtId="49" fontId="3" fillId="0" borderId="17" xfId="1" applyNumberFormat="1" applyFont="1" applyFill="1" applyBorder="1" applyAlignment="1">
      <alignment horizontal="left" vertical="center"/>
    </xf>
    <xf numFmtId="49" fontId="3" fillId="0" borderId="0" xfId="1" applyNumberFormat="1" applyFont="1" applyFill="1" applyBorder="1" applyAlignment="1">
      <alignment vertical="top" wrapText="1"/>
    </xf>
    <xf numFmtId="49" fontId="3" fillId="0" borderId="16" xfId="1" applyNumberFormat="1" applyFont="1" applyFill="1" applyBorder="1" applyAlignment="1">
      <alignment vertical="top" wrapText="1"/>
    </xf>
    <xf numFmtId="49" fontId="3" fillId="0" borderId="12"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49" fontId="3" fillId="0" borderId="9" xfId="1" applyNumberFormat="1" applyFont="1" applyFill="1" applyBorder="1" applyAlignment="1">
      <alignment vertical="center"/>
    </xf>
    <xf numFmtId="49" fontId="3" fillId="0" borderId="10" xfId="1" applyNumberFormat="1" applyFont="1" applyFill="1" applyBorder="1" applyAlignment="1">
      <alignment vertical="center"/>
    </xf>
    <xf numFmtId="49" fontId="3" fillId="0" borderId="0" xfId="3" applyNumberFormat="1" applyFont="1" applyFill="1" applyBorder="1" applyAlignment="1">
      <alignment horizontal="right" vertical="center"/>
    </xf>
    <xf numFmtId="49" fontId="3" fillId="0" borderId="0" xfId="3" applyNumberFormat="1" applyFont="1" applyFill="1" applyBorder="1" applyAlignment="1">
      <alignment vertical="center"/>
    </xf>
    <xf numFmtId="49" fontId="3" fillId="0" borderId="0" xfId="3" applyNumberFormat="1" applyFont="1" applyBorder="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1" xfId="1" applyFont="1" applyFill="1" applyBorder="1" applyAlignment="1">
      <alignment horizontal="center" vertical="center" textRotation="255"/>
    </xf>
    <xf numFmtId="0" fontId="3" fillId="2" borderId="5" xfId="3" applyFont="1" applyFill="1" applyBorder="1" applyAlignment="1">
      <alignment horizontal="center" vertical="center" textRotation="255"/>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2" borderId="0" xfId="2" applyFont="1" applyFill="1" applyAlignment="1">
      <alignment horizontal="left" vertical="center" wrapText="1"/>
    </xf>
    <xf numFmtId="0" fontId="3" fillId="2" borderId="16" xfId="2" applyFont="1" applyFill="1" applyBorder="1" applyAlignment="1">
      <alignment horizontal="left" vertical="center" wrapText="1"/>
    </xf>
    <xf numFmtId="0" fontId="3" fillId="2" borderId="9" xfId="2" applyFont="1" applyFill="1" applyBorder="1" applyAlignment="1">
      <alignment horizontal="left" vertical="top" wrapText="1"/>
    </xf>
    <xf numFmtId="0" fontId="3" fillId="2" borderId="10" xfId="2" applyFont="1" applyFill="1" applyBorder="1" applyAlignment="1">
      <alignment horizontal="left" vertical="top" wrapText="1"/>
    </xf>
    <xf numFmtId="0" fontId="3" fillId="2" borderId="11" xfId="2" applyFont="1" applyFill="1" applyBorder="1" applyAlignment="1">
      <alignment horizontal="left" vertical="top" wrapText="1"/>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49" fontId="3" fillId="2" borderId="17" xfId="1" applyNumberFormat="1" applyFont="1" applyFill="1" applyBorder="1" applyAlignment="1">
      <alignment horizontal="left" vertical="center"/>
    </xf>
    <xf numFmtId="49" fontId="3" fillId="2" borderId="18" xfId="1" applyNumberFormat="1" applyFont="1" applyFill="1" applyBorder="1" applyAlignment="1">
      <alignment horizontal="left" vertical="center"/>
    </xf>
    <xf numFmtId="49" fontId="3" fillId="2" borderId="18" xfId="1" applyNumberFormat="1" applyFont="1" applyFill="1" applyBorder="1" applyAlignment="1">
      <alignment horizontal="center" vertical="center"/>
    </xf>
    <xf numFmtId="49" fontId="3" fillId="2" borderId="19" xfId="1" applyNumberFormat="1" applyFont="1" applyFill="1" applyBorder="1" applyAlignment="1">
      <alignment horizontal="center" vertical="center"/>
    </xf>
    <xf numFmtId="49" fontId="3" fillId="2" borderId="19" xfId="1" applyNumberFormat="1" applyFont="1" applyFill="1" applyBorder="1" applyAlignment="1">
      <alignment horizontal="left" vertical="center"/>
    </xf>
    <xf numFmtId="0" fontId="3" fillId="2" borderId="20" xfId="2" applyFont="1" applyFill="1" applyBorder="1" applyAlignment="1">
      <alignment horizontal="left"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7" fillId="0" borderId="17" xfId="4" applyFont="1" applyBorder="1" applyAlignment="1">
      <alignment horizontal="lef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49" fontId="3" fillId="2" borderId="13" xfId="2" applyNumberFormat="1" applyFont="1" applyFill="1" applyBorder="1" applyAlignment="1">
      <alignment horizontal="center" vertical="center" wrapText="1"/>
    </xf>
    <xf numFmtId="0" fontId="3" fillId="2" borderId="15" xfId="2" applyFont="1" applyFill="1" applyBorder="1" applyAlignment="1">
      <alignment horizontal="left" vertical="center" wrapText="1"/>
    </xf>
    <xf numFmtId="0" fontId="3" fillId="2" borderId="12"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5" xfId="2" applyFont="1" applyFill="1" applyBorder="1" applyAlignment="1">
      <alignment horizontal="left" vertical="top" wrapText="1"/>
    </xf>
    <xf numFmtId="0" fontId="3" fillId="2" borderId="0" xfId="2" applyFont="1" applyFill="1" applyAlignment="1">
      <alignment horizontal="left" vertical="top" wrapText="1"/>
    </xf>
    <xf numFmtId="0" fontId="3" fillId="2" borderId="16" xfId="2" applyFont="1" applyFill="1" applyBorder="1" applyAlignment="1">
      <alignment horizontal="left" vertical="top" wrapText="1"/>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31" fontId="3" fillId="2" borderId="13" xfId="1" applyNumberFormat="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15" xfId="1" applyFont="1" applyFill="1" applyBorder="1" applyAlignment="1">
      <alignment horizontal="left" vertical="center"/>
    </xf>
    <xf numFmtId="0" fontId="3" fillId="2" borderId="0" xfId="1" applyFont="1" applyFill="1" applyBorder="1" applyAlignment="1">
      <alignment horizontal="left" vertical="center"/>
    </xf>
    <xf numFmtId="0" fontId="3" fillId="2" borderId="16" xfId="1" applyFont="1" applyFill="1" applyBorder="1" applyAlignment="1">
      <alignment horizontal="left" vertical="center"/>
    </xf>
    <xf numFmtId="0" fontId="3" fillId="2" borderId="12"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6" xfId="1" applyFont="1" applyFill="1" applyBorder="1" applyAlignment="1">
      <alignment horizontal="left" vertical="center"/>
    </xf>
    <xf numFmtId="0" fontId="3" fillId="2" borderId="7" xfId="1" applyFont="1" applyFill="1" applyBorder="1" applyAlignment="1">
      <alignment horizontal="left" vertical="center"/>
    </xf>
    <xf numFmtId="0" fontId="3" fillId="2" borderId="8" xfId="1" applyFont="1" applyFill="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7" fillId="0" borderId="11" xfId="4" applyFont="1" applyBorder="1" applyAlignment="1">
      <alignment horizontal="left" vertical="center"/>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7" fillId="0" borderId="11" xfId="4" applyFont="1" applyBorder="1" applyAlignment="1">
      <alignment horizontal="left" vertical="center" wrapText="1"/>
    </xf>
    <xf numFmtId="0" fontId="3" fillId="2" borderId="15" xfId="1" applyFont="1" applyFill="1" applyBorder="1" applyAlignment="1">
      <alignment horizontal="left" vertical="center" wrapText="1"/>
    </xf>
    <xf numFmtId="0" fontId="3" fillId="2" borderId="1" xfId="3" applyFont="1" applyFill="1" applyBorder="1" applyAlignment="1">
      <alignment horizontal="center" vertical="center" textRotation="255" wrapText="1"/>
    </xf>
    <xf numFmtId="0" fontId="3" fillId="2" borderId="5" xfId="3" applyFont="1" applyFill="1" applyBorder="1" applyAlignment="1">
      <alignment horizontal="center" vertical="center" textRotation="255" wrapText="1"/>
    </xf>
    <xf numFmtId="0" fontId="3" fillId="0" borderId="5" xfId="4" applyFont="1" applyBorder="1" applyAlignment="1">
      <alignment horizontal="center" vertical="center" textRotation="255" wrapText="1"/>
    </xf>
    <xf numFmtId="0" fontId="3" fillId="0" borderId="24" xfId="4" applyFont="1" applyBorder="1" applyAlignment="1">
      <alignment horizontal="center" vertical="center" textRotation="255"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5"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3" fillId="2" borderId="17" xfId="1" applyFont="1" applyFill="1" applyBorder="1" applyAlignment="1">
      <alignment horizontal="center" vertical="center"/>
    </xf>
    <xf numFmtId="176" fontId="3" fillId="2" borderId="17" xfId="1" applyNumberFormat="1" applyFont="1" applyFill="1" applyBorder="1" applyAlignment="1">
      <alignment horizontal="center" vertical="center"/>
    </xf>
    <xf numFmtId="176" fontId="3" fillId="2" borderId="18" xfId="1" applyNumberFormat="1" applyFont="1" applyFill="1" applyBorder="1" applyAlignment="1">
      <alignment horizontal="center" vertical="center"/>
    </xf>
    <xf numFmtId="176" fontId="3" fillId="2" borderId="19" xfId="1" applyNumberFormat="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4" xfId="3"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3" applyFont="1" applyFill="1" applyBorder="1" applyAlignment="1">
      <alignment horizontal="center" vertical="center"/>
    </xf>
    <xf numFmtId="0" fontId="10" fillId="2" borderId="9" xfId="3" applyFont="1" applyFill="1" applyBorder="1" applyAlignment="1">
      <alignment horizontal="center" vertical="center"/>
    </xf>
    <xf numFmtId="0" fontId="10" fillId="2" borderId="11" xfId="3" applyFont="1" applyFill="1" applyBorder="1" applyAlignment="1">
      <alignment horizontal="center" vertical="center"/>
    </xf>
    <xf numFmtId="0" fontId="11" fillId="0" borderId="12" xfId="1" applyFont="1" applyFill="1" applyBorder="1" applyAlignment="1">
      <alignment vertical="center"/>
    </xf>
    <xf numFmtId="0" fontId="7" fillId="0" borderId="14" xfId="4" applyFont="1" applyBorder="1" applyAlignment="1">
      <alignment vertical="center"/>
    </xf>
    <xf numFmtId="0" fontId="11" fillId="0" borderId="15" xfId="1" applyFont="1" applyFill="1" applyBorder="1" applyAlignment="1">
      <alignment vertical="center"/>
    </xf>
    <xf numFmtId="0" fontId="7" fillId="0" borderId="16" xfId="4" applyFont="1" applyBorder="1" applyAlignment="1">
      <alignment vertical="center"/>
    </xf>
    <xf numFmtId="0" fontId="7" fillId="0" borderId="9" xfId="4" applyFont="1" applyBorder="1" applyAlignment="1">
      <alignment vertical="center"/>
    </xf>
    <xf numFmtId="0" fontId="7" fillId="0" borderId="11" xfId="4" applyFont="1" applyBorder="1" applyAlignment="1">
      <alignment vertical="center"/>
    </xf>
    <xf numFmtId="0" fontId="3" fillId="2" borderId="0" xfId="1" applyFont="1" applyFill="1" applyAlignment="1">
      <alignment vertical="top" wrapText="1"/>
    </xf>
    <xf numFmtId="0" fontId="3" fillId="0" borderId="0" xfId="4" applyFont="1" applyAlignment="1">
      <alignment wrapText="1"/>
    </xf>
    <xf numFmtId="0" fontId="10" fillId="2" borderId="17" xfId="1" applyFont="1" applyFill="1" applyBorder="1" applyAlignment="1">
      <alignment vertical="center" shrinkToFit="1"/>
    </xf>
    <xf numFmtId="0" fontId="10" fillId="2" borderId="18" xfId="1" applyFont="1" applyFill="1" applyBorder="1" applyAlignment="1">
      <alignment vertical="center" shrinkToFit="1"/>
    </xf>
    <xf numFmtId="0" fontId="10" fillId="2" borderId="19" xfId="1" applyFont="1" applyFill="1" applyBorder="1" applyAlignment="1">
      <alignment vertical="center" shrinkToFit="1"/>
    </xf>
    <xf numFmtId="0" fontId="3" fillId="2" borderId="12"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0" xfId="1" applyFont="1" applyFill="1" applyAlignment="1">
      <alignment horizontal="right" vertical="center"/>
    </xf>
    <xf numFmtId="0" fontId="3" fillId="2" borderId="47" xfId="2" applyFont="1" applyFill="1" applyBorder="1" applyAlignment="1">
      <alignment horizontal="center" vertical="center" wrapText="1"/>
    </xf>
    <xf numFmtId="0" fontId="3" fillId="2" borderId="0" xfId="2" applyFont="1" applyFill="1" applyBorder="1" applyAlignment="1">
      <alignment horizontal="left" vertical="center" wrapText="1"/>
    </xf>
    <xf numFmtId="0" fontId="3" fillId="2" borderId="38" xfId="1" applyFont="1" applyFill="1" applyBorder="1" applyAlignment="1">
      <alignment horizontal="center" vertical="center" textRotation="255"/>
    </xf>
    <xf numFmtId="0" fontId="3" fillId="2" borderId="45" xfId="3" applyFont="1" applyFill="1" applyBorder="1" applyAlignment="1">
      <alignment horizontal="center" vertical="center" textRotation="255"/>
    </xf>
    <xf numFmtId="0" fontId="3" fillId="2" borderId="51" xfId="3" applyFont="1" applyFill="1" applyBorder="1" applyAlignment="1">
      <alignment horizontal="center" vertical="center" textRotation="255"/>
    </xf>
    <xf numFmtId="0" fontId="3" fillId="2" borderId="39" xfId="1" applyFont="1" applyFill="1" applyBorder="1" applyAlignment="1">
      <alignment horizontal="left" vertical="center"/>
    </xf>
    <xf numFmtId="0" fontId="3" fillId="2" borderId="40" xfId="1" applyFont="1" applyFill="1" applyBorder="1" applyAlignment="1">
      <alignment horizontal="left" vertical="center"/>
    </xf>
    <xf numFmtId="0" fontId="3" fillId="2" borderId="41" xfId="1" applyFont="1" applyFill="1" applyBorder="1" applyAlignment="1">
      <alignment horizontal="left" vertical="center"/>
    </xf>
    <xf numFmtId="0" fontId="3" fillId="2" borderId="42" xfId="1" applyFont="1" applyFill="1" applyBorder="1" applyAlignment="1">
      <alignment horizontal="left" vertical="center"/>
    </xf>
    <xf numFmtId="0" fontId="3" fillId="2" borderId="43" xfId="1" applyFont="1" applyFill="1" applyBorder="1" applyAlignment="1">
      <alignment horizontal="left" vertical="center"/>
    </xf>
    <xf numFmtId="0" fontId="3" fillId="2" borderId="44" xfId="1" applyFont="1" applyFill="1" applyBorder="1" applyAlignment="1">
      <alignment horizontal="left" vertical="center"/>
    </xf>
    <xf numFmtId="0" fontId="3" fillId="2" borderId="48" xfId="2" applyFont="1" applyFill="1" applyBorder="1" applyAlignment="1">
      <alignment horizontal="left" vertical="center" wrapText="1"/>
    </xf>
    <xf numFmtId="0" fontId="3" fillId="2" borderId="9" xfId="2" applyFont="1" applyFill="1" applyBorder="1" applyAlignment="1">
      <alignment horizontal="left" vertical="center" wrapText="1"/>
    </xf>
    <xf numFmtId="0" fontId="3" fillId="2" borderId="10" xfId="2" applyFont="1" applyFill="1" applyBorder="1" applyAlignment="1">
      <alignment horizontal="left" vertical="center" wrapText="1"/>
    </xf>
    <xf numFmtId="0" fontId="3" fillId="2" borderId="49" xfId="2" applyFont="1" applyFill="1" applyBorder="1" applyAlignment="1">
      <alignment horizontal="left" vertical="center" wrapText="1"/>
    </xf>
    <xf numFmtId="49" fontId="3" fillId="2" borderId="50" xfId="1" applyNumberFormat="1" applyFont="1" applyFill="1" applyBorder="1" applyAlignment="1">
      <alignment horizontal="left" vertical="center"/>
    </xf>
    <xf numFmtId="0" fontId="7" fillId="2" borderId="0" xfId="1" applyFont="1" applyFill="1" applyBorder="1" applyAlignment="1">
      <alignment horizontal="center" vertical="center"/>
    </xf>
    <xf numFmtId="176" fontId="3" fillId="2" borderId="9" xfId="1" applyNumberFormat="1" applyFont="1" applyFill="1" applyBorder="1" applyAlignment="1">
      <alignment horizontal="left" vertical="top"/>
    </xf>
    <xf numFmtId="176" fontId="3" fillId="2" borderId="10" xfId="1" applyNumberFormat="1" applyFont="1" applyFill="1" applyBorder="1" applyAlignment="1">
      <alignment horizontal="left" vertical="top"/>
    </xf>
    <xf numFmtId="176" fontId="3" fillId="2" borderId="49" xfId="1" applyNumberFormat="1" applyFont="1" applyFill="1" applyBorder="1" applyAlignment="1">
      <alignment horizontal="left" vertical="top"/>
    </xf>
    <xf numFmtId="0" fontId="3" fillId="2" borderId="52" xfId="1" applyFont="1" applyFill="1" applyBorder="1" applyAlignment="1">
      <alignment horizontal="left" vertical="center"/>
    </xf>
    <xf numFmtId="0" fontId="3" fillId="2" borderId="53" xfId="1" applyFont="1" applyFill="1" applyBorder="1" applyAlignment="1">
      <alignment horizontal="left" vertical="center"/>
    </xf>
    <xf numFmtId="0" fontId="3" fillId="2" borderId="54" xfId="1" applyFont="1" applyFill="1" applyBorder="1" applyAlignment="1">
      <alignment horizontal="left" vertical="center"/>
    </xf>
    <xf numFmtId="0" fontId="7" fillId="2" borderId="0" xfId="1" applyFont="1" applyFill="1" applyBorder="1" applyAlignment="1">
      <alignment horizontal="left" vertical="center"/>
    </xf>
    <xf numFmtId="0" fontId="3" fillId="2" borderId="12"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11" xfId="1" applyFont="1" applyFill="1" applyBorder="1" applyAlignment="1">
      <alignment horizontal="left" vertical="top" wrapText="1"/>
    </xf>
    <xf numFmtId="0" fontId="3" fillId="2" borderId="12" xfId="1" applyFont="1" applyFill="1" applyBorder="1" applyAlignment="1">
      <alignment horizontal="left" vertical="top"/>
    </xf>
    <xf numFmtId="0" fontId="3" fillId="2" borderId="13" xfId="1" applyFont="1" applyFill="1" applyBorder="1" applyAlignment="1">
      <alignment horizontal="left" vertical="top"/>
    </xf>
    <xf numFmtId="0" fontId="3" fillId="2" borderId="47" xfId="1" applyFont="1" applyFill="1" applyBorder="1" applyAlignment="1">
      <alignment horizontal="left" vertical="top"/>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46" xfId="1" applyFont="1" applyFill="1" applyBorder="1" applyAlignment="1">
      <alignment horizontal="left" vertical="center" wrapText="1"/>
    </xf>
    <xf numFmtId="0" fontId="3" fillId="2" borderId="45" xfId="1" applyFont="1" applyFill="1" applyBorder="1" applyAlignment="1">
      <alignment horizontal="center" vertical="center" textRotation="255"/>
    </xf>
    <xf numFmtId="0" fontId="3" fillId="2" borderId="51" xfId="1" applyFont="1" applyFill="1" applyBorder="1" applyAlignment="1">
      <alignment horizontal="center" vertical="center" textRotation="255"/>
    </xf>
    <xf numFmtId="0" fontId="3" fillId="2" borderId="55" xfId="1" applyFont="1" applyFill="1" applyBorder="1" applyAlignment="1">
      <alignment horizontal="left" vertical="center"/>
    </xf>
    <xf numFmtId="0" fontId="3" fillId="2" borderId="56" xfId="1" applyFont="1" applyFill="1" applyBorder="1" applyAlignment="1">
      <alignment horizontal="left" vertical="center"/>
    </xf>
    <xf numFmtId="0" fontId="3" fillId="2" borderId="57" xfId="1" applyFont="1" applyFill="1" applyBorder="1" applyAlignment="1">
      <alignment horizontal="left" vertical="center"/>
    </xf>
    <xf numFmtId="0" fontId="3" fillId="2" borderId="55" xfId="2" applyFont="1" applyFill="1" applyBorder="1" applyAlignment="1">
      <alignment horizontal="center" vertical="top" wrapText="1"/>
    </xf>
    <xf numFmtId="0" fontId="3" fillId="2" borderId="56" xfId="2" applyFont="1" applyFill="1" applyBorder="1" applyAlignment="1">
      <alignment horizontal="center" vertical="top" wrapText="1"/>
    </xf>
    <xf numFmtId="0" fontId="3" fillId="2" borderId="57" xfId="2" applyFont="1" applyFill="1" applyBorder="1" applyAlignment="1">
      <alignment horizontal="center" vertical="top" wrapText="1"/>
    </xf>
    <xf numFmtId="176" fontId="3" fillId="2" borderId="17" xfId="2" applyNumberFormat="1" applyFont="1" applyFill="1" applyBorder="1" applyAlignment="1">
      <alignment horizontal="left" vertical="center" wrapText="1" indent="1"/>
    </xf>
    <xf numFmtId="176" fontId="3" fillId="2" borderId="18" xfId="2" applyNumberFormat="1" applyFont="1" applyFill="1" applyBorder="1" applyAlignment="1">
      <alignment horizontal="left" vertical="center" wrapText="1" indent="1"/>
    </xf>
    <xf numFmtId="176" fontId="3" fillId="2" borderId="50" xfId="2" applyNumberFormat="1" applyFont="1" applyFill="1" applyBorder="1" applyAlignment="1">
      <alignment horizontal="left" vertical="center" wrapText="1" indent="1"/>
    </xf>
    <xf numFmtId="0" fontId="3" fillId="2" borderId="49" xfId="1" applyFont="1" applyFill="1" applyBorder="1" applyAlignment="1">
      <alignment horizontal="center" vertical="center"/>
    </xf>
    <xf numFmtId="0" fontId="3" fillId="2" borderId="62" xfId="1" applyFont="1" applyFill="1" applyBorder="1" applyAlignment="1">
      <alignment horizontal="left" vertical="center"/>
    </xf>
    <xf numFmtId="0" fontId="3" fillId="2" borderId="63" xfId="1" applyFont="1" applyFill="1" applyBorder="1" applyAlignment="1">
      <alignment horizontal="left"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176" fontId="3" fillId="2" borderId="39" xfId="1" applyNumberFormat="1" applyFont="1" applyFill="1" applyBorder="1" applyAlignment="1">
      <alignment horizontal="left" vertical="center"/>
    </xf>
    <xf numFmtId="176" fontId="3" fillId="2" borderId="40" xfId="1" applyNumberFormat="1" applyFont="1" applyFill="1" applyBorder="1" applyAlignment="1">
      <alignment horizontal="left" vertical="center"/>
    </xf>
    <xf numFmtId="176" fontId="3" fillId="2" borderId="64" xfId="1" applyNumberFormat="1" applyFont="1" applyFill="1" applyBorder="1" applyAlignment="1">
      <alignment horizontal="left" vertical="center"/>
    </xf>
    <xf numFmtId="176" fontId="3" fillId="2" borderId="9" xfId="1" applyNumberFormat="1" applyFont="1" applyFill="1" applyBorder="1" applyAlignment="1">
      <alignment horizontal="left" vertical="center"/>
    </xf>
    <xf numFmtId="176" fontId="3" fillId="2" borderId="10" xfId="1" applyNumberFormat="1" applyFont="1" applyFill="1" applyBorder="1" applyAlignment="1">
      <alignment horizontal="left" vertical="center"/>
    </xf>
    <xf numFmtId="176" fontId="3" fillId="2" borderId="49" xfId="1" applyNumberFormat="1" applyFont="1" applyFill="1" applyBorder="1" applyAlignment="1">
      <alignment horizontal="left" vertical="center"/>
    </xf>
    <xf numFmtId="0" fontId="3" fillId="2" borderId="52" xfId="2" applyFont="1" applyFill="1" applyBorder="1" applyAlignment="1">
      <alignment horizontal="left" vertical="center" wrapText="1"/>
    </xf>
    <xf numFmtId="0" fontId="3" fillId="2" borderId="53" xfId="2" applyFont="1" applyFill="1" applyBorder="1" applyAlignment="1">
      <alignment horizontal="left" vertical="center" wrapText="1"/>
    </xf>
    <xf numFmtId="0" fontId="3" fillId="2" borderId="65" xfId="2" applyFont="1" applyFill="1" applyBorder="1" applyAlignment="1">
      <alignment horizontal="left" vertical="center" wrapText="1"/>
    </xf>
    <xf numFmtId="0" fontId="7" fillId="2" borderId="40" xfId="1" applyFont="1" applyFill="1" applyBorder="1" applyAlignment="1">
      <alignment horizontal="left" vertical="top" wrapText="1"/>
    </xf>
    <xf numFmtId="0" fontId="7" fillId="2" borderId="0" xfId="1" applyFont="1" applyFill="1" applyBorder="1" applyAlignment="1">
      <alignment horizontal="left" vertical="top" wrapText="1"/>
    </xf>
    <xf numFmtId="49" fontId="0" fillId="0" borderId="0" xfId="1" applyNumberFormat="1" applyFont="1" applyFill="1" applyAlignment="1">
      <alignment horizontal="center" vertical="center"/>
    </xf>
    <xf numFmtId="49" fontId="7" fillId="0" borderId="0" xfId="1" applyNumberFormat="1" applyFont="1" applyFill="1" applyAlignment="1">
      <alignment horizontal="center" vertical="center"/>
    </xf>
    <xf numFmtId="49" fontId="7" fillId="0" borderId="0" xfId="1" applyNumberFormat="1" applyFont="1" applyFill="1" applyAlignment="1">
      <alignment horizontal="right" vertical="center"/>
    </xf>
    <xf numFmtId="49" fontId="7" fillId="0" borderId="0" xfId="1" applyNumberFormat="1" applyFont="1" applyAlignment="1">
      <alignment horizontal="left" vertical="top"/>
    </xf>
    <xf numFmtId="49" fontId="7" fillId="0" borderId="0" xfId="1" applyNumberFormat="1" applyFont="1" applyAlignment="1">
      <alignment horizontal="left" vertical="top" wrapText="1"/>
    </xf>
    <xf numFmtId="49" fontId="3" fillId="0" borderId="17" xfId="2" applyNumberFormat="1" applyFont="1" applyFill="1" applyBorder="1" applyAlignment="1">
      <alignment horizontal="left" vertical="center"/>
    </xf>
    <xf numFmtId="49" fontId="3" fillId="0" borderId="18" xfId="2" applyNumberFormat="1" applyFont="1" applyFill="1" applyBorder="1" applyAlignment="1">
      <alignment horizontal="left" vertical="center"/>
    </xf>
    <xf numFmtId="49" fontId="3" fillId="0" borderId="19" xfId="2" applyNumberFormat="1" applyFont="1" applyFill="1" applyBorder="1" applyAlignment="1">
      <alignment horizontal="left" vertical="center"/>
    </xf>
    <xf numFmtId="49" fontId="3" fillId="0" borderId="15" xfId="2" applyNumberFormat="1" applyFont="1" applyBorder="1" applyAlignment="1">
      <alignment horizontal="left" vertical="top" wrapText="1"/>
    </xf>
    <xf numFmtId="49" fontId="3" fillId="0" borderId="0" xfId="2" applyNumberFormat="1" applyFont="1" applyAlignment="1">
      <alignment horizontal="left" vertical="top" wrapText="1"/>
    </xf>
    <xf numFmtId="49" fontId="3" fillId="0" borderId="16" xfId="2" applyNumberFormat="1" applyFont="1" applyBorder="1" applyAlignment="1">
      <alignment horizontal="left" vertical="top" wrapText="1"/>
    </xf>
    <xf numFmtId="49" fontId="3" fillId="0" borderId="9" xfId="2" applyNumberFormat="1" applyFont="1" applyBorder="1" applyAlignment="1">
      <alignment horizontal="left" vertical="top" wrapText="1"/>
    </xf>
    <xf numFmtId="49" fontId="3" fillId="0" borderId="10" xfId="2" applyNumberFormat="1" applyFont="1" applyBorder="1" applyAlignment="1">
      <alignment horizontal="left" vertical="top" wrapText="1"/>
    </xf>
    <xf numFmtId="49" fontId="3" fillId="0" borderId="11" xfId="2" applyNumberFormat="1" applyFont="1" applyBorder="1" applyAlignment="1">
      <alignment horizontal="left" vertical="top" wrapText="1"/>
    </xf>
    <xf numFmtId="49" fontId="3" fillId="0" borderId="17" xfId="1" applyNumberFormat="1" applyFont="1" applyFill="1" applyBorder="1" applyAlignment="1">
      <alignment horizontal="center" vertical="center"/>
    </xf>
    <xf numFmtId="49" fontId="3" fillId="0" borderId="18" xfId="1" applyNumberFormat="1" applyFont="1" applyFill="1" applyBorder="1" applyAlignment="1">
      <alignment horizontal="center" vertical="center"/>
    </xf>
    <xf numFmtId="49" fontId="3" fillId="0" borderId="19" xfId="1" applyNumberFormat="1" applyFont="1" applyFill="1" applyBorder="1" applyAlignment="1">
      <alignment horizontal="center" vertical="center"/>
    </xf>
    <xf numFmtId="49" fontId="3" fillId="0" borderId="17" xfId="1" applyNumberFormat="1" applyFont="1" applyBorder="1" applyAlignment="1">
      <alignment horizontal="left" vertical="center" wrapText="1"/>
    </xf>
    <xf numFmtId="49" fontId="3" fillId="0" borderId="18" xfId="1" applyNumberFormat="1" applyFont="1" applyBorder="1" applyAlignment="1">
      <alignment horizontal="left" vertical="center" wrapText="1"/>
    </xf>
    <xf numFmtId="49" fontId="3" fillId="0" borderId="19" xfId="1" applyNumberFormat="1" applyFont="1" applyBorder="1" applyAlignment="1">
      <alignment horizontal="left" vertical="center" wrapText="1"/>
    </xf>
    <xf numFmtId="49" fontId="3" fillId="0" borderId="12" xfId="1" applyNumberFormat="1" applyFont="1" applyFill="1" applyBorder="1" applyAlignment="1">
      <alignment horizontal="center" vertical="center"/>
    </xf>
    <xf numFmtId="49" fontId="3" fillId="0" borderId="13"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49" fontId="3" fillId="0" borderId="15"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16" xfId="1" applyNumberFormat="1" applyFont="1" applyFill="1" applyBorder="1" applyAlignment="1">
      <alignment horizontal="center" vertical="center"/>
    </xf>
    <xf numFmtId="49" fontId="3" fillId="0" borderId="9" xfId="1" applyNumberFormat="1" applyFont="1" applyFill="1" applyBorder="1" applyAlignment="1">
      <alignment horizontal="center" vertical="center"/>
    </xf>
    <xf numFmtId="49" fontId="3" fillId="0" borderId="10" xfId="1" applyNumberFormat="1" applyFont="1" applyFill="1" applyBorder="1" applyAlignment="1">
      <alignment horizontal="center" vertical="center"/>
    </xf>
    <xf numFmtId="49" fontId="3" fillId="0" borderId="11" xfId="1" applyNumberFormat="1" applyFont="1" applyFill="1" applyBorder="1" applyAlignment="1">
      <alignment horizontal="center" vertical="center"/>
    </xf>
    <xf numFmtId="49" fontId="3" fillId="0" borderId="12" xfId="2" applyNumberFormat="1" applyFont="1" applyBorder="1" applyAlignment="1">
      <alignment horizontal="left" vertical="top"/>
    </xf>
    <xf numFmtId="49" fontId="3" fillId="0" borderId="13" xfId="2" applyNumberFormat="1" applyFont="1" applyBorder="1" applyAlignment="1">
      <alignment horizontal="left" vertical="top"/>
    </xf>
    <xf numFmtId="49" fontId="3" fillId="0" borderId="9" xfId="2" applyNumberFormat="1" applyFont="1" applyBorder="1" applyAlignment="1">
      <alignment horizontal="left" vertical="top"/>
    </xf>
    <xf numFmtId="49" fontId="3" fillId="0" borderId="10" xfId="2" applyNumberFormat="1" applyFont="1" applyBorder="1" applyAlignment="1">
      <alignment horizontal="left" vertical="top"/>
    </xf>
    <xf numFmtId="49" fontId="3" fillId="0" borderId="13" xfId="2" applyNumberFormat="1" applyFont="1" applyBorder="1" applyAlignment="1">
      <alignment horizontal="left" vertical="center" wrapText="1"/>
    </xf>
    <xf numFmtId="49" fontId="3" fillId="0" borderId="14" xfId="2" applyNumberFormat="1" applyFont="1" applyBorder="1" applyAlignment="1">
      <alignment horizontal="left" vertical="center" wrapText="1"/>
    </xf>
    <xf numFmtId="49" fontId="3" fillId="0" borderId="10" xfId="2" applyNumberFormat="1" applyFont="1" applyBorder="1" applyAlignment="1">
      <alignment horizontal="left" vertical="center" wrapText="1"/>
    </xf>
    <xf numFmtId="49" fontId="3" fillId="0" borderId="11" xfId="2" applyNumberFormat="1" applyFont="1" applyBorder="1" applyAlignment="1">
      <alignment horizontal="left" vertical="center" wrapText="1"/>
    </xf>
    <xf numFmtId="49" fontId="3" fillId="0" borderId="12" xfId="2" applyNumberFormat="1" applyFont="1" applyBorder="1" applyAlignment="1">
      <alignment horizontal="left" vertical="center"/>
    </xf>
    <xf numFmtId="49" fontId="3" fillId="0" borderId="13" xfId="2" applyNumberFormat="1" applyFont="1" applyBorder="1" applyAlignment="1">
      <alignment horizontal="left" vertical="center"/>
    </xf>
    <xf numFmtId="49" fontId="3" fillId="0" borderId="14" xfId="2" applyNumberFormat="1" applyFont="1" applyBorder="1" applyAlignment="1">
      <alignment horizontal="left" vertical="center"/>
    </xf>
    <xf numFmtId="49" fontId="3" fillId="0" borderId="15" xfId="1" applyNumberFormat="1" applyFont="1" applyFill="1" applyBorder="1" applyAlignment="1">
      <alignment horizontal="left" vertical="top" wrapText="1"/>
    </xf>
    <xf numFmtId="49" fontId="3" fillId="0" borderId="0" xfId="1" applyNumberFormat="1" applyFont="1" applyFill="1" applyBorder="1" applyAlignment="1">
      <alignment horizontal="left" vertical="top" wrapText="1"/>
    </xf>
    <xf numFmtId="49" fontId="3" fillId="0" borderId="16" xfId="1" applyNumberFormat="1" applyFont="1" applyFill="1" applyBorder="1" applyAlignment="1">
      <alignment horizontal="left" vertical="top" wrapText="1"/>
    </xf>
    <xf numFmtId="49" fontId="3" fillId="0" borderId="9" xfId="1" applyNumberFormat="1" applyFont="1" applyFill="1" applyBorder="1" applyAlignment="1">
      <alignment horizontal="left" vertical="top" wrapText="1"/>
    </xf>
    <xf numFmtId="49" fontId="3" fillId="0" borderId="10" xfId="1" applyNumberFormat="1" applyFont="1" applyFill="1" applyBorder="1" applyAlignment="1">
      <alignment horizontal="left" vertical="top" wrapText="1"/>
    </xf>
    <xf numFmtId="49" fontId="3" fillId="0" borderId="11" xfId="1" applyNumberFormat="1" applyFont="1" applyFill="1" applyBorder="1" applyAlignment="1">
      <alignment horizontal="left" vertical="top" wrapText="1"/>
    </xf>
    <xf numFmtId="49" fontId="3" fillId="0" borderId="12"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13" xfId="3" applyNumberFormat="1" applyFont="1" applyFill="1" applyBorder="1" applyAlignment="1">
      <alignment horizontal="left" vertical="center"/>
    </xf>
    <xf numFmtId="49" fontId="3" fillId="0" borderId="13" xfId="1" applyNumberFormat="1" applyFont="1" applyFill="1" applyBorder="1" applyAlignment="1">
      <alignment horizontal="left" vertical="top" wrapText="1"/>
    </xf>
    <xf numFmtId="49" fontId="3" fillId="0" borderId="12" xfId="1" applyNumberFormat="1" applyFont="1" applyFill="1" applyBorder="1" applyAlignment="1">
      <alignment vertical="center" shrinkToFit="1"/>
    </xf>
    <xf numFmtId="0" fontId="7" fillId="0" borderId="13" xfId="4" applyFont="1" applyBorder="1" applyAlignment="1">
      <alignment vertical="center" shrinkToFit="1"/>
    </xf>
    <xf numFmtId="0" fontId="7" fillId="0" borderId="14" xfId="4" applyFont="1" applyBorder="1" applyAlignment="1">
      <alignment vertical="center" shrinkToFit="1"/>
    </xf>
    <xf numFmtId="0" fontId="3" fillId="0" borderId="17" xfId="1" applyNumberFormat="1" applyFont="1" applyFill="1" applyBorder="1" applyAlignment="1">
      <alignment horizontal="left" vertical="center" shrinkToFit="1"/>
    </xf>
    <xf numFmtId="0" fontId="3" fillId="0" borderId="18" xfId="1" applyNumberFormat="1" applyFont="1" applyFill="1" applyBorder="1" applyAlignment="1">
      <alignment horizontal="left" vertical="center" shrinkToFit="1"/>
    </xf>
    <xf numFmtId="0" fontId="3" fillId="0" borderId="19" xfId="1" applyNumberFormat="1" applyFont="1" applyFill="1" applyBorder="1" applyAlignment="1">
      <alignment horizontal="left" vertical="center" shrinkToFit="1"/>
    </xf>
    <xf numFmtId="0" fontId="20" fillId="2" borderId="66" xfId="5" applyFont="1" applyFill="1" applyBorder="1" applyAlignment="1">
      <alignment horizontal="center" vertical="center" wrapText="1"/>
    </xf>
    <xf numFmtId="0" fontId="20" fillId="2" borderId="40" xfId="5" applyFont="1" applyFill="1" applyBorder="1" applyAlignment="1">
      <alignment horizontal="center" vertical="center" wrapText="1"/>
    </xf>
    <xf numFmtId="0" fontId="20" fillId="2" borderId="67" xfId="5" applyFont="1" applyFill="1" applyBorder="1" applyAlignment="1">
      <alignment horizontal="center" vertical="center" wrapText="1"/>
    </xf>
    <xf numFmtId="0" fontId="20" fillId="2" borderId="53" xfId="5" applyFont="1" applyFill="1" applyBorder="1" applyAlignment="1">
      <alignment horizontal="center" vertical="center" wrapText="1"/>
    </xf>
    <xf numFmtId="0" fontId="20" fillId="2" borderId="39" xfId="5" applyFont="1" applyFill="1" applyBorder="1" applyAlignment="1">
      <alignment horizontal="center" vertical="center"/>
    </xf>
    <xf numFmtId="0" fontId="20" fillId="2" borderId="40" xfId="5" applyFont="1" applyFill="1" applyBorder="1" applyAlignment="1">
      <alignment horizontal="center" vertical="center"/>
    </xf>
    <xf numFmtId="0" fontId="20" fillId="2" borderId="41" xfId="5" applyFont="1" applyFill="1" applyBorder="1" applyAlignment="1">
      <alignment horizontal="center" vertical="center"/>
    </xf>
    <xf numFmtId="0" fontId="20" fillId="2" borderId="52" xfId="5" applyFont="1" applyFill="1" applyBorder="1" applyAlignment="1">
      <alignment horizontal="center" vertical="center"/>
    </xf>
    <xf numFmtId="0" fontId="20" fillId="2" borderId="53" xfId="5" applyFont="1" applyFill="1" applyBorder="1" applyAlignment="1">
      <alignment horizontal="center" vertical="center"/>
    </xf>
    <xf numFmtId="0" fontId="20" fillId="2" borderId="54" xfId="5" applyFont="1" applyFill="1" applyBorder="1" applyAlignment="1">
      <alignment horizontal="center" vertical="center"/>
    </xf>
    <xf numFmtId="0" fontId="20" fillId="2" borderId="64" xfId="5" applyFont="1" applyFill="1" applyBorder="1" applyAlignment="1">
      <alignment horizontal="center" vertical="center"/>
    </xf>
    <xf numFmtId="0" fontId="20" fillId="2" borderId="68" xfId="5" applyFont="1" applyFill="1" applyBorder="1" applyAlignment="1">
      <alignment horizontal="center" vertical="center"/>
    </xf>
    <xf numFmtId="0" fontId="20" fillId="2" borderId="69" xfId="5" applyFont="1" applyFill="1" applyBorder="1" applyAlignment="1">
      <alignment horizontal="center" vertical="center"/>
    </xf>
    <xf numFmtId="0" fontId="20" fillId="2" borderId="70" xfId="5" applyFont="1" applyFill="1" applyBorder="1" applyAlignment="1">
      <alignment horizontal="center" vertical="center"/>
    </xf>
    <xf numFmtId="0" fontId="20" fillId="2" borderId="71" xfId="5" applyFont="1" applyFill="1" applyBorder="1" applyAlignment="1">
      <alignment horizontal="center" vertical="center"/>
    </xf>
    <xf numFmtId="0" fontId="20" fillId="2" borderId="66" xfId="5" applyFont="1" applyFill="1" applyBorder="1" applyAlignment="1">
      <alignment horizontal="center" vertical="center" textRotation="255"/>
    </xf>
    <xf numFmtId="0" fontId="20" fillId="2" borderId="41" xfId="5" applyFont="1" applyFill="1" applyBorder="1" applyAlignment="1">
      <alignment horizontal="center" vertical="center" textRotation="255"/>
    </xf>
    <xf numFmtId="0" fontId="20" fillId="2" borderId="79" xfId="5" applyFont="1" applyFill="1" applyBorder="1" applyAlignment="1">
      <alignment horizontal="center" vertical="center" textRotation="255"/>
    </xf>
    <xf numFmtId="0" fontId="20" fillId="2" borderId="16" xfId="5" applyFont="1" applyFill="1" applyBorder="1" applyAlignment="1">
      <alignment horizontal="center" vertical="center" textRotation="255"/>
    </xf>
    <xf numFmtId="0" fontId="20" fillId="2" borderId="80" xfId="5" applyFont="1" applyFill="1" applyBorder="1" applyAlignment="1">
      <alignment horizontal="center" vertical="center" textRotation="255"/>
    </xf>
    <xf numFmtId="0" fontId="20" fillId="2" borderId="11" xfId="5" applyFont="1" applyFill="1" applyBorder="1" applyAlignment="1">
      <alignment horizontal="center" vertical="center" textRotation="255"/>
    </xf>
    <xf numFmtId="0" fontId="22" fillId="2" borderId="83" xfId="5" applyFont="1" applyFill="1" applyBorder="1" applyAlignment="1">
      <alignment horizontal="center" vertical="center"/>
    </xf>
    <xf numFmtId="0" fontId="22" fillId="2" borderId="83" xfId="5" applyFont="1" applyFill="1" applyBorder="1" applyAlignment="1">
      <alignment horizontal="left" vertical="center"/>
    </xf>
    <xf numFmtId="0" fontId="22" fillId="2" borderId="86" xfId="5" applyFont="1" applyFill="1" applyBorder="1" applyAlignment="1">
      <alignment horizontal="left" vertical="center"/>
    </xf>
    <xf numFmtId="0" fontId="20" fillId="2" borderId="20" xfId="5" applyFont="1" applyFill="1" applyBorder="1" applyAlignment="1">
      <alignment horizontal="center" vertical="center"/>
    </xf>
    <xf numFmtId="0" fontId="20" fillId="2" borderId="20" xfId="5" applyFont="1" applyFill="1" applyBorder="1" applyAlignment="1">
      <alignment horizontal="left" vertical="center" wrapText="1"/>
    </xf>
    <xf numFmtId="0" fontId="20" fillId="2" borderId="77" xfId="5" applyFont="1" applyFill="1" applyBorder="1" applyAlignment="1">
      <alignment horizontal="left" vertical="center" wrapText="1"/>
    </xf>
    <xf numFmtId="0" fontId="20" fillId="2" borderId="18" xfId="5" applyFont="1" applyFill="1" applyBorder="1" applyAlignment="1">
      <alignment horizontal="left" vertical="center" wrapText="1"/>
    </xf>
    <xf numFmtId="0" fontId="20" fillId="2" borderId="50" xfId="5" applyFont="1" applyFill="1" applyBorder="1" applyAlignment="1">
      <alignment horizontal="left" vertical="center" wrapText="1"/>
    </xf>
    <xf numFmtId="0" fontId="24" fillId="2" borderId="12" xfId="2" applyFont="1" applyFill="1" applyBorder="1" applyAlignment="1">
      <alignment horizontal="center" vertical="center" wrapText="1"/>
    </xf>
    <xf numFmtId="0" fontId="24" fillId="2" borderId="13" xfId="2" applyFont="1" applyFill="1" applyBorder="1" applyAlignment="1">
      <alignment horizontal="center" vertical="center" wrapText="1"/>
    </xf>
    <xf numFmtId="49" fontId="24" fillId="2" borderId="13" xfId="2" applyNumberFormat="1" applyFont="1" applyFill="1" applyBorder="1" applyAlignment="1">
      <alignment horizontal="center" vertical="center" wrapText="1"/>
    </xf>
    <xf numFmtId="0" fontId="24" fillId="2" borderId="17" xfId="1" applyFont="1" applyFill="1" applyBorder="1" applyAlignment="1">
      <alignment horizontal="center" vertical="center" shrinkToFit="1"/>
    </xf>
    <xf numFmtId="0" fontId="24" fillId="2" borderId="18" xfId="1" applyFont="1" applyFill="1" applyBorder="1" applyAlignment="1">
      <alignment horizontal="center" vertical="center" shrinkToFit="1"/>
    </xf>
    <xf numFmtId="0" fontId="24" fillId="2" borderId="19" xfId="1" applyFont="1" applyFill="1" applyBorder="1" applyAlignment="1">
      <alignment horizontal="center" vertical="center" shrinkToFit="1"/>
    </xf>
    <xf numFmtId="49" fontId="24" fillId="2" borderId="17" xfId="1" applyNumberFormat="1" applyFont="1" applyFill="1" applyBorder="1" applyAlignment="1">
      <alignment horizontal="left" vertical="center"/>
    </xf>
    <xf numFmtId="49" fontId="24" fillId="2" borderId="18" xfId="1" applyNumberFormat="1" applyFont="1" applyFill="1" applyBorder="1" applyAlignment="1">
      <alignment horizontal="left" vertical="center"/>
    </xf>
    <xf numFmtId="49" fontId="24" fillId="2" borderId="19" xfId="1" applyNumberFormat="1" applyFont="1" applyFill="1" applyBorder="1" applyAlignment="1">
      <alignment horizontal="left" vertical="center"/>
    </xf>
    <xf numFmtId="49" fontId="24" fillId="2" borderId="50" xfId="1" applyNumberFormat="1" applyFont="1" applyFill="1" applyBorder="1" applyAlignment="1">
      <alignment horizontal="left" vertical="center"/>
    </xf>
    <xf numFmtId="0" fontId="24" fillId="2" borderId="20" xfId="2" applyFont="1" applyFill="1" applyBorder="1" applyAlignment="1">
      <alignment horizontal="center" vertical="center"/>
    </xf>
    <xf numFmtId="0" fontId="24" fillId="2" borderId="47" xfId="2" applyFont="1" applyFill="1" applyBorder="1" applyAlignment="1">
      <alignment horizontal="center" vertical="center" wrapText="1"/>
    </xf>
    <xf numFmtId="0" fontId="24" fillId="2" borderId="15"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48" xfId="2" applyFont="1" applyFill="1" applyBorder="1" applyAlignment="1">
      <alignment horizontal="left" vertical="center" wrapText="1"/>
    </xf>
    <xf numFmtId="0" fontId="24" fillId="2" borderId="9" xfId="2" applyFont="1" applyFill="1" applyBorder="1" applyAlignment="1">
      <alignment horizontal="left" vertical="center" wrapText="1"/>
    </xf>
    <xf numFmtId="0" fontId="24" fillId="2" borderId="10" xfId="2" applyFont="1" applyFill="1" applyBorder="1" applyAlignment="1">
      <alignment horizontal="left" vertical="center" wrapText="1"/>
    </xf>
    <xf numFmtId="0" fontId="24" fillId="2" borderId="49" xfId="2" applyFont="1" applyFill="1" applyBorder="1" applyAlignment="1">
      <alignment horizontal="left" vertical="center" wrapText="1"/>
    </xf>
    <xf numFmtId="0" fontId="20" fillId="2" borderId="13" xfId="5" applyFont="1" applyFill="1" applyBorder="1" applyAlignment="1">
      <alignment horizontal="center" vertical="center"/>
    </xf>
    <xf numFmtId="0" fontId="20" fillId="2" borderId="47" xfId="5" applyFont="1" applyFill="1" applyBorder="1" applyAlignment="1">
      <alignment horizontal="center" vertical="center"/>
    </xf>
    <xf numFmtId="0" fontId="20" fillId="2" borderId="15" xfId="5" applyFont="1" applyFill="1" applyBorder="1" applyAlignment="1">
      <alignment horizontal="left" vertical="center" wrapText="1"/>
    </xf>
    <xf numFmtId="0" fontId="20" fillId="2" borderId="0" xfId="5" applyFont="1" applyFill="1" applyAlignment="1">
      <alignment horizontal="left" vertical="center" wrapText="1"/>
    </xf>
    <xf numFmtId="0" fontId="20" fillId="2" borderId="48" xfId="5" applyFont="1" applyFill="1" applyBorder="1" applyAlignment="1">
      <alignment horizontal="left" vertical="center" wrapText="1"/>
    </xf>
    <xf numFmtId="0" fontId="20" fillId="2" borderId="9" xfId="5" applyFont="1" applyFill="1" applyBorder="1" applyAlignment="1">
      <alignment horizontal="left" vertical="center" wrapText="1"/>
    </xf>
    <xf numFmtId="0" fontId="20" fillId="2" borderId="10" xfId="5" applyFont="1" applyFill="1" applyBorder="1" applyAlignment="1">
      <alignment horizontal="left" vertical="center" wrapText="1"/>
    </xf>
    <xf numFmtId="0" fontId="20" fillId="2" borderId="49" xfId="5" applyFont="1" applyFill="1" applyBorder="1" applyAlignment="1">
      <alignment horizontal="left" vertical="center" wrapText="1"/>
    </xf>
    <xf numFmtId="176" fontId="20" fillId="2" borderId="20" xfId="5" applyNumberFormat="1" applyFont="1" applyFill="1" applyBorder="1" applyAlignment="1">
      <alignment horizontal="left" vertical="center" indent="1"/>
    </xf>
    <xf numFmtId="0" fontId="20" fillId="2" borderId="72" xfId="5" applyFont="1" applyFill="1" applyBorder="1" applyAlignment="1">
      <alignment horizontal="center" vertical="center" textRotation="255"/>
    </xf>
    <xf numFmtId="0" fontId="20" fillId="2" borderId="20" xfId="5" applyFont="1" applyFill="1" applyBorder="1" applyAlignment="1">
      <alignment horizontal="center" vertical="center" textRotation="255"/>
    </xf>
    <xf numFmtId="0" fontId="18" fillId="0" borderId="20" xfId="5" applyFont="1" applyFill="1" applyBorder="1" applyAlignment="1">
      <alignment horizontal="center" vertical="center" wrapText="1"/>
    </xf>
    <xf numFmtId="0" fontId="18" fillId="0" borderId="77" xfId="5" applyFont="1" applyFill="1" applyBorder="1" applyAlignment="1">
      <alignment horizontal="center" vertical="center" wrapText="1"/>
    </xf>
    <xf numFmtId="0" fontId="17" fillId="0" borderId="20" xfId="5" applyFont="1" applyFill="1" applyBorder="1" applyAlignment="1">
      <alignment horizontal="center" vertical="center" wrapText="1"/>
    </xf>
    <xf numFmtId="0" fontId="16" fillId="0" borderId="20" xfId="5" applyFont="1" applyFill="1" applyBorder="1" applyAlignment="1">
      <alignment horizontal="left" vertical="center" wrapText="1"/>
    </xf>
    <xf numFmtId="0" fontId="16" fillId="0" borderId="20" xfId="5" applyFont="1" applyFill="1" applyBorder="1" applyAlignment="1">
      <alignment horizontal="center" vertical="center"/>
    </xf>
    <xf numFmtId="0" fontId="16" fillId="0" borderId="77" xfId="5" applyFont="1" applyFill="1" applyBorder="1" applyAlignment="1">
      <alignment horizontal="center" vertical="center"/>
    </xf>
    <xf numFmtId="0" fontId="17" fillId="0" borderId="73" xfId="5" applyFont="1" applyFill="1" applyBorder="1" applyAlignment="1">
      <alignment horizontal="center" vertical="center" wrapText="1"/>
    </xf>
    <xf numFmtId="0" fontId="17" fillId="0" borderId="74" xfId="5" applyFont="1" applyFill="1" applyBorder="1" applyAlignment="1">
      <alignment horizontal="center" vertical="center" wrapText="1"/>
    </xf>
    <xf numFmtId="0" fontId="17" fillId="0" borderId="75" xfId="5" applyFont="1" applyFill="1" applyBorder="1" applyAlignment="1">
      <alignment horizontal="center" vertical="center" wrapText="1"/>
    </xf>
    <xf numFmtId="0" fontId="17" fillId="0" borderId="76" xfId="5" applyFont="1" applyFill="1" applyBorder="1" applyAlignment="1">
      <alignment horizontal="center" vertical="center" wrapText="1"/>
    </xf>
    <xf numFmtId="0" fontId="20" fillId="3" borderId="72" xfId="5" applyFont="1" applyFill="1" applyBorder="1" applyAlignment="1">
      <alignment horizontal="left" vertical="center"/>
    </xf>
    <xf numFmtId="0" fontId="20" fillId="3" borderId="20" xfId="5" applyFont="1" applyFill="1" applyBorder="1" applyAlignment="1">
      <alignment horizontal="left" vertical="center"/>
    </xf>
    <xf numFmtId="0" fontId="20" fillId="3" borderId="77" xfId="5" applyFont="1" applyFill="1" applyBorder="1" applyAlignment="1">
      <alignment horizontal="left" vertical="center"/>
    </xf>
    <xf numFmtId="0" fontId="20" fillId="2" borderId="78" xfId="5" applyFont="1" applyFill="1" applyBorder="1" applyAlignment="1">
      <alignment horizontal="center" vertical="center"/>
    </xf>
    <xf numFmtId="0" fontId="20" fillId="2" borderId="14" xfId="5" applyFont="1" applyFill="1" applyBorder="1" applyAlignment="1">
      <alignment horizontal="center" vertical="center"/>
    </xf>
    <xf numFmtId="0" fontId="20" fillId="2" borderId="79" xfId="5" applyFont="1" applyFill="1" applyBorder="1" applyAlignment="1">
      <alignment horizontal="center" vertical="center"/>
    </xf>
    <xf numFmtId="0" fontId="20" fillId="2" borderId="0" xfId="5" applyFont="1" applyFill="1" applyAlignment="1">
      <alignment horizontal="center" vertical="center"/>
    </xf>
    <xf numFmtId="0" fontId="20" fillId="2" borderId="16" xfId="5" applyFont="1" applyFill="1" applyBorder="1" applyAlignment="1">
      <alignment horizontal="center" vertical="center"/>
    </xf>
    <xf numFmtId="0" fontId="20" fillId="2" borderId="17" xfId="5" applyFont="1" applyFill="1" applyBorder="1" applyAlignment="1">
      <alignment horizontal="center" vertical="center"/>
    </xf>
    <xf numFmtId="0" fontId="20" fillId="2" borderId="18" xfId="5" applyFont="1" applyFill="1" applyBorder="1" applyAlignment="1">
      <alignment horizontal="center" vertical="center"/>
    </xf>
    <xf numFmtId="0" fontId="20" fillId="2" borderId="19" xfId="5" applyFont="1" applyFill="1" applyBorder="1" applyAlignment="1">
      <alignment horizontal="center" vertical="center"/>
    </xf>
    <xf numFmtId="0" fontId="20" fillId="2" borderId="80" xfId="5" applyFont="1" applyFill="1" applyBorder="1" applyAlignment="1">
      <alignment horizontal="center" vertical="center"/>
    </xf>
    <xf numFmtId="0" fontId="20" fillId="2" borderId="10" xfId="5" applyFont="1" applyFill="1" applyBorder="1" applyAlignment="1">
      <alignment horizontal="center" vertical="center"/>
    </xf>
    <xf numFmtId="0" fontId="20" fillId="2" borderId="12" xfId="5" applyFont="1" applyFill="1" applyBorder="1" applyAlignment="1">
      <alignment horizontal="center" vertical="center"/>
    </xf>
    <xf numFmtId="0" fontId="20" fillId="2" borderId="11" xfId="5" applyFont="1" applyFill="1" applyBorder="1" applyAlignment="1">
      <alignment horizontal="center" vertical="center"/>
    </xf>
    <xf numFmtId="0" fontId="20" fillId="2" borderId="24" xfId="5" applyFont="1" applyFill="1" applyBorder="1" applyAlignment="1">
      <alignment horizontal="center" vertical="center"/>
    </xf>
    <xf numFmtId="0" fontId="20" fillId="2" borderId="78" xfId="5" applyFont="1" applyFill="1" applyBorder="1" applyAlignment="1">
      <alignment horizontal="center" vertical="center" wrapText="1"/>
    </xf>
    <xf numFmtId="0" fontId="20" fillId="2" borderId="13" xfId="5" applyFont="1" applyFill="1" applyBorder="1" applyAlignment="1">
      <alignment horizontal="center" vertical="center" wrapText="1"/>
    </xf>
    <xf numFmtId="0" fontId="20" fillId="2" borderId="14" xfId="5" applyFont="1" applyFill="1" applyBorder="1" applyAlignment="1">
      <alignment horizontal="center" vertical="center" wrapText="1"/>
    </xf>
    <xf numFmtId="0" fontId="20" fillId="2" borderId="79" xfId="5" applyFont="1" applyFill="1" applyBorder="1" applyAlignment="1">
      <alignment horizontal="center" vertical="center" wrapText="1"/>
    </xf>
    <xf numFmtId="0" fontId="20" fillId="2" borderId="0" xfId="5" applyFont="1" applyFill="1" applyAlignment="1">
      <alignment horizontal="center" vertical="center" wrapText="1"/>
    </xf>
    <xf numFmtId="0" fontId="20" fillId="2" borderId="16" xfId="5" applyFont="1" applyFill="1" applyBorder="1" applyAlignment="1">
      <alignment horizontal="center" vertical="center" wrapText="1"/>
    </xf>
    <xf numFmtId="0" fontId="20" fillId="2" borderId="80" xfId="5" applyFont="1" applyFill="1" applyBorder="1" applyAlignment="1">
      <alignment horizontal="center" vertical="center" wrapText="1"/>
    </xf>
    <xf numFmtId="0" fontId="20" fillId="2" borderId="10" xfId="5" applyFont="1" applyFill="1" applyBorder="1" applyAlignment="1">
      <alignment horizontal="center" vertical="center" wrapText="1"/>
    </xf>
    <xf numFmtId="0" fontId="20" fillId="2" borderId="11" xfId="5" applyFont="1" applyFill="1" applyBorder="1" applyAlignment="1">
      <alignment horizontal="center" vertical="center" wrapText="1"/>
    </xf>
    <xf numFmtId="0" fontId="20" fillId="2" borderId="17" xfId="5" applyFont="1" applyFill="1" applyBorder="1" applyAlignment="1">
      <alignment horizontal="left" vertical="center" wrapText="1" shrinkToFit="1"/>
    </xf>
    <xf numFmtId="0" fontId="20" fillId="2" borderId="18" xfId="5" applyFont="1" applyFill="1" applyBorder="1" applyAlignment="1">
      <alignment horizontal="left" vertical="center" wrapText="1" shrinkToFit="1"/>
    </xf>
    <xf numFmtId="0" fontId="20" fillId="2" borderId="19" xfId="5" applyFont="1" applyFill="1" applyBorder="1" applyAlignment="1">
      <alignment horizontal="left" vertical="center" wrapText="1" shrinkToFit="1"/>
    </xf>
    <xf numFmtId="0" fontId="20" fillId="2" borderId="20" xfId="5" applyFont="1" applyFill="1" applyBorder="1" applyAlignment="1">
      <alignment horizontal="center" vertical="center" shrinkToFit="1"/>
    </xf>
    <xf numFmtId="0" fontId="20" fillId="2" borderId="9" xfId="5" applyFont="1" applyFill="1" applyBorder="1" applyAlignment="1">
      <alignment horizontal="left" vertical="center" wrapText="1" shrinkToFit="1"/>
    </xf>
    <xf numFmtId="0" fontId="20" fillId="2" borderId="10" xfId="5" applyFont="1" applyFill="1" applyBorder="1" applyAlignment="1">
      <alignment horizontal="left" vertical="center" wrapText="1" shrinkToFit="1"/>
    </xf>
    <xf numFmtId="0" fontId="20" fillId="2" borderId="49" xfId="5" applyFont="1" applyFill="1" applyBorder="1" applyAlignment="1">
      <alignment horizontal="left" vertical="center" wrapText="1" shrinkToFit="1"/>
    </xf>
    <xf numFmtId="0" fontId="20" fillId="2" borderId="81" xfId="5" applyFont="1" applyFill="1" applyBorder="1" applyAlignment="1">
      <alignment horizontal="center" vertical="center"/>
    </xf>
    <xf numFmtId="0" fontId="20" fillId="2" borderId="68" xfId="5" applyFont="1" applyFill="1" applyBorder="1" applyAlignment="1">
      <alignment horizontal="left" vertical="center"/>
    </xf>
    <xf numFmtId="0" fontId="20" fillId="2" borderId="69" xfId="5" applyFont="1" applyFill="1" applyBorder="1" applyAlignment="1">
      <alignment horizontal="left" vertical="center"/>
    </xf>
    <xf numFmtId="0" fontId="20" fillId="2" borderId="71" xfId="5" applyFont="1" applyFill="1" applyBorder="1" applyAlignment="1">
      <alignment horizontal="left" vertical="center"/>
    </xf>
    <xf numFmtId="0" fontId="20" fillId="2" borderId="82" xfId="5" applyFont="1" applyFill="1" applyBorder="1" applyAlignment="1">
      <alignment horizontal="center" vertical="center" textRotation="255"/>
    </xf>
    <xf numFmtId="0" fontId="20" fillId="2" borderId="83" xfId="5" applyFont="1" applyFill="1" applyBorder="1" applyAlignment="1">
      <alignment horizontal="center" vertical="center" textRotation="255"/>
    </xf>
    <xf numFmtId="0" fontId="20" fillId="2" borderId="84" xfId="5" applyFont="1" applyFill="1" applyBorder="1" applyAlignment="1">
      <alignment horizontal="center" vertical="center" textRotation="255"/>
    </xf>
    <xf numFmtId="0" fontId="20" fillId="2" borderId="85" xfId="5" applyFont="1" applyFill="1" applyBorder="1" applyAlignment="1">
      <alignment horizontal="center" vertical="center" textRotation="255"/>
    </xf>
    <xf numFmtId="0" fontId="20" fillId="2" borderId="55" xfId="5" applyFont="1" applyFill="1" applyBorder="1" applyAlignment="1">
      <alignment horizontal="center" vertical="center"/>
    </xf>
    <xf numFmtId="0" fontId="20" fillId="2" borderId="56" xfId="5" applyFont="1" applyFill="1" applyBorder="1" applyAlignment="1">
      <alignment horizontal="center" vertical="center"/>
    </xf>
    <xf numFmtId="0" fontId="20" fillId="2" borderId="57" xfId="5" applyFont="1" applyFill="1" applyBorder="1" applyAlignment="1">
      <alignment horizontal="center" vertical="center"/>
    </xf>
    <xf numFmtId="0" fontId="20" fillId="2" borderId="55" xfId="5" applyFont="1" applyFill="1" applyBorder="1" applyAlignment="1">
      <alignment horizontal="left" vertical="center" wrapText="1"/>
    </xf>
    <xf numFmtId="0" fontId="20" fillId="2" borderId="56" xfId="5" applyFont="1" applyFill="1" applyBorder="1" applyAlignment="1">
      <alignment horizontal="left" vertical="center" wrapText="1"/>
    </xf>
    <xf numFmtId="0" fontId="20" fillId="2" borderId="61" xfId="5" applyFont="1" applyFill="1" applyBorder="1" applyAlignment="1">
      <alignment horizontal="left" vertical="center" wrapText="1"/>
    </xf>
    <xf numFmtId="0" fontId="20" fillId="2" borderId="17" xfId="5" applyFont="1" applyFill="1" applyBorder="1" applyAlignment="1">
      <alignment horizontal="left" vertical="center" wrapText="1"/>
    </xf>
    <xf numFmtId="0" fontId="20" fillId="2" borderId="85" xfId="5" applyFont="1" applyFill="1" applyBorder="1" applyAlignment="1">
      <alignment horizontal="center" vertical="center"/>
    </xf>
    <xf numFmtId="0" fontId="24" fillId="2" borderId="85" xfId="2" applyFont="1" applyFill="1" applyBorder="1" applyAlignment="1">
      <alignment horizontal="center" vertical="center"/>
    </xf>
    <xf numFmtId="49" fontId="24" fillId="2" borderId="68" xfId="1" applyNumberFormat="1" applyFont="1" applyFill="1" applyBorder="1" applyAlignment="1">
      <alignment horizontal="left" vertical="center"/>
    </xf>
    <xf numFmtId="49" fontId="24" fillId="2" borderId="69" xfId="1" applyNumberFormat="1" applyFont="1" applyFill="1" applyBorder="1" applyAlignment="1">
      <alignment horizontal="left" vertical="center"/>
    </xf>
    <xf numFmtId="49" fontId="24" fillId="2" borderId="71" xfId="1" applyNumberFormat="1" applyFont="1" applyFill="1" applyBorder="1" applyAlignment="1">
      <alignment horizontal="left" vertical="center"/>
    </xf>
    <xf numFmtId="0" fontId="21" fillId="2" borderId="0" xfId="5" applyFont="1" applyFill="1" applyAlignment="1">
      <alignment horizontal="center" vertical="top"/>
    </xf>
    <xf numFmtId="0" fontId="17" fillId="0" borderId="0" xfId="5" applyFont="1" applyFill="1" applyAlignment="1">
      <alignment horizontal="left" vertical="top" wrapText="1"/>
    </xf>
    <xf numFmtId="0" fontId="16" fillId="2" borderId="66" xfId="5" applyFont="1" applyFill="1" applyBorder="1" applyAlignment="1">
      <alignment horizontal="center" vertical="center" wrapText="1"/>
    </xf>
    <xf numFmtId="0" fontId="16" fillId="2" borderId="40" xfId="5" applyFont="1" applyFill="1" applyBorder="1" applyAlignment="1">
      <alignment horizontal="center" vertical="center" wrapText="1"/>
    </xf>
    <xf numFmtId="0" fontId="16" fillId="2" borderId="41" xfId="5" applyFont="1" applyFill="1" applyBorder="1" applyAlignment="1">
      <alignment horizontal="center" vertical="center" wrapText="1"/>
    </xf>
    <xf numFmtId="0" fontId="16" fillId="2" borderId="79" xfId="5" applyFont="1" applyFill="1" applyBorder="1" applyAlignment="1">
      <alignment horizontal="center" vertical="center" wrapText="1"/>
    </xf>
    <xf numFmtId="0" fontId="16" fillId="2" borderId="0" xfId="5" applyFont="1" applyFill="1" applyAlignment="1">
      <alignment horizontal="center" vertical="center" wrapText="1"/>
    </xf>
    <xf numFmtId="0" fontId="16" fillId="2" borderId="16" xfId="5" applyFont="1" applyFill="1" applyBorder="1" applyAlignment="1">
      <alignment horizontal="center" vertical="center" wrapText="1"/>
    </xf>
    <xf numFmtId="0" fontId="16" fillId="2" borderId="67" xfId="5" applyFont="1" applyFill="1" applyBorder="1" applyAlignment="1">
      <alignment horizontal="center" vertical="center" wrapText="1"/>
    </xf>
    <xf numFmtId="0" fontId="16" fillId="2" borderId="53" xfId="5" applyFont="1" applyFill="1" applyBorder="1" applyAlignment="1">
      <alignment horizontal="center" vertical="center" wrapText="1"/>
    </xf>
    <xf numFmtId="0" fontId="16" fillId="2" borderId="54" xfId="5" applyFont="1" applyFill="1" applyBorder="1" applyAlignment="1">
      <alignment horizontal="center" vertical="center" wrapText="1"/>
    </xf>
    <xf numFmtId="0" fontId="16" fillId="2" borderId="55" xfId="5" applyFont="1" applyFill="1" applyBorder="1" applyAlignment="1">
      <alignment horizontal="center" vertical="center"/>
    </xf>
    <xf numFmtId="0" fontId="16" fillId="2" borderId="56" xfId="5" applyFont="1" applyFill="1" applyBorder="1" applyAlignment="1">
      <alignment horizontal="center" vertical="center"/>
    </xf>
    <xf numFmtId="0" fontId="16" fillId="2" borderId="57" xfId="5" applyFont="1" applyFill="1" applyBorder="1" applyAlignment="1">
      <alignment horizontal="center" vertical="center"/>
    </xf>
    <xf numFmtId="0" fontId="16" fillId="2" borderId="55" xfId="5" applyFont="1" applyFill="1" applyBorder="1" applyAlignment="1">
      <alignment horizontal="left" vertical="center" wrapText="1" shrinkToFit="1"/>
    </xf>
    <xf numFmtId="0" fontId="16" fillId="2" borderId="56" xfId="5" applyFont="1" applyFill="1" applyBorder="1" applyAlignment="1">
      <alignment horizontal="left" vertical="center" wrapText="1" shrinkToFit="1"/>
    </xf>
    <xf numFmtId="0" fontId="16" fillId="2" borderId="57" xfId="5" applyFont="1" applyFill="1" applyBorder="1" applyAlignment="1">
      <alignment horizontal="left" vertical="center" wrapText="1" shrinkToFit="1"/>
    </xf>
    <xf numFmtId="0" fontId="16" fillId="2" borderId="83" xfId="5" applyFont="1" applyFill="1" applyBorder="1" applyAlignment="1">
      <alignment horizontal="center" vertical="center" shrinkToFit="1"/>
    </xf>
    <xf numFmtId="0" fontId="16" fillId="2" borderId="20" xfId="5" applyFont="1" applyFill="1" applyBorder="1" applyAlignment="1">
      <alignment horizontal="center" vertical="center" shrinkToFit="1"/>
    </xf>
    <xf numFmtId="0" fontId="3" fillId="2" borderId="39" xfId="2" applyFont="1" applyFill="1" applyBorder="1" applyAlignment="1">
      <alignment horizontal="center" vertical="center" wrapText="1"/>
    </xf>
    <xf numFmtId="0" fontId="3" fillId="2" borderId="40" xfId="2" applyFont="1" applyFill="1" applyBorder="1" applyAlignment="1">
      <alignment horizontal="center" vertical="center" wrapText="1"/>
    </xf>
    <xf numFmtId="49" fontId="3" fillId="2" borderId="40" xfId="2" applyNumberFormat="1" applyFont="1" applyFill="1" applyBorder="1" applyAlignment="1">
      <alignment horizontal="center" vertical="center" wrapText="1"/>
    </xf>
    <xf numFmtId="0" fontId="3" fillId="2" borderId="64" xfId="2" applyFont="1" applyFill="1" applyBorder="1" applyAlignment="1">
      <alignment horizontal="center" vertical="center" wrapText="1"/>
    </xf>
    <xf numFmtId="0" fontId="16" fillId="2" borderId="17" xfId="5" applyFont="1" applyFill="1" applyBorder="1" applyAlignment="1">
      <alignment horizontal="center" vertical="center"/>
    </xf>
    <xf numFmtId="0" fontId="16" fillId="2" borderId="18" xfId="5" applyFont="1" applyFill="1" applyBorder="1" applyAlignment="1">
      <alignment horizontal="center" vertical="center"/>
    </xf>
    <xf numFmtId="0" fontId="16" fillId="2" borderId="19" xfId="5" applyFont="1" applyFill="1" applyBorder="1" applyAlignment="1">
      <alignment horizontal="center" vertical="center"/>
    </xf>
    <xf numFmtId="0" fontId="16" fillId="2" borderId="17" xfId="5" applyFont="1" applyFill="1" applyBorder="1" applyAlignment="1">
      <alignment horizontal="left" vertical="center" wrapText="1" shrinkToFit="1"/>
    </xf>
    <xf numFmtId="0" fontId="16" fillId="2" borderId="18" xfId="5" applyFont="1" applyFill="1" applyBorder="1" applyAlignment="1">
      <alignment horizontal="left" vertical="center" wrapText="1" shrinkToFit="1"/>
    </xf>
    <xf numFmtId="0" fontId="16" fillId="2" borderId="19" xfId="5" applyFont="1" applyFill="1" applyBorder="1" applyAlignment="1">
      <alignment horizontal="left" vertical="center" wrapText="1" shrinkToFit="1"/>
    </xf>
    <xf numFmtId="0" fontId="16" fillId="2" borderId="9" xfId="5" applyFont="1" applyFill="1" applyBorder="1" applyAlignment="1">
      <alignment horizontal="left" vertical="center" wrapText="1" shrinkToFit="1"/>
    </xf>
    <xf numFmtId="0" fontId="16" fillId="2" borderId="10" xfId="5" applyFont="1" applyFill="1" applyBorder="1" applyAlignment="1">
      <alignment horizontal="left" vertical="center" wrapText="1" shrinkToFit="1"/>
    </xf>
    <xf numFmtId="0" fontId="16" fillId="2" borderId="49" xfId="5" applyFont="1" applyFill="1" applyBorder="1" applyAlignment="1">
      <alignment horizontal="left" vertical="center" wrapText="1" shrinkToFit="1"/>
    </xf>
    <xf numFmtId="0" fontId="16" fillId="2" borderId="85" xfId="5" applyFont="1" applyFill="1" applyBorder="1" applyAlignment="1">
      <alignment horizontal="center" vertical="center" shrinkToFit="1"/>
    </xf>
    <xf numFmtId="0" fontId="16" fillId="2" borderId="68" xfId="5" applyFont="1" applyFill="1" applyBorder="1" applyAlignment="1">
      <alignment horizontal="center" vertical="center"/>
    </xf>
    <xf numFmtId="0" fontId="16" fillId="2" borderId="69" xfId="5" applyFont="1" applyFill="1" applyBorder="1" applyAlignment="1">
      <alignment horizontal="center" vertical="center"/>
    </xf>
    <xf numFmtId="0" fontId="16" fillId="2" borderId="70" xfId="5" applyFont="1" applyFill="1" applyBorder="1" applyAlignment="1">
      <alignment horizontal="center" vertical="center"/>
    </xf>
    <xf numFmtId="0" fontId="16" fillId="2" borderId="68" xfId="5" applyFont="1" applyFill="1" applyBorder="1" applyAlignment="1">
      <alignment horizontal="left" vertical="center" wrapText="1" shrinkToFit="1"/>
    </xf>
    <xf numFmtId="0" fontId="16" fillId="2" borderId="69" xfId="5" applyFont="1" applyFill="1" applyBorder="1" applyAlignment="1">
      <alignment horizontal="left" vertical="center" wrapText="1" shrinkToFit="1"/>
    </xf>
    <xf numFmtId="0" fontId="16" fillId="2" borderId="70" xfId="5" applyFont="1" applyFill="1" applyBorder="1" applyAlignment="1">
      <alignment horizontal="left" vertical="center" wrapText="1" shrinkToFit="1"/>
    </xf>
    <xf numFmtId="0" fontId="16" fillId="2" borderId="52" xfId="5" applyFont="1" applyFill="1" applyBorder="1" applyAlignment="1">
      <alignment horizontal="left" vertical="center" wrapText="1" shrinkToFit="1"/>
    </xf>
    <xf numFmtId="0" fontId="16" fillId="2" borderId="53" xfId="5" applyFont="1" applyFill="1" applyBorder="1" applyAlignment="1">
      <alignment horizontal="left" vertical="center" wrapText="1" shrinkToFit="1"/>
    </xf>
    <xf numFmtId="0" fontId="16" fillId="2" borderId="65" xfId="5" applyFont="1" applyFill="1" applyBorder="1" applyAlignment="1">
      <alignment horizontal="left" vertical="center" wrapText="1" shrinkToFit="1"/>
    </xf>
    <xf numFmtId="0" fontId="16" fillId="2" borderId="82" xfId="5" applyFont="1" applyFill="1" applyBorder="1" applyAlignment="1">
      <alignment horizontal="center" vertical="center" textRotation="255"/>
    </xf>
    <xf numFmtId="0" fontId="16" fillId="2" borderId="83" xfId="5" applyFont="1" applyFill="1" applyBorder="1" applyAlignment="1">
      <alignment horizontal="center" vertical="center" textRotation="255"/>
    </xf>
    <xf numFmtId="0" fontId="16" fillId="2" borderId="72" xfId="5" applyFont="1" applyFill="1" applyBorder="1" applyAlignment="1">
      <alignment horizontal="center" vertical="center" textRotation="255"/>
    </xf>
    <xf numFmtId="0" fontId="16" fillId="2" borderId="20" xfId="5" applyFont="1" applyFill="1" applyBorder="1" applyAlignment="1">
      <alignment horizontal="center" vertical="center" textRotation="255"/>
    </xf>
    <xf numFmtId="0" fontId="16" fillId="2" borderId="84" xfId="5" applyFont="1" applyFill="1" applyBorder="1" applyAlignment="1">
      <alignment horizontal="center" vertical="center" textRotation="255"/>
    </xf>
    <xf numFmtId="0" fontId="16" fillId="2" borderId="85" xfId="5" applyFont="1" applyFill="1" applyBorder="1" applyAlignment="1">
      <alignment horizontal="center" vertical="center" textRotation="255"/>
    </xf>
    <xf numFmtId="0" fontId="16" fillId="2" borderId="55" xfId="5" applyFont="1" applyFill="1" applyBorder="1" applyAlignment="1">
      <alignment horizontal="left" vertical="center" wrapText="1"/>
    </xf>
    <xf numFmtId="0" fontId="16" fillId="2" borderId="56" xfId="5" applyFont="1" applyFill="1" applyBorder="1" applyAlignment="1">
      <alignment horizontal="left" vertical="center" wrapText="1"/>
    </xf>
    <xf numFmtId="0" fontId="16" fillId="2" borderId="61" xfId="5" applyFont="1" applyFill="1" applyBorder="1" applyAlignment="1">
      <alignment horizontal="left" vertical="center" wrapText="1"/>
    </xf>
    <xf numFmtId="0" fontId="16" fillId="2" borderId="20" xfId="5" applyFont="1" applyFill="1" applyBorder="1" applyAlignment="1">
      <alignment horizontal="center" vertical="center"/>
    </xf>
    <xf numFmtId="0" fontId="16" fillId="2" borderId="18" xfId="5" applyFont="1" applyFill="1" applyBorder="1" applyAlignment="1">
      <alignment horizontal="left" vertical="center" wrapText="1"/>
    </xf>
    <xf numFmtId="0" fontId="16" fillId="2" borderId="50" xfId="5" applyFont="1" applyFill="1" applyBorder="1" applyAlignment="1">
      <alignment horizontal="left" vertical="center" wrapText="1"/>
    </xf>
    <xf numFmtId="0" fontId="16" fillId="2" borderId="85" xfId="5" applyFont="1" applyFill="1" applyBorder="1" applyAlignment="1">
      <alignment horizontal="center" vertical="center"/>
    </xf>
    <xf numFmtId="0" fontId="3" fillId="2" borderId="17" xfId="1" applyFont="1" applyFill="1" applyBorder="1" applyAlignment="1">
      <alignment horizontal="center" vertical="center" shrinkToFit="1"/>
    </xf>
    <xf numFmtId="0" fontId="3" fillId="2" borderId="18" xfId="1" applyFont="1" applyFill="1" applyBorder="1" applyAlignment="1">
      <alignment horizontal="center" vertical="center" shrinkToFit="1"/>
    </xf>
    <xf numFmtId="0" fontId="3" fillId="2" borderId="19" xfId="1" applyFont="1" applyFill="1" applyBorder="1" applyAlignment="1">
      <alignment horizontal="center" vertical="center" shrinkToFit="1"/>
    </xf>
    <xf numFmtId="0" fontId="3" fillId="2" borderId="85" xfId="2" applyFont="1" applyFill="1" applyBorder="1" applyAlignment="1">
      <alignment horizontal="center" vertical="center"/>
    </xf>
    <xf numFmtId="49" fontId="3" fillId="2" borderId="68" xfId="1" applyNumberFormat="1" applyFont="1" applyFill="1" applyBorder="1" applyAlignment="1">
      <alignment horizontal="left" vertical="center"/>
    </xf>
    <xf numFmtId="49" fontId="3" fillId="2" borderId="69" xfId="1" applyNumberFormat="1" applyFont="1" applyFill="1" applyBorder="1" applyAlignment="1">
      <alignment horizontal="left" vertical="center"/>
    </xf>
    <xf numFmtId="49" fontId="3" fillId="2" borderId="71" xfId="1" applyNumberFormat="1" applyFont="1" applyFill="1" applyBorder="1" applyAlignment="1">
      <alignment horizontal="left" vertical="center"/>
    </xf>
    <xf numFmtId="0" fontId="26" fillId="0" borderId="87" xfId="6" applyFont="1" applyFill="1" applyBorder="1" applyAlignment="1" applyProtection="1">
      <alignment horizontal="center" vertical="center"/>
    </xf>
    <xf numFmtId="0" fontId="26" fillId="0" borderId="89" xfId="6" applyFont="1" applyFill="1" applyBorder="1" applyAlignment="1" applyProtection="1">
      <alignment horizontal="center" vertical="center"/>
    </xf>
    <xf numFmtId="0" fontId="26" fillId="0" borderId="93" xfId="6" applyFont="1" applyFill="1" applyBorder="1" applyAlignment="1" applyProtection="1">
      <alignment horizontal="center" vertical="center"/>
    </xf>
    <xf numFmtId="0" fontId="26" fillId="0" borderId="40" xfId="6" applyFont="1" applyFill="1" applyBorder="1" applyAlignment="1" applyProtection="1">
      <alignment horizontal="center" vertical="center" wrapText="1"/>
    </xf>
    <xf numFmtId="0" fontId="26" fillId="0" borderId="41" xfId="6" applyFont="1" applyFill="1" applyBorder="1" applyAlignment="1" applyProtection="1">
      <alignment horizontal="center" vertical="center" wrapText="1"/>
    </xf>
    <xf numFmtId="0" fontId="26" fillId="0" borderId="0" xfId="6" applyFont="1" applyFill="1" applyBorder="1" applyAlignment="1" applyProtection="1">
      <alignment horizontal="center" vertical="center" wrapText="1"/>
    </xf>
    <xf numFmtId="0" fontId="26" fillId="0" borderId="16" xfId="6" applyFont="1" applyFill="1" applyBorder="1" applyAlignment="1" applyProtection="1">
      <alignment horizontal="center" vertical="center" wrapText="1"/>
    </xf>
    <xf numFmtId="0" fontId="26" fillId="0" borderId="53" xfId="6" applyFont="1" applyFill="1" applyBorder="1" applyAlignment="1" applyProtection="1">
      <alignment horizontal="center" vertical="center" wrapText="1"/>
    </xf>
    <xf numFmtId="0" fontId="26" fillId="0" borderId="54" xfId="6" applyFont="1" applyFill="1" applyBorder="1" applyAlignment="1" applyProtection="1">
      <alignment horizontal="center" vertical="center" wrapText="1"/>
    </xf>
    <xf numFmtId="0" fontId="26" fillId="0" borderId="39" xfId="6" applyFont="1" applyFill="1" applyBorder="1" applyAlignment="1" applyProtection="1">
      <alignment horizontal="center" vertical="center" wrapText="1"/>
    </xf>
    <xf numFmtId="0" fontId="26" fillId="0" borderId="15" xfId="6" applyFont="1" applyFill="1" applyBorder="1" applyAlignment="1" applyProtection="1">
      <alignment horizontal="center" vertical="center" wrapText="1"/>
    </xf>
    <xf numFmtId="0" fontId="26" fillId="0" borderId="52" xfId="6" applyFont="1" applyFill="1" applyBorder="1" applyAlignment="1" applyProtection="1">
      <alignment horizontal="center" vertical="center" wrapText="1"/>
    </xf>
    <xf numFmtId="0" fontId="26" fillId="0" borderId="64" xfId="6" applyFont="1" applyFill="1" applyBorder="1" applyAlignment="1" applyProtection="1">
      <alignment horizontal="center" vertical="center" wrapText="1"/>
    </xf>
    <xf numFmtId="0" fontId="26" fillId="0" borderId="48" xfId="6" applyFont="1" applyFill="1" applyBorder="1" applyAlignment="1" applyProtection="1">
      <alignment horizontal="center" vertical="center" wrapText="1"/>
    </xf>
    <xf numFmtId="0" fontId="26" fillId="0" borderId="65" xfId="6" applyFont="1" applyFill="1" applyBorder="1" applyAlignment="1" applyProtection="1">
      <alignment horizontal="center" vertical="center" wrapText="1"/>
    </xf>
    <xf numFmtId="0" fontId="26" fillId="0" borderId="66" xfId="6" quotePrefix="1" applyFont="1" applyFill="1" applyBorder="1" applyAlignment="1" applyProtection="1">
      <alignment horizontal="center" vertical="center"/>
    </xf>
    <xf numFmtId="0" fontId="26" fillId="0" borderId="40" xfId="6" applyFont="1" applyFill="1" applyBorder="1" applyAlignment="1" applyProtection="1">
      <alignment horizontal="center" vertical="center"/>
    </xf>
    <xf numFmtId="0" fontId="27" fillId="4" borderId="0" xfId="6" applyFont="1" applyFill="1" applyAlignment="1" applyProtection="1">
      <alignment horizontal="center" vertical="center"/>
      <protection locked="0"/>
    </xf>
    <xf numFmtId="0" fontId="27" fillId="5" borderId="0" xfId="6" applyFont="1" applyFill="1" applyAlignment="1" applyProtection="1">
      <alignment horizontal="center" vertical="center"/>
      <protection locked="0"/>
    </xf>
    <xf numFmtId="0" fontId="27" fillId="0" borderId="0" xfId="6" applyFont="1" applyFill="1" applyAlignment="1" applyProtection="1">
      <alignment horizontal="center" vertical="center"/>
    </xf>
    <xf numFmtId="0" fontId="26" fillId="4" borderId="20" xfId="6" applyFont="1" applyFill="1" applyBorder="1" applyAlignment="1" applyProtection="1">
      <alignment horizontal="center" vertical="center"/>
      <protection locked="0"/>
    </xf>
    <xf numFmtId="0" fontId="31" fillId="0" borderId="82" xfId="6" applyFont="1" applyFill="1" applyBorder="1" applyAlignment="1" applyProtection="1">
      <alignment horizontal="center" vertical="center" wrapText="1"/>
    </xf>
    <xf numFmtId="0" fontId="31" fillId="0" borderId="86" xfId="6" applyFont="1" applyFill="1" applyBorder="1" applyAlignment="1" applyProtection="1">
      <alignment horizontal="center" vertical="center" wrapText="1"/>
    </xf>
    <xf numFmtId="0" fontId="31" fillId="0" borderId="72" xfId="6" applyFont="1" applyFill="1" applyBorder="1" applyAlignment="1" applyProtection="1">
      <alignment horizontal="center" vertical="center" wrapText="1"/>
    </xf>
    <xf numFmtId="0" fontId="31" fillId="0" borderId="77" xfId="6" applyFont="1" applyFill="1" applyBorder="1" applyAlignment="1" applyProtection="1">
      <alignment horizontal="center" vertical="center" wrapText="1"/>
    </xf>
    <xf numFmtId="0" fontId="31" fillId="0" borderId="91" xfId="6" applyFont="1" applyFill="1" applyBorder="1" applyAlignment="1" applyProtection="1">
      <alignment horizontal="center" vertical="center" wrapText="1"/>
    </xf>
    <xf numFmtId="0" fontId="31" fillId="0" borderId="92" xfId="6" applyFont="1" applyFill="1" applyBorder="1" applyAlignment="1" applyProtection="1">
      <alignment horizontal="center" vertical="center" wrapText="1"/>
    </xf>
    <xf numFmtId="0" fontId="31" fillId="0" borderId="84" xfId="6" applyFont="1" applyFill="1" applyBorder="1" applyAlignment="1" applyProtection="1">
      <alignment horizontal="center" vertical="center" wrapText="1"/>
    </xf>
    <xf numFmtId="0" fontId="31" fillId="0" borderId="94" xfId="6" applyFont="1" applyFill="1" applyBorder="1" applyAlignment="1" applyProtection="1">
      <alignment horizontal="center" vertical="center" wrapText="1"/>
    </xf>
    <xf numFmtId="0" fontId="26" fillId="0" borderId="88" xfId="6" applyFont="1" applyFill="1" applyBorder="1" applyAlignment="1" applyProtection="1">
      <alignment horizontal="center" vertical="center" wrapText="1"/>
    </xf>
    <xf numFmtId="0" fontId="26" fillId="0" borderId="87" xfId="6" applyFont="1" applyFill="1" applyBorder="1" applyAlignment="1" applyProtection="1">
      <alignment horizontal="center" vertical="center" wrapText="1"/>
    </xf>
    <xf numFmtId="0" fontId="26" fillId="0" borderId="90" xfId="6" applyFont="1" applyFill="1" applyBorder="1" applyAlignment="1" applyProtection="1">
      <alignment horizontal="center" vertical="center"/>
    </xf>
    <xf numFmtId="0" fontId="26" fillId="0" borderId="18" xfId="6" applyFont="1" applyFill="1" applyBorder="1" applyAlignment="1" applyProtection="1">
      <alignment horizontal="center" vertical="center"/>
    </xf>
    <xf numFmtId="0" fontId="26" fillId="0" borderId="50" xfId="6" applyFont="1" applyFill="1" applyBorder="1" applyAlignment="1" applyProtection="1">
      <alignment horizontal="center" vertical="center"/>
    </xf>
    <xf numFmtId="0" fontId="26" fillId="5" borderId="17" xfId="6" applyFont="1" applyFill="1" applyBorder="1" applyAlignment="1" applyProtection="1">
      <alignment horizontal="center" vertical="center"/>
      <protection locked="0"/>
    </xf>
    <xf numFmtId="0" fontId="26" fillId="5" borderId="19" xfId="6" applyFont="1" applyFill="1" applyBorder="1" applyAlignment="1" applyProtection="1">
      <alignment horizontal="center" vertical="center"/>
      <protection locked="0"/>
    </xf>
    <xf numFmtId="0" fontId="26" fillId="2" borderId="17" xfId="6" applyNumberFormat="1" applyFont="1" applyFill="1" applyBorder="1" applyAlignment="1" applyProtection="1">
      <alignment horizontal="center" vertical="center"/>
    </xf>
    <xf numFmtId="0" fontId="26" fillId="2" borderId="19" xfId="6" applyNumberFormat="1" applyFont="1" applyFill="1" applyBorder="1" applyAlignment="1" applyProtection="1">
      <alignment horizontal="center" vertical="center"/>
    </xf>
    <xf numFmtId="0" fontId="26" fillId="5" borderId="96" xfId="6" applyFont="1" applyFill="1" applyBorder="1" applyAlignment="1" applyProtection="1">
      <alignment horizontal="left" vertical="center" wrapText="1"/>
      <protection locked="0"/>
    </xf>
    <xf numFmtId="0" fontId="26" fillId="5" borderId="56" xfId="6" applyFont="1" applyFill="1" applyBorder="1" applyAlignment="1" applyProtection="1">
      <alignment horizontal="left" vertical="center" wrapText="1"/>
      <protection locked="0"/>
    </xf>
    <xf numFmtId="0" fontId="26" fillId="5" borderId="61" xfId="6" applyFont="1" applyFill="1" applyBorder="1" applyAlignment="1" applyProtection="1">
      <alignment horizontal="left" vertical="center" wrapText="1"/>
      <protection locked="0"/>
    </xf>
    <xf numFmtId="0" fontId="31" fillId="4" borderId="90" xfId="6" applyFont="1" applyFill="1" applyBorder="1" applyAlignment="1" applyProtection="1">
      <alignment horizontal="center" vertical="center" wrapText="1"/>
      <protection locked="0"/>
    </xf>
    <xf numFmtId="0" fontId="31" fillId="4" borderId="19" xfId="6" applyFont="1" applyFill="1" applyBorder="1" applyAlignment="1" applyProtection="1">
      <alignment horizontal="center" vertical="center" wrapText="1"/>
      <protection locked="0"/>
    </xf>
    <xf numFmtId="0" fontId="26" fillId="4" borderId="17" xfId="6" applyFont="1" applyFill="1" applyBorder="1" applyAlignment="1" applyProtection="1">
      <alignment horizontal="center" vertical="center" wrapText="1"/>
      <protection locked="0"/>
    </xf>
    <xf numFmtId="0" fontId="26" fillId="4" borderId="19" xfId="6" applyFont="1" applyFill="1" applyBorder="1" applyAlignment="1" applyProtection="1">
      <alignment horizontal="center" vertical="center" wrapText="1"/>
      <protection locked="0"/>
    </xf>
    <xf numFmtId="0" fontId="26" fillId="4" borderId="17" xfId="6" applyFont="1" applyFill="1" applyBorder="1" applyAlignment="1" applyProtection="1">
      <alignment horizontal="center" vertical="center" shrinkToFit="1"/>
      <protection locked="0"/>
    </xf>
    <xf numFmtId="0" fontId="26" fillId="4" borderId="18" xfId="6" applyFont="1" applyFill="1" applyBorder="1" applyAlignment="1" applyProtection="1">
      <alignment horizontal="center" vertical="center" shrinkToFit="1"/>
      <protection locked="0"/>
    </xf>
    <xf numFmtId="0" fontId="26" fillId="4" borderId="19" xfId="6" applyFont="1" applyFill="1" applyBorder="1" applyAlignment="1" applyProtection="1">
      <alignment horizontal="center" vertical="center" shrinkToFit="1"/>
      <protection locked="0"/>
    </xf>
    <xf numFmtId="0" fontId="26" fillId="5" borderId="17" xfId="6" applyFont="1" applyFill="1" applyBorder="1" applyAlignment="1" applyProtection="1">
      <alignment horizontal="center" vertical="center" wrapText="1"/>
      <protection locked="0"/>
    </xf>
    <xf numFmtId="0" fontId="26" fillId="5" borderId="18" xfId="6" applyFont="1" applyFill="1" applyBorder="1" applyAlignment="1" applyProtection="1">
      <alignment horizontal="center" vertical="center" wrapText="1"/>
      <protection locked="0"/>
    </xf>
    <xf numFmtId="0" fontId="26" fillId="5" borderId="50" xfId="6" applyFont="1" applyFill="1" applyBorder="1" applyAlignment="1" applyProtection="1">
      <alignment horizontal="center" vertical="center" wrapText="1"/>
      <protection locked="0"/>
    </xf>
    <xf numFmtId="178" fontId="27" fillId="2" borderId="90" xfId="6" applyNumberFormat="1" applyFont="1" applyFill="1" applyBorder="1" applyAlignment="1" applyProtection="1">
      <alignment horizontal="center" vertical="center" wrapText="1"/>
    </xf>
    <xf numFmtId="178" fontId="27" fillId="2" borderId="50" xfId="6" applyNumberFormat="1" applyFont="1" applyFill="1" applyBorder="1" applyAlignment="1" applyProtection="1">
      <alignment horizontal="center" vertical="center" wrapText="1"/>
    </xf>
    <xf numFmtId="178" fontId="27" fillId="2" borderId="90" xfId="7" applyNumberFormat="1" applyFont="1" applyFill="1" applyBorder="1" applyAlignment="1" applyProtection="1">
      <alignment horizontal="center" vertical="center" wrapText="1"/>
    </xf>
    <xf numFmtId="178" fontId="27" fillId="2" borderId="50" xfId="7" applyNumberFormat="1" applyFont="1" applyFill="1" applyBorder="1" applyAlignment="1" applyProtection="1">
      <alignment horizontal="center" vertical="center" wrapText="1"/>
    </xf>
    <xf numFmtId="0" fontId="26" fillId="5" borderId="90" xfId="6" applyFont="1" applyFill="1" applyBorder="1" applyAlignment="1" applyProtection="1">
      <alignment horizontal="left" vertical="center" wrapText="1"/>
      <protection locked="0"/>
    </xf>
    <xf numFmtId="0" fontId="26" fillId="5" borderId="18" xfId="6" applyFont="1" applyFill="1" applyBorder="1" applyAlignment="1" applyProtection="1">
      <alignment horizontal="left" vertical="center" wrapText="1"/>
      <protection locked="0"/>
    </xf>
    <xf numFmtId="0" fontId="26" fillId="5" borderId="50" xfId="6" applyFont="1" applyFill="1" applyBorder="1" applyAlignment="1" applyProtection="1">
      <alignment horizontal="left" vertical="center" wrapText="1"/>
      <protection locked="0"/>
    </xf>
    <xf numFmtId="0" fontId="31" fillId="4" borderId="96" xfId="6" applyFont="1" applyFill="1" applyBorder="1" applyAlignment="1" applyProtection="1">
      <alignment horizontal="center" vertical="center" wrapText="1"/>
      <protection locked="0"/>
    </xf>
    <xf numFmtId="0" fontId="31" fillId="4" borderId="57" xfId="6" applyFont="1" applyFill="1" applyBorder="1" applyAlignment="1" applyProtection="1">
      <alignment horizontal="center" vertical="center" wrapText="1"/>
      <protection locked="0"/>
    </xf>
    <xf numFmtId="0" fontId="26" fillId="4" borderId="55" xfId="6" applyFont="1" applyFill="1" applyBorder="1" applyAlignment="1" applyProtection="1">
      <alignment horizontal="center" vertical="center" wrapText="1"/>
      <protection locked="0"/>
    </xf>
    <xf numFmtId="0" fontId="26" fillId="4" borderId="57" xfId="6" applyFont="1" applyFill="1" applyBorder="1" applyAlignment="1" applyProtection="1">
      <alignment horizontal="center" vertical="center" wrapText="1"/>
      <protection locked="0"/>
    </xf>
    <xf numFmtId="0" fontId="26" fillId="4" borderId="55" xfId="6" applyFont="1" applyFill="1" applyBorder="1" applyAlignment="1" applyProtection="1">
      <alignment horizontal="center" vertical="center" shrinkToFit="1"/>
      <protection locked="0"/>
    </xf>
    <xf numFmtId="0" fontId="26" fillId="4" borderId="56" xfId="6" applyFont="1" applyFill="1" applyBorder="1" applyAlignment="1" applyProtection="1">
      <alignment horizontal="center" vertical="center" shrinkToFit="1"/>
      <protection locked="0"/>
    </xf>
    <xf numFmtId="0" fontId="26" fillId="4" borderId="57" xfId="6" applyFont="1" applyFill="1" applyBorder="1" applyAlignment="1" applyProtection="1">
      <alignment horizontal="center" vertical="center" shrinkToFit="1"/>
      <protection locked="0"/>
    </xf>
    <xf numFmtId="0" fontId="26" fillId="5" borderId="55" xfId="6" applyFont="1" applyFill="1" applyBorder="1" applyAlignment="1" applyProtection="1">
      <alignment horizontal="center" vertical="center" wrapText="1"/>
      <protection locked="0"/>
    </xf>
    <xf numFmtId="0" fontId="26" fillId="5" borderId="56" xfId="6" applyFont="1" applyFill="1" applyBorder="1" applyAlignment="1" applyProtection="1">
      <alignment horizontal="center" vertical="center" wrapText="1"/>
      <protection locked="0"/>
    </xf>
    <xf numFmtId="0" fontId="26" fillId="5" borderId="61" xfId="6" applyFont="1" applyFill="1" applyBorder="1" applyAlignment="1" applyProtection="1">
      <alignment horizontal="center" vertical="center" wrapText="1"/>
      <protection locked="0"/>
    </xf>
    <xf numFmtId="178" fontId="27" fillId="2" borderId="96" xfId="6" applyNumberFormat="1" applyFont="1" applyFill="1" applyBorder="1" applyAlignment="1" applyProtection="1">
      <alignment horizontal="center" vertical="center" wrapText="1"/>
    </xf>
    <xf numFmtId="178" fontId="27" fillId="2" borderId="61" xfId="6" applyNumberFormat="1" applyFont="1" applyFill="1" applyBorder="1" applyAlignment="1" applyProtection="1">
      <alignment horizontal="center" vertical="center" wrapText="1"/>
    </xf>
    <xf numFmtId="178" fontId="27" fillId="2" borderId="96" xfId="7" applyNumberFormat="1" applyFont="1" applyFill="1" applyBorder="1" applyAlignment="1" applyProtection="1">
      <alignment horizontal="center" vertical="center" wrapText="1"/>
    </xf>
    <xf numFmtId="178" fontId="27" fillId="2" borderId="61" xfId="7" applyNumberFormat="1" applyFont="1" applyFill="1" applyBorder="1" applyAlignment="1" applyProtection="1">
      <alignment horizontal="center" vertical="center" wrapText="1"/>
    </xf>
    <xf numFmtId="0" fontId="30" fillId="5" borderId="17" xfId="6" applyFont="1" applyFill="1" applyBorder="1" applyAlignment="1" applyProtection="1">
      <alignment horizontal="right" vertical="center"/>
      <protection locked="0"/>
    </xf>
    <xf numFmtId="0" fontId="30" fillId="5" borderId="19" xfId="6" applyFont="1" applyFill="1" applyBorder="1" applyAlignment="1" applyProtection="1">
      <alignment horizontal="right" vertical="center"/>
      <protection locked="0"/>
    </xf>
    <xf numFmtId="0" fontId="30" fillId="0" borderId="17" xfId="6" applyFont="1" applyFill="1" applyBorder="1" applyAlignment="1" applyProtection="1">
      <alignment horizontal="center" vertical="center"/>
    </xf>
    <xf numFmtId="0" fontId="30" fillId="0" borderId="19" xfId="6" applyFont="1" applyFill="1" applyBorder="1" applyAlignment="1" applyProtection="1">
      <alignment horizontal="center" vertical="center"/>
    </xf>
    <xf numFmtId="0" fontId="31" fillId="4" borderId="81" xfId="6" applyFont="1" applyFill="1" applyBorder="1" applyAlignment="1" applyProtection="1">
      <alignment horizontal="center" vertical="center" wrapText="1"/>
      <protection locked="0"/>
    </xf>
    <xf numFmtId="0" fontId="31" fillId="4" borderId="70" xfId="6" applyFont="1" applyFill="1" applyBorder="1" applyAlignment="1" applyProtection="1">
      <alignment horizontal="center" vertical="center" wrapText="1"/>
      <protection locked="0"/>
    </xf>
    <xf numFmtId="0" fontId="26" fillId="4" borderId="68" xfId="6" applyFont="1" applyFill="1" applyBorder="1" applyAlignment="1" applyProtection="1">
      <alignment horizontal="center" vertical="center" wrapText="1"/>
      <protection locked="0"/>
    </xf>
    <xf numFmtId="0" fontId="26" fillId="4" borderId="70" xfId="6" applyFont="1" applyFill="1" applyBorder="1" applyAlignment="1" applyProtection="1">
      <alignment horizontal="center" vertical="center" wrapText="1"/>
      <protection locked="0"/>
    </xf>
    <xf numFmtId="0" fontId="26" fillId="4" borderId="68" xfId="6" applyFont="1" applyFill="1" applyBorder="1" applyAlignment="1" applyProtection="1">
      <alignment horizontal="center" vertical="center" shrinkToFit="1"/>
      <protection locked="0"/>
    </xf>
    <xf numFmtId="0" fontId="26" fillId="4" borderId="69" xfId="6" applyFont="1" applyFill="1" applyBorder="1" applyAlignment="1" applyProtection="1">
      <alignment horizontal="center" vertical="center" shrinkToFit="1"/>
      <protection locked="0"/>
    </xf>
    <xf numFmtId="0" fontId="26" fillId="4" borderId="70" xfId="6" applyFont="1" applyFill="1" applyBorder="1" applyAlignment="1" applyProtection="1">
      <alignment horizontal="center" vertical="center" shrinkToFit="1"/>
      <protection locked="0"/>
    </xf>
    <xf numFmtId="0" fontId="26" fillId="5" borderId="68" xfId="6" applyFont="1" applyFill="1" applyBorder="1" applyAlignment="1" applyProtection="1">
      <alignment horizontal="center" vertical="center" wrapText="1"/>
      <protection locked="0"/>
    </xf>
    <xf numFmtId="0" fontId="26" fillId="5" borderId="69" xfId="6" applyFont="1" applyFill="1" applyBorder="1" applyAlignment="1" applyProtection="1">
      <alignment horizontal="center" vertical="center" wrapText="1"/>
      <protection locked="0"/>
    </xf>
    <xf numFmtId="0" fontId="26" fillId="5" borderId="71" xfId="6" applyFont="1" applyFill="1" applyBorder="1" applyAlignment="1" applyProtection="1">
      <alignment horizontal="center" vertical="center" wrapText="1"/>
      <protection locked="0"/>
    </xf>
    <xf numFmtId="178" fontId="27" fillId="2" borderId="81" xfId="6" applyNumberFormat="1" applyFont="1" applyFill="1" applyBorder="1" applyAlignment="1" applyProtection="1">
      <alignment horizontal="center" vertical="center" wrapText="1"/>
    </xf>
    <xf numFmtId="178" fontId="27" fillId="2" borderId="71" xfId="6" applyNumberFormat="1" applyFont="1" applyFill="1" applyBorder="1" applyAlignment="1" applyProtection="1">
      <alignment horizontal="center" vertical="center" wrapText="1"/>
    </xf>
    <xf numFmtId="178" fontId="27" fillId="2" borderId="81" xfId="7" applyNumberFormat="1" applyFont="1" applyFill="1" applyBorder="1" applyAlignment="1" applyProtection="1">
      <alignment horizontal="center" vertical="center" wrapText="1"/>
    </xf>
    <xf numFmtId="178" fontId="27" fillId="2" borderId="71" xfId="7" applyNumberFormat="1" applyFont="1" applyFill="1" applyBorder="1" applyAlignment="1" applyProtection="1">
      <alignment horizontal="center" vertical="center" wrapText="1"/>
    </xf>
    <xf numFmtId="0" fontId="26" fillId="5" borderId="81" xfId="6" applyFont="1" applyFill="1" applyBorder="1" applyAlignment="1" applyProtection="1">
      <alignment horizontal="left" vertical="center" wrapText="1"/>
      <protection locked="0"/>
    </xf>
    <xf numFmtId="0" fontId="26" fillId="5" borderId="69" xfId="6" applyFont="1" applyFill="1" applyBorder="1" applyAlignment="1" applyProtection="1">
      <alignment horizontal="left" vertical="center" wrapText="1"/>
      <protection locked="0"/>
    </xf>
    <xf numFmtId="0" fontId="26" fillId="5" borderId="71" xfId="6" applyFont="1" applyFill="1" applyBorder="1" applyAlignment="1" applyProtection="1">
      <alignment horizontal="left" vertical="center" wrapText="1"/>
      <protection locked="0"/>
    </xf>
    <xf numFmtId="177" fontId="30" fillId="2" borderId="0" xfId="6" applyNumberFormat="1" applyFont="1" applyFill="1" applyBorder="1" applyAlignment="1" applyProtection="1">
      <alignment horizontal="center" vertical="center"/>
    </xf>
    <xf numFmtId="0" fontId="29" fillId="0" borderId="17" xfId="6" applyFont="1" applyFill="1" applyBorder="1" applyAlignment="1" applyProtection="1">
      <alignment horizontal="center" vertical="center"/>
    </xf>
    <xf numFmtId="0" fontId="29" fillId="0" borderId="18" xfId="6" applyFont="1" applyFill="1" applyBorder="1" applyAlignment="1" applyProtection="1">
      <alignment horizontal="center" vertical="center"/>
    </xf>
    <xf numFmtId="0" fontId="29" fillId="0" borderId="19" xfId="6" applyFont="1" applyFill="1" applyBorder="1" applyAlignment="1" applyProtection="1">
      <alignment horizontal="center" vertical="center"/>
    </xf>
    <xf numFmtId="179" fontId="30" fillId="0" borderId="17" xfId="6" applyNumberFormat="1" applyFont="1" applyFill="1" applyBorder="1" applyAlignment="1" applyProtection="1">
      <alignment horizontal="center" vertical="center"/>
    </xf>
    <xf numFmtId="179" fontId="30" fillId="0" borderId="19" xfId="6" applyNumberFormat="1" applyFont="1" applyFill="1" applyBorder="1" applyAlignment="1" applyProtection="1">
      <alignment horizontal="center" vertical="center"/>
    </xf>
    <xf numFmtId="0" fontId="30" fillId="0" borderId="10" xfId="6" applyFont="1" applyFill="1" applyBorder="1" applyAlignment="1" applyProtection="1">
      <alignment horizontal="center" vertical="center"/>
    </xf>
    <xf numFmtId="0" fontId="30" fillId="0" borderId="10" xfId="6" applyFont="1" applyFill="1" applyBorder="1" applyAlignment="1" applyProtection="1">
      <alignment horizontal="right" vertical="center"/>
    </xf>
    <xf numFmtId="0" fontId="30" fillId="0" borderId="0" xfId="6" applyFont="1" applyFill="1" applyBorder="1" applyAlignment="1" applyProtection="1">
      <alignment horizontal="center" vertical="center"/>
    </xf>
    <xf numFmtId="0" fontId="31" fillId="0" borderId="0" xfId="6" applyFont="1" applyFill="1" applyBorder="1" applyAlignment="1" applyProtection="1">
      <alignment horizontal="center" vertical="center" wrapText="1"/>
    </xf>
    <xf numFmtId="0" fontId="30" fillId="0" borderId="18" xfId="6" applyFont="1" applyFill="1" applyBorder="1" applyAlignment="1" applyProtection="1">
      <alignment horizontal="center" vertical="center"/>
    </xf>
    <xf numFmtId="180" fontId="30" fillId="2" borderId="0" xfId="6" applyNumberFormat="1" applyFont="1" applyFill="1" applyBorder="1" applyAlignment="1" applyProtection="1">
      <alignment horizontal="center" vertical="center"/>
    </xf>
    <xf numFmtId="0" fontId="30" fillId="2" borderId="0" xfId="6" applyFont="1" applyFill="1" applyBorder="1" applyAlignment="1" applyProtection="1">
      <alignment horizontal="center" vertical="center" wrapText="1"/>
    </xf>
    <xf numFmtId="181" fontId="30" fillId="5" borderId="17" xfId="7" applyNumberFormat="1" applyFont="1" applyFill="1" applyBorder="1" applyAlignment="1" applyProtection="1">
      <alignment horizontal="right" vertical="center"/>
      <protection locked="0"/>
    </xf>
    <xf numFmtId="181" fontId="30" fillId="5" borderId="19" xfId="7" applyNumberFormat="1" applyFont="1" applyFill="1" applyBorder="1" applyAlignment="1" applyProtection="1">
      <alignment horizontal="right" vertical="center"/>
      <protection locked="0"/>
    </xf>
    <xf numFmtId="181" fontId="30" fillId="0" borderId="17" xfId="7" applyNumberFormat="1" applyFont="1" applyFill="1" applyBorder="1" applyAlignment="1" applyProtection="1">
      <alignment horizontal="right" vertical="center"/>
    </xf>
    <xf numFmtId="181" fontId="30" fillId="0" borderId="19" xfId="7" applyNumberFormat="1" applyFont="1" applyFill="1" applyBorder="1" applyAlignment="1" applyProtection="1">
      <alignment horizontal="right" vertical="center"/>
    </xf>
    <xf numFmtId="0" fontId="30" fillId="2" borderId="0" xfId="6" applyFont="1" applyFill="1" applyBorder="1" applyAlignment="1" applyProtection="1">
      <alignment horizontal="center" vertical="center"/>
    </xf>
    <xf numFmtId="177" fontId="30" fillId="5" borderId="17" xfId="6" applyNumberFormat="1" applyFont="1" applyFill="1" applyBorder="1" applyAlignment="1" applyProtection="1">
      <alignment horizontal="right" vertical="center"/>
      <protection locked="0"/>
    </xf>
    <xf numFmtId="177" fontId="30" fillId="5" borderId="19" xfId="6" applyNumberFormat="1" applyFont="1" applyFill="1" applyBorder="1" applyAlignment="1" applyProtection="1">
      <alignment horizontal="right" vertical="center"/>
      <protection locked="0"/>
    </xf>
    <xf numFmtId="181" fontId="30" fillId="5" borderId="20" xfId="7" applyNumberFormat="1" applyFont="1" applyFill="1" applyBorder="1" applyAlignment="1" applyProtection="1">
      <alignment horizontal="right" vertical="center"/>
      <protection locked="0"/>
    </xf>
    <xf numFmtId="181" fontId="30" fillId="0" borderId="20" xfId="7" applyNumberFormat="1" applyFont="1" applyFill="1" applyBorder="1" applyAlignment="1" applyProtection="1">
      <alignment horizontal="right" vertical="center"/>
    </xf>
    <xf numFmtId="0" fontId="30" fillId="0" borderId="17" xfId="6" applyFont="1" applyFill="1" applyBorder="1" applyAlignment="1" applyProtection="1">
      <alignment horizontal="right" vertical="center"/>
    </xf>
    <xf numFmtId="0" fontId="30" fillId="0" borderId="19" xfId="6" applyFont="1" applyFill="1" applyBorder="1" applyAlignment="1" applyProtection="1">
      <alignment horizontal="right" vertical="center"/>
    </xf>
    <xf numFmtId="182" fontId="30" fillId="0" borderId="17" xfId="7" applyNumberFormat="1" applyFont="1" applyFill="1" applyBorder="1" applyAlignment="1" applyProtection="1">
      <alignment horizontal="right" vertical="center"/>
    </xf>
    <xf numFmtId="182" fontId="30" fillId="0" borderId="19" xfId="7" applyNumberFormat="1" applyFont="1" applyFill="1" applyBorder="1" applyAlignment="1" applyProtection="1">
      <alignment horizontal="right" vertical="center"/>
    </xf>
    <xf numFmtId="0" fontId="30" fillId="2" borderId="0" xfId="6" applyFont="1" applyFill="1" applyBorder="1" applyAlignment="1" applyProtection="1">
      <alignment horizontal="right" vertical="center"/>
    </xf>
    <xf numFmtId="182" fontId="30" fillId="2" borderId="0" xfId="7" applyNumberFormat="1" applyFont="1" applyFill="1" applyBorder="1" applyAlignment="1" applyProtection="1">
      <alignment horizontal="right" vertical="center"/>
    </xf>
    <xf numFmtId="182" fontId="30" fillId="5" borderId="17" xfId="7" applyNumberFormat="1" applyFont="1" applyFill="1" applyBorder="1" applyAlignment="1" applyProtection="1">
      <alignment horizontal="right" vertical="center"/>
      <protection locked="0"/>
    </xf>
    <xf numFmtId="182" fontId="30" fillId="5" borderId="19" xfId="7" applyNumberFormat="1" applyFont="1" applyFill="1" applyBorder="1" applyAlignment="1" applyProtection="1">
      <alignment horizontal="right" vertical="center"/>
      <protection locked="0"/>
    </xf>
    <xf numFmtId="181" fontId="30" fillId="0" borderId="20" xfId="6" applyNumberFormat="1" applyFont="1" applyFill="1" applyBorder="1" applyAlignment="1" applyProtection="1">
      <alignment horizontal="center" vertical="center"/>
    </xf>
    <xf numFmtId="181" fontId="30" fillId="2" borderId="17" xfId="6" applyNumberFormat="1" applyFont="1" applyFill="1" applyBorder="1" applyAlignment="1" applyProtection="1">
      <alignment horizontal="center" vertical="center"/>
    </xf>
    <xf numFmtId="181" fontId="30" fillId="2" borderId="19" xfId="6" applyNumberFormat="1" applyFont="1" applyFill="1" applyBorder="1" applyAlignment="1" applyProtection="1">
      <alignment horizontal="center" vertical="center"/>
    </xf>
    <xf numFmtId="0" fontId="30" fillId="4" borderId="17" xfId="6" applyFont="1" applyFill="1" applyBorder="1" applyAlignment="1" applyProtection="1">
      <alignment horizontal="center" vertical="center"/>
      <protection locked="0"/>
    </xf>
    <xf numFmtId="0" fontId="30" fillId="4" borderId="19" xfId="6" applyFont="1" applyFill="1" applyBorder="1" applyAlignment="1" applyProtection="1">
      <alignment horizontal="center" vertical="center"/>
      <protection locked="0"/>
    </xf>
    <xf numFmtId="177" fontId="30" fillId="2" borderId="17" xfId="6" applyNumberFormat="1" applyFont="1" applyFill="1" applyBorder="1" applyAlignment="1" applyProtection="1">
      <alignment horizontal="center" vertical="center"/>
    </xf>
    <xf numFmtId="177" fontId="30" fillId="2" borderId="19" xfId="6" applyNumberFormat="1" applyFont="1" applyFill="1" applyBorder="1" applyAlignment="1" applyProtection="1">
      <alignment horizontal="center" vertical="center"/>
    </xf>
    <xf numFmtId="183" fontId="30" fillId="2" borderId="17" xfId="6" applyNumberFormat="1" applyFont="1" applyFill="1" applyBorder="1" applyAlignment="1" applyProtection="1">
      <alignment horizontal="center" vertical="center"/>
    </xf>
    <xf numFmtId="183" fontId="30" fillId="2" borderId="18" xfId="6" applyNumberFormat="1" applyFont="1" applyFill="1" applyBorder="1" applyAlignment="1" applyProtection="1">
      <alignment horizontal="center" vertical="center"/>
    </xf>
    <xf numFmtId="183" fontId="30" fillId="2" borderId="19" xfId="6" applyNumberFormat="1" applyFont="1" applyFill="1" applyBorder="1" applyAlignment="1" applyProtection="1">
      <alignment horizontal="center" vertical="center"/>
    </xf>
    <xf numFmtId="181" fontId="30" fillId="0" borderId="17" xfId="6" applyNumberFormat="1" applyFont="1" applyFill="1" applyBorder="1" applyAlignment="1" applyProtection="1">
      <alignment horizontal="center" vertical="center"/>
    </xf>
    <xf numFmtId="181" fontId="30" fillId="0" borderId="18" xfId="6" applyNumberFormat="1" applyFont="1" applyFill="1" applyBorder="1" applyAlignment="1" applyProtection="1">
      <alignment horizontal="center" vertical="center"/>
    </xf>
    <xf numFmtId="181" fontId="30" fillId="0" borderId="19" xfId="6" applyNumberFormat="1" applyFont="1" applyFill="1" applyBorder="1" applyAlignment="1" applyProtection="1">
      <alignment horizontal="center" vertical="center"/>
    </xf>
    <xf numFmtId="177" fontId="30" fillId="0" borderId="17" xfId="6" applyNumberFormat="1" applyFont="1" applyFill="1" applyBorder="1" applyAlignment="1" applyProtection="1">
      <alignment horizontal="center" vertical="center"/>
    </xf>
    <xf numFmtId="177" fontId="30" fillId="0" borderId="18" xfId="6" applyNumberFormat="1" applyFont="1" applyFill="1" applyBorder="1" applyAlignment="1" applyProtection="1">
      <alignment horizontal="center" vertical="center"/>
    </xf>
    <xf numFmtId="177" fontId="30" fillId="0" borderId="19" xfId="6" applyNumberFormat="1" applyFont="1" applyFill="1" applyBorder="1" applyAlignment="1" applyProtection="1">
      <alignment horizontal="center" vertical="center"/>
    </xf>
    <xf numFmtId="177" fontId="30" fillId="0" borderId="17" xfId="6" applyNumberFormat="1" applyFont="1" applyFill="1" applyBorder="1" applyAlignment="1" applyProtection="1">
      <alignment horizontal="right" vertical="center"/>
    </xf>
    <xf numFmtId="177" fontId="30" fillId="0" borderId="19" xfId="6" applyNumberFormat="1" applyFont="1" applyFill="1" applyBorder="1" applyAlignment="1" applyProtection="1">
      <alignment horizontal="right" vertical="center"/>
    </xf>
    <xf numFmtId="182" fontId="30" fillId="2" borderId="0" xfId="6" applyNumberFormat="1" applyFont="1" applyFill="1" applyBorder="1" applyAlignment="1" applyProtection="1">
      <alignment horizontal="center" vertical="center"/>
    </xf>
    <xf numFmtId="184" fontId="30" fillId="2" borderId="17" xfId="6" applyNumberFormat="1" applyFont="1" applyFill="1" applyBorder="1" applyAlignment="1" applyProtection="1">
      <alignment horizontal="center" vertical="center"/>
    </xf>
    <xf numFmtId="184" fontId="30" fillId="2" borderId="18" xfId="6" applyNumberFormat="1" applyFont="1" applyFill="1" applyBorder="1" applyAlignment="1" applyProtection="1">
      <alignment horizontal="center" vertical="center"/>
    </xf>
    <xf numFmtId="184" fontId="30" fillId="2" borderId="19" xfId="6" applyNumberFormat="1" applyFont="1" applyFill="1" applyBorder="1" applyAlignment="1" applyProtection="1">
      <alignment horizontal="center" vertical="center"/>
    </xf>
    <xf numFmtId="0" fontId="30" fillId="5" borderId="17" xfId="6" applyFont="1" applyFill="1" applyBorder="1" applyAlignment="1" applyProtection="1">
      <alignment horizontal="center" vertical="center"/>
      <protection locked="0"/>
    </xf>
    <xf numFmtId="0" fontId="30" fillId="5" borderId="19" xfId="6" applyFont="1" applyFill="1" applyBorder="1" applyAlignment="1" applyProtection="1">
      <alignment horizontal="center" vertical="center"/>
      <protection locked="0"/>
    </xf>
    <xf numFmtId="177" fontId="30" fillId="2" borderId="0" xfId="6" applyNumberFormat="1" applyFont="1" applyFill="1" applyBorder="1" applyAlignment="1" applyProtection="1">
      <alignment horizontal="right" vertical="center"/>
    </xf>
    <xf numFmtId="0" fontId="26" fillId="5" borderId="9" xfId="6" applyFont="1" applyFill="1" applyBorder="1" applyAlignment="1" applyProtection="1">
      <alignment horizontal="center" vertical="center"/>
      <protection locked="0"/>
    </xf>
    <xf numFmtId="0" fontId="26" fillId="5" borderId="11" xfId="6" applyFont="1" applyFill="1" applyBorder="1" applyAlignment="1" applyProtection="1">
      <alignment horizontal="center" vertical="center"/>
      <protection locked="0"/>
    </xf>
    <xf numFmtId="181" fontId="30" fillId="5" borderId="17" xfId="6" applyNumberFormat="1" applyFont="1" applyFill="1" applyBorder="1" applyAlignment="1" applyProtection="1">
      <alignment horizontal="right" vertical="center"/>
      <protection locked="0"/>
    </xf>
    <xf numFmtId="181" fontId="30" fillId="5" borderId="19" xfId="6" applyNumberFormat="1" applyFont="1" applyFill="1" applyBorder="1" applyAlignment="1" applyProtection="1">
      <alignment horizontal="right" vertical="center"/>
      <protection locked="0"/>
    </xf>
    <xf numFmtId="0" fontId="29" fillId="0" borderId="20" xfId="6" applyFont="1" applyFill="1" applyBorder="1" applyAlignment="1" applyProtection="1">
      <alignment horizontal="center" vertical="center"/>
    </xf>
    <xf numFmtId="179" fontId="30" fillId="0" borderId="20" xfId="6" applyNumberFormat="1" applyFont="1" applyFill="1" applyBorder="1" applyAlignment="1" applyProtection="1">
      <alignment horizontal="center" vertical="center"/>
    </xf>
    <xf numFmtId="0" fontId="30" fillId="0" borderId="20" xfId="6" applyFont="1" applyFill="1" applyBorder="1" applyAlignment="1" applyProtection="1">
      <alignment horizontal="center" vertical="center"/>
    </xf>
    <xf numFmtId="0" fontId="31" fillId="0" borderId="10" xfId="6" applyFont="1" applyFill="1" applyBorder="1" applyAlignment="1" applyProtection="1">
      <alignment horizontal="right" vertical="center"/>
    </xf>
    <xf numFmtId="181" fontId="30" fillId="0" borderId="17" xfId="6" applyNumberFormat="1" applyFont="1" applyFill="1" applyBorder="1" applyAlignment="1" applyProtection="1">
      <alignment horizontal="right" vertical="center"/>
    </xf>
    <xf numFmtId="181" fontId="30" fillId="0" borderId="19" xfId="6" applyNumberFormat="1" applyFont="1" applyFill="1" applyBorder="1" applyAlignment="1" applyProtection="1">
      <alignment horizontal="right" vertical="center"/>
    </xf>
    <xf numFmtId="0" fontId="29" fillId="0" borderId="24" xfId="6" applyFont="1" applyFill="1" applyBorder="1" applyAlignment="1" applyProtection="1">
      <alignment horizontal="center" vertical="center"/>
    </xf>
    <xf numFmtId="181" fontId="30" fillId="0" borderId="24" xfId="7" applyNumberFormat="1" applyFont="1" applyFill="1" applyBorder="1" applyAlignment="1" applyProtection="1">
      <alignment horizontal="right" vertical="center"/>
    </xf>
    <xf numFmtId="0" fontId="31" fillId="0" borderId="0" xfId="6" applyFont="1" applyFill="1" applyBorder="1" applyAlignment="1" applyProtection="1">
      <alignment horizontal="center" vertical="center"/>
    </xf>
    <xf numFmtId="177" fontId="30" fillId="0" borderId="20" xfId="6" applyNumberFormat="1" applyFont="1" applyFill="1" applyBorder="1" applyAlignment="1" applyProtection="1">
      <alignment horizontal="center" vertical="center"/>
    </xf>
    <xf numFmtId="0" fontId="40" fillId="0" borderId="119" xfId="4" applyFont="1" applyBorder="1" applyAlignment="1">
      <alignment horizontal="justify" wrapText="1"/>
    </xf>
    <xf numFmtId="0" fontId="40" fillId="0" borderId="122" xfId="4" applyFont="1" applyBorder="1" applyAlignment="1">
      <alignment horizontal="justify" wrapText="1"/>
    </xf>
    <xf numFmtId="0" fontId="40" fillId="0" borderId="123" xfId="4" applyFont="1" applyBorder="1" applyAlignment="1">
      <alignment horizontal="center" wrapText="1"/>
    </xf>
    <xf numFmtId="0" fontId="40" fillId="0" borderId="120" xfId="4" applyFont="1" applyBorder="1" applyAlignment="1">
      <alignment horizontal="center" wrapText="1"/>
    </xf>
    <xf numFmtId="0" fontId="40" fillId="0" borderId="122" xfId="4" applyFont="1" applyBorder="1" applyAlignment="1">
      <alignment horizontal="center" wrapText="1"/>
    </xf>
    <xf numFmtId="0" fontId="36" fillId="0" borderId="0" xfId="4" applyFont="1" applyAlignment="1">
      <alignment horizontal="left"/>
    </xf>
    <xf numFmtId="0" fontId="39" fillId="0" borderId="103" xfId="4" applyFont="1" applyBorder="1" applyAlignment="1">
      <alignment horizontal="center" wrapText="1"/>
    </xf>
    <xf numFmtId="0" fontId="39" fillId="0" borderId="104" xfId="4" applyFont="1" applyBorder="1" applyAlignment="1">
      <alignment horizontal="center" wrapText="1"/>
    </xf>
    <xf numFmtId="0" fontId="39" fillId="0" borderId="105" xfId="4" applyFont="1" applyBorder="1" applyAlignment="1">
      <alignment horizontal="center" wrapText="1"/>
    </xf>
    <xf numFmtId="0" fontId="41" fillId="0" borderId="106" xfId="4" applyFont="1" applyBorder="1" applyAlignment="1">
      <alignment horizontal="justify" wrapText="1"/>
    </xf>
    <xf numFmtId="0" fontId="41" fillId="0" borderId="104" xfId="4" applyFont="1" applyBorder="1" applyAlignment="1">
      <alignment horizontal="justify" wrapText="1"/>
    </xf>
    <xf numFmtId="0" fontId="41" fillId="0" borderId="107" xfId="4" applyFont="1" applyBorder="1" applyAlignment="1">
      <alignment horizontal="justify" wrapText="1"/>
    </xf>
    <xf numFmtId="0" fontId="9" fillId="0" borderId="109" xfId="4" applyFont="1" applyBorder="1" applyAlignment="1">
      <alignment horizontal="justify" wrapText="1"/>
    </xf>
    <xf numFmtId="0" fontId="9" fillId="0" borderId="110" xfId="4" applyFont="1" applyBorder="1" applyAlignment="1">
      <alignment horizontal="justify" wrapText="1"/>
    </xf>
    <xf numFmtId="0" fontId="9" fillId="0" borderId="111" xfId="4" applyFont="1" applyBorder="1" applyAlignment="1">
      <alignment horizontal="justify" wrapText="1"/>
    </xf>
    <xf numFmtId="0" fontId="40" fillId="0" borderId="66" xfId="4" applyFont="1" applyBorder="1" applyAlignment="1">
      <alignment horizontal="center" wrapText="1"/>
    </xf>
    <xf numFmtId="0" fontId="40" fillId="0" borderId="40" xfId="4" applyFont="1" applyBorder="1" applyAlignment="1">
      <alignment horizontal="center" wrapText="1"/>
    </xf>
    <xf numFmtId="0" fontId="40" fillId="0" borderId="64" xfId="4" applyFont="1" applyBorder="1" applyAlignment="1">
      <alignment horizontal="center" wrapText="1"/>
    </xf>
    <xf numFmtId="0" fontId="40" fillId="0" borderId="67" xfId="4" applyFont="1" applyBorder="1" applyAlignment="1">
      <alignment horizontal="center" wrapText="1"/>
    </xf>
    <xf numFmtId="0" fontId="40" fillId="0" borderId="53" xfId="4" applyFont="1" applyBorder="1" applyAlignment="1">
      <alignment horizontal="center" wrapText="1"/>
    </xf>
    <xf numFmtId="0" fontId="40" fillId="0" borderId="65" xfId="4" applyFont="1" applyBorder="1" applyAlignment="1">
      <alignment horizontal="center" wrapText="1"/>
    </xf>
    <xf numFmtId="0" fontId="40" fillId="0" borderId="112" xfId="4" applyFont="1" applyBorder="1" applyAlignment="1">
      <alignment horizontal="center" wrapText="1"/>
    </xf>
    <xf numFmtId="0" fontId="40" fillId="0" borderId="117" xfId="4" applyFont="1" applyBorder="1" applyAlignment="1">
      <alignment horizontal="center" wrapText="1"/>
    </xf>
    <xf numFmtId="0" fontId="40" fillId="0" borderId="114" xfId="4" applyFont="1" applyBorder="1" applyAlignment="1">
      <alignment horizontal="justify" wrapText="1"/>
    </xf>
    <xf numFmtId="0" fontId="40" fillId="0" borderId="115" xfId="4" applyFont="1" applyBorder="1" applyAlignment="1">
      <alignment horizontal="justify" wrapText="1"/>
    </xf>
    <xf numFmtId="0" fontId="40" fillId="0" borderId="116" xfId="4" applyFont="1" applyBorder="1" applyAlignment="1">
      <alignment horizontal="justify" wrapText="1"/>
    </xf>
    <xf numFmtId="0" fontId="40" fillId="0" borderId="118" xfId="4" applyFont="1" applyBorder="1" applyAlignment="1">
      <alignment horizontal="center" wrapText="1"/>
    </xf>
    <xf numFmtId="0" fontId="40" fillId="0" borderId="113" xfId="4" applyFont="1" applyBorder="1" applyAlignment="1">
      <alignment horizontal="center" wrapText="1"/>
    </xf>
    <xf numFmtId="0" fontId="41" fillId="0" borderId="66" xfId="4" applyFont="1" applyBorder="1" applyAlignment="1">
      <alignment horizontal="justify" wrapText="1"/>
    </xf>
    <xf numFmtId="0" fontId="41" fillId="0" borderId="40" xfId="4" applyFont="1" applyBorder="1" applyAlignment="1">
      <alignment horizontal="justify" wrapText="1"/>
    </xf>
    <xf numFmtId="0" fontId="41" fillId="0" borderId="64" xfId="4" applyFont="1" applyBorder="1" applyAlignment="1">
      <alignment horizontal="justify" wrapText="1"/>
    </xf>
    <xf numFmtId="0" fontId="41" fillId="0" borderId="67" xfId="4" applyFont="1" applyBorder="1" applyAlignment="1">
      <alignment horizontal="justify" wrapText="1"/>
    </xf>
    <xf numFmtId="0" fontId="41" fillId="0" borderId="53" xfId="4" applyFont="1" applyBorder="1" applyAlignment="1">
      <alignment horizontal="justify" wrapText="1"/>
    </xf>
    <xf numFmtId="0" fontId="41" fillId="0" borderId="65" xfId="4" applyFont="1" applyBorder="1" applyAlignment="1">
      <alignment horizontal="justify" wrapText="1"/>
    </xf>
    <xf numFmtId="0" fontId="41" fillId="0" borderId="66" xfId="4" applyFont="1" applyBorder="1" applyAlignment="1">
      <alignment horizontal="center" wrapText="1"/>
    </xf>
    <xf numFmtId="0" fontId="41" fillId="0" borderId="112" xfId="4" applyFont="1" applyBorder="1" applyAlignment="1">
      <alignment horizontal="center" wrapText="1"/>
    </xf>
    <xf numFmtId="0" fontId="41" fillId="0" borderId="67" xfId="4" applyFont="1" applyBorder="1" applyAlignment="1">
      <alignment horizontal="center" wrapText="1"/>
    </xf>
    <xf numFmtId="0" fontId="41" fillId="0" borderId="117" xfId="4" applyFont="1" applyBorder="1" applyAlignment="1">
      <alignment horizontal="center" wrapText="1"/>
    </xf>
    <xf numFmtId="0" fontId="40" fillId="0" borderId="119" xfId="4" applyFont="1" applyBorder="1" applyAlignment="1">
      <alignment horizontal="center" wrapText="1"/>
    </xf>
    <xf numFmtId="0" fontId="40" fillId="0" borderId="121" xfId="4" applyFont="1" applyBorder="1" applyAlignment="1">
      <alignment horizontal="center" wrapText="1"/>
    </xf>
    <xf numFmtId="0" fontId="41" fillId="0" borderId="124" xfId="4" applyFont="1" applyBorder="1" applyAlignment="1">
      <alignment horizontal="justify" wrapText="1"/>
    </xf>
    <xf numFmtId="0" fontId="41" fillId="0" borderId="125" xfId="4" applyFont="1" applyBorder="1" applyAlignment="1">
      <alignment horizontal="justify" wrapText="1"/>
    </xf>
    <xf numFmtId="0" fontId="41" fillId="0" borderId="126" xfId="4" applyFont="1" applyBorder="1" applyAlignment="1">
      <alignment horizontal="justify" wrapText="1"/>
    </xf>
    <xf numFmtId="0" fontId="41" fillId="0" borderId="127" xfId="4" applyFont="1" applyBorder="1" applyAlignment="1">
      <alignment horizontal="justify" wrapText="1"/>
    </xf>
    <xf numFmtId="0" fontId="41" fillId="0" borderId="129" xfId="4" applyFont="1" applyBorder="1" applyAlignment="1">
      <alignment horizontal="justify" wrapText="1"/>
    </xf>
    <xf numFmtId="0" fontId="41" fillId="0" borderId="130" xfId="4" applyFont="1" applyBorder="1" applyAlignment="1">
      <alignment horizontal="justify" wrapText="1"/>
    </xf>
    <xf numFmtId="0" fontId="41" fillId="0" borderId="131" xfId="4" applyFont="1" applyBorder="1" applyAlignment="1">
      <alignment horizontal="justify" wrapText="1"/>
    </xf>
    <xf numFmtId="0" fontId="41" fillId="0" borderId="132" xfId="4" applyFont="1" applyBorder="1" applyAlignment="1">
      <alignment horizontal="justify" wrapText="1"/>
    </xf>
    <xf numFmtId="0" fontId="41" fillId="0" borderId="137" xfId="4" applyFont="1" applyBorder="1" applyAlignment="1">
      <alignment horizontal="justify" wrapText="1"/>
    </xf>
    <xf numFmtId="0" fontId="41" fillId="0" borderId="133" xfId="4" applyFont="1" applyBorder="1" applyAlignment="1">
      <alignment horizontal="justify" wrapText="1"/>
    </xf>
    <xf numFmtId="0" fontId="41" fillId="0" borderId="134" xfId="4" applyFont="1" applyBorder="1" applyAlignment="1">
      <alignment horizontal="justify" wrapText="1"/>
    </xf>
    <xf numFmtId="0" fontId="41" fillId="0" borderId="135" xfId="4" applyFont="1" applyBorder="1" applyAlignment="1">
      <alignment horizontal="justify" wrapText="1"/>
    </xf>
    <xf numFmtId="0" fontId="41" fillId="0" borderId="136" xfId="4" applyFont="1" applyBorder="1" applyAlignment="1">
      <alignment horizontal="justify" wrapText="1"/>
    </xf>
    <xf numFmtId="0" fontId="9" fillId="0" borderId="0" xfId="4" applyFont="1" applyAlignment="1">
      <alignment horizontal="left" vertical="top" wrapText="1"/>
    </xf>
    <xf numFmtId="0" fontId="41" fillId="0" borderId="138" xfId="4" applyFont="1" applyBorder="1" applyAlignment="1">
      <alignment horizontal="justify" wrapText="1"/>
    </xf>
    <xf numFmtId="0" fontId="41" fillId="0" borderId="139" xfId="4" applyFont="1" applyBorder="1" applyAlignment="1">
      <alignment horizontal="justify" wrapText="1"/>
    </xf>
    <xf numFmtId="0" fontId="40" fillId="0" borderId="140" xfId="4" applyFont="1" applyBorder="1" applyAlignment="1">
      <alignment horizontal="justify" wrapText="1"/>
    </xf>
    <xf numFmtId="0" fontId="40" fillId="0" borderId="40" xfId="4" applyFont="1" applyBorder="1" applyAlignment="1">
      <alignment horizontal="justify" wrapText="1"/>
    </xf>
    <xf numFmtId="0" fontId="40" fillId="0" borderId="112" xfId="4" applyFont="1" applyBorder="1" applyAlignment="1">
      <alignment horizontal="justify" wrapText="1"/>
    </xf>
    <xf numFmtId="0" fontId="40" fillId="0" borderId="141" xfId="4" applyFont="1" applyBorder="1" applyAlignment="1">
      <alignment horizontal="justify" wrapText="1"/>
    </xf>
    <xf numFmtId="0" fontId="40" fillId="0" borderId="142" xfId="4" applyFont="1" applyBorder="1" applyAlignment="1">
      <alignment horizontal="justify" wrapText="1"/>
    </xf>
    <xf numFmtId="0" fontId="40" fillId="0" borderId="143" xfId="4" applyFont="1" applyBorder="1" applyAlignment="1">
      <alignment horizontal="justify" wrapText="1"/>
    </xf>
    <xf numFmtId="0" fontId="40" fillId="0" borderId="0" xfId="4" applyFont="1" applyAlignment="1">
      <alignment horizontal="center" vertical="center"/>
    </xf>
    <xf numFmtId="0" fontId="9" fillId="0" borderId="0" xfId="4" applyFont="1" applyAlignment="1">
      <alignment horizontal="left" wrapText="1"/>
    </xf>
    <xf numFmtId="0" fontId="9" fillId="0" borderId="0" xfId="4" applyFont="1" applyAlignment="1">
      <alignment horizontal="left" vertical="center" wrapText="1"/>
    </xf>
    <xf numFmtId="0" fontId="40" fillId="0" borderId="0" xfId="4" applyFont="1" applyAlignment="1">
      <alignment horizontal="right" vertical="center"/>
    </xf>
    <xf numFmtId="0" fontId="7" fillId="0" borderId="5" xfId="8" applyBorder="1" applyAlignment="1">
      <alignment horizontal="center" vertical="center"/>
    </xf>
    <xf numFmtId="0" fontId="7" fillId="0" borderId="16" xfId="8" applyBorder="1" applyAlignment="1">
      <alignment horizontal="center" vertical="center"/>
    </xf>
    <xf numFmtId="0" fontId="7" fillId="0" borderId="17" xfId="8" applyFont="1" applyBorder="1" applyAlignment="1">
      <alignment horizontal="center" vertical="center"/>
    </xf>
    <xf numFmtId="0" fontId="7" fillId="0" borderId="18" xfId="8" applyBorder="1" applyAlignment="1">
      <alignment horizontal="center" vertical="center"/>
    </xf>
    <xf numFmtId="0" fontId="7" fillId="0" borderId="19" xfId="8" applyBorder="1" applyAlignment="1">
      <alignment horizontal="center" vertical="center"/>
    </xf>
    <xf numFmtId="0" fontId="7" fillId="0" borderId="20" xfId="8" applyBorder="1" applyAlignment="1">
      <alignment horizontal="center" vertical="center"/>
    </xf>
    <xf numFmtId="0" fontId="7" fillId="0" borderId="12" xfId="8" applyBorder="1" applyAlignment="1">
      <alignment horizontal="center" vertical="center"/>
    </xf>
    <xf numFmtId="0" fontId="7" fillId="0" borderId="14" xfId="8" applyBorder="1" applyAlignment="1">
      <alignment horizontal="center" vertical="center"/>
    </xf>
    <xf numFmtId="0" fontId="7" fillId="0" borderId="5" xfId="8" applyFont="1" applyBorder="1" applyAlignment="1">
      <alignment horizontal="center" vertical="center"/>
    </xf>
    <xf numFmtId="0" fontId="7" fillId="0" borderId="9" xfId="8" applyBorder="1" applyAlignment="1">
      <alignment horizontal="center" vertical="center"/>
    </xf>
    <xf numFmtId="0" fontId="7" fillId="0" borderId="11" xfId="8" applyBorder="1" applyAlignment="1">
      <alignment horizontal="center" vertical="center"/>
    </xf>
    <xf numFmtId="0" fontId="7" fillId="0" borderId="13" xfId="8" applyBorder="1" applyAlignment="1">
      <alignment horizontal="center" vertical="center"/>
    </xf>
    <xf numFmtId="0" fontId="7" fillId="0" borderId="15" xfId="8" applyBorder="1" applyAlignment="1">
      <alignment horizontal="center" vertical="center"/>
    </xf>
    <xf numFmtId="0" fontId="7" fillId="0" borderId="0" xfId="8" applyBorder="1" applyAlignment="1">
      <alignment horizontal="center" vertical="center"/>
    </xf>
    <xf numFmtId="0" fontId="7" fillId="0" borderId="10" xfId="8" applyBorder="1" applyAlignment="1">
      <alignment horizontal="center" vertical="center"/>
    </xf>
    <xf numFmtId="0" fontId="49" fillId="2" borderId="79" xfId="5" applyFont="1" applyFill="1" applyBorder="1" applyAlignment="1">
      <alignment horizontal="left" vertical="center" wrapText="1"/>
    </xf>
    <xf numFmtId="0" fontId="49" fillId="2" borderId="48" xfId="5" applyFont="1" applyFill="1" applyBorder="1" applyAlignment="1">
      <alignment horizontal="left" vertical="center" wrapText="1"/>
    </xf>
    <xf numFmtId="0" fontId="49" fillId="2" borderId="79" xfId="5" applyFont="1" applyFill="1" applyBorder="1" applyAlignment="1">
      <alignment horizontal="center" vertical="top" wrapText="1"/>
    </xf>
    <xf numFmtId="0" fontId="49" fillId="2" borderId="48" xfId="5" applyFont="1" applyFill="1" applyBorder="1" applyAlignment="1">
      <alignment horizontal="center" vertical="top" wrapText="1"/>
    </xf>
    <xf numFmtId="0" fontId="49" fillId="2" borderId="67" xfId="5" applyFont="1" applyFill="1" applyBorder="1" applyAlignment="1">
      <alignment horizontal="center" vertical="top" wrapText="1"/>
    </xf>
    <xf numFmtId="0" fontId="49" fillId="2" borderId="65" xfId="5" applyFont="1" applyFill="1" applyBorder="1" applyAlignment="1">
      <alignment horizontal="center" vertical="top" wrapText="1"/>
    </xf>
    <xf numFmtId="0" fontId="48" fillId="2" borderId="0" xfId="5" applyFont="1" applyFill="1" applyBorder="1" applyAlignment="1">
      <alignment horizontal="center" vertical="center"/>
    </xf>
    <xf numFmtId="0" fontId="49" fillId="2" borderId="82" xfId="5" applyFont="1" applyFill="1" applyBorder="1" applyAlignment="1">
      <alignment horizontal="center" vertical="center" wrapText="1"/>
    </xf>
    <xf numFmtId="0" fontId="49" fillId="2" borderId="86" xfId="5" applyFont="1" applyFill="1" applyBorder="1" applyAlignment="1">
      <alignment horizontal="center" vertical="center" wrapText="1"/>
    </xf>
    <xf numFmtId="0" fontId="49" fillId="2" borderId="78" xfId="5" applyFont="1" applyFill="1" applyBorder="1" applyAlignment="1">
      <alignment horizontal="left" vertical="center" wrapText="1"/>
    </xf>
    <xf numFmtId="0" fontId="49" fillId="2" borderId="47" xfId="5" applyFont="1" applyFill="1" applyBorder="1" applyAlignment="1">
      <alignment horizontal="left" vertical="center" wrapText="1"/>
    </xf>
    <xf numFmtId="0" fontId="49" fillId="2" borderId="79" xfId="5" applyFont="1" applyFill="1" applyBorder="1" applyAlignment="1">
      <alignment horizontal="left" vertical="top" wrapText="1"/>
    </xf>
    <xf numFmtId="0" fontId="49" fillId="2" borderId="48" xfId="5" applyFont="1" applyFill="1" applyBorder="1" applyAlignment="1">
      <alignment horizontal="left" vertical="top" wrapText="1"/>
    </xf>
    <xf numFmtId="0" fontId="7" fillId="2" borderId="0" xfId="1" applyFont="1" applyFill="1" applyAlignment="1">
      <alignment horizontal="center" vertical="center"/>
    </xf>
    <xf numFmtId="0" fontId="7" fillId="2" borderId="0" xfId="1" applyFont="1" applyFill="1" applyBorder="1" applyAlignment="1">
      <alignment horizontal="left" vertical="top"/>
    </xf>
    <xf numFmtId="0" fontId="7" fillId="2" borderId="10" xfId="1" applyFont="1" applyFill="1" applyBorder="1" applyAlignment="1">
      <alignment horizontal="left" vertical="top"/>
    </xf>
    <xf numFmtId="0" fontId="7" fillId="2" borderId="10" xfId="1" applyFont="1" applyFill="1" applyBorder="1" applyAlignment="1">
      <alignment horizontal="left" vertical="top" wrapText="1"/>
    </xf>
    <xf numFmtId="0" fontId="7" fillId="2" borderId="15"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51" fillId="2" borderId="0" xfId="1" applyFont="1" applyFill="1" applyAlignment="1">
      <alignment horizontal="center"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1" applyFont="1" applyFill="1" applyBorder="1" applyAlignment="1">
      <alignment horizontal="left" vertical="center" textRotation="255"/>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1" xfId="1" applyFont="1" applyFill="1" applyBorder="1" applyAlignment="1">
      <alignment horizontal="left" vertical="center"/>
    </xf>
    <xf numFmtId="0" fontId="32" fillId="0" borderId="0" xfId="8" applyFont="1" applyAlignment="1">
      <alignment horizontal="center" vertical="top"/>
    </xf>
    <xf numFmtId="0" fontId="32" fillId="0" borderId="0" xfId="8" applyFont="1" applyAlignment="1">
      <alignment horizontal="center" vertical="center"/>
    </xf>
    <xf numFmtId="0" fontId="32" fillId="0" borderId="17" xfId="8" applyFont="1" applyBorder="1" applyAlignment="1">
      <alignment horizontal="center" vertical="center" wrapText="1"/>
    </xf>
    <xf numFmtId="0" fontId="32" fillId="0" borderId="18" xfId="8" applyFont="1" applyBorder="1" applyAlignment="1">
      <alignment horizontal="center" vertical="center" wrapText="1"/>
    </xf>
    <xf numFmtId="0" fontId="32" fillId="0" borderId="19" xfId="8" applyFont="1" applyBorder="1" applyAlignment="1">
      <alignment horizontal="center" vertical="center" wrapText="1"/>
    </xf>
    <xf numFmtId="0" fontId="32" fillId="0" borderId="17" xfId="8" applyFont="1" applyBorder="1" applyAlignment="1">
      <alignment horizontal="center" vertical="center"/>
    </xf>
    <xf numFmtId="0" fontId="32" fillId="0" borderId="18" xfId="8" applyFont="1" applyBorder="1" applyAlignment="1">
      <alignment horizontal="center" vertical="center"/>
    </xf>
    <xf numFmtId="0" fontId="32" fillId="0" borderId="19" xfId="8" applyFont="1" applyBorder="1" applyAlignment="1">
      <alignment horizontal="center" vertical="center"/>
    </xf>
    <xf numFmtId="0" fontId="32" fillId="0" borderId="0" xfId="8" applyFont="1" applyAlignment="1">
      <alignment horizontal="justify" vertical="center" wrapText="1"/>
    </xf>
    <xf numFmtId="0" fontId="32" fillId="0" borderId="12" xfId="8" applyFont="1" applyBorder="1" applyAlignment="1">
      <alignment horizontal="center" vertical="center" wrapText="1"/>
    </xf>
    <xf numFmtId="0" fontId="32" fillId="0" borderId="13" xfId="8" applyFont="1" applyBorder="1" applyAlignment="1">
      <alignment horizontal="center" vertical="center" wrapText="1"/>
    </xf>
    <xf numFmtId="0" fontId="32" fillId="0" borderId="14" xfId="8" applyFont="1" applyBorder="1" applyAlignment="1">
      <alignment horizontal="center" vertical="center" wrapText="1"/>
    </xf>
    <xf numFmtId="0" fontId="32" fillId="0" borderId="1" xfId="8" applyFont="1" applyBorder="1" applyAlignment="1">
      <alignment horizontal="center" vertical="center" textRotation="255" wrapText="1"/>
    </xf>
    <xf numFmtId="0" fontId="32" fillId="0" borderId="5" xfId="8" applyFont="1" applyBorder="1" applyAlignment="1">
      <alignment horizontal="center" vertical="center" textRotation="255" wrapText="1"/>
    </xf>
    <xf numFmtId="0" fontId="32" fillId="0" borderId="24" xfId="8" applyFont="1" applyBorder="1" applyAlignment="1">
      <alignment horizontal="center" vertical="center" textRotation="255" wrapText="1"/>
    </xf>
    <xf numFmtId="0" fontId="32" fillId="0" borderId="12" xfId="8" applyFont="1" applyBorder="1" applyAlignment="1">
      <alignment horizontal="left" vertical="center" wrapText="1"/>
    </xf>
    <xf numFmtId="0" fontId="32" fillId="0" borderId="13" xfId="8" applyFont="1" applyBorder="1" applyAlignment="1">
      <alignment horizontal="left" vertical="center" wrapText="1"/>
    </xf>
    <xf numFmtId="0" fontId="7" fillId="0" borderId="13" xfId="8" applyBorder="1" applyAlignment="1">
      <alignment horizontal="left" vertical="center" wrapText="1"/>
    </xf>
    <xf numFmtId="0" fontId="32" fillId="0" borderId="2" xfId="8" applyFont="1" applyBorder="1" applyAlignment="1">
      <alignment horizontal="center" vertical="center"/>
    </xf>
    <xf numFmtId="0" fontId="32" fillId="0" borderId="3" xfId="8" applyFont="1" applyBorder="1" applyAlignment="1">
      <alignment horizontal="center" vertical="center"/>
    </xf>
    <xf numFmtId="0" fontId="32" fillId="0" borderId="4" xfId="8" applyFont="1" applyBorder="1" applyAlignment="1">
      <alignment horizontal="center" vertical="center"/>
    </xf>
    <xf numFmtId="0" fontId="32" fillId="0" borderId="15" xfId="8" applyFont="1" applyBorder="1" applyAlignment="1">
      <alignment horizontal="left" vertical="center" wrapText="1"/>
    </xf>
    <xf numFmtId="0" fontId="32" fillId="0" borderId="0" xfId="8" applyFont="1" applyAlignment="1">
      <alignment horizontal="left" vertical="center" wrapText="1"/>
    </xf>
    <xf numFmtId="0" fontId="32" fillId="0" borderId="21" xfId="8" applyFont="1" applyBorder="1" applyAlignment="1">
      <alignment horizontal="center" vertical="center"/>
    </xf>
    <xf numFmtId="0" fontId="32" fillId="0" borderId="22" xfId="8" applyFont="1" applyBorder="1" applyAlignment="1">
      <alignment horizontal="center" vertical="center"/>
    </xf>
    <xf numFmtId="0" fontId="32" fillId="0" borderId="23" xfId="8" applyFont="1" applyBorder="1" applyAlignment="1">
      <alignment horizontal="center" vertical="center"/>
    </xf>
    <xf numFmtId="0" fontId="32" fillId="0" borderId="14" xfId="8" applyFont="1" applyBorder="1" applyAlignment="1">
      <alignment horizontal="left" vertical="center" wrapText="1"/>
    </xf>
    <xf numFmtId="0" fontId="32" fillId="0" borderId="16" xfId="8" applyFont="1" applyBorder="1" applyAlignment="1">
      <alignment horizontal="left" vertical="center" wrapText="1"/>
    </xf>
    <xf numFmtId="0" fontId="32" fillId="0" borderId="9" xfId="8" applyFont="1" applyBorder="1" applyAlignment="1">
      <alignment horizontal="left" vertical="center" wrapText="1"/>
    </xf>
    <xf numFmtId="0" fontId="32" fillId="0" borderId="10" xfId="8" applyFont="1" applyBorder="1" applyAlignment="1">
      <alignment horizontal="left" vertical="center" wrapText="1"/>
    </xf>
    <xf numFmtId="0" fontId="32" fillId="0" borderId="11" xfId="8" applyFont="1" applyBorder="1" applyAlignment="1">
      <alignment horizontal="left" vertical="center" wrapText="1"/>
    </xf>
    <xf numFmtId="0" fontId="32" fillId="0" borderId="6" xfId="8" applyFont="1" applyBorder="1" applyAlignment="1">
      <alignment horizontal="justify" vertical="center" wrapText="1"/>
    </xf>
    <xf numFmtId="0" fontId="32" fillId="0" borderId="7" xfId="8" applyFont="1" applyBorder="1" applyAlignment="1">
      <alignment horizontal="justify" vertical="center" wrapText="1"/>
    </xf>
    <xf numFmtId="0" fontId="32" fillId="0" borderId="8" xfId="8" applyFont="1" applyBorder="1" applyAlignment="1">
      <alignment horizontal="justify" vertical="center" wrapText="1"/>
    </xf>
    <xf numFmtId="0" fontId="32" fillId="0" borderId="17" xfId="8" applyFont="1" applyBorder="1" applyAlignment="1">
      <alignment horizontal="left" vertical="center" wrapText="1"/>
    </xf>
    <xf numFmtId="0" fontId="32" fillId="0" borderId="18" xfId="8" applyFont="1" applyBorder="1" applyAlignment="1">
      <alignment horizontal="left" vertical="center" wrapText="1"/>
    </xf>
    <xf numFmtId="0" fontId="32" fillId="0" borderId="19" xfId="8" applyFont="1" applyBorder="1" applyAlignment="1">
      <alignment horizontal="left" vertical="center" wrapText="1"/>
    </xf>
    <xf numFmtId="0" fontId="32" fillId="0" borderId="148" xfId="8" applyFont="1" applyBorder="1" applyAlignment="1">
      <alignment horizontal="center" vertical="center" wrapText="1"/>
    </xf>
    <xf numFmtId="0" fontId="32" fillId="0" borderId="149" xfId="8" applyFont="1" applyBorder="1" applyAlignment="1">
      <alignment horizontal="center" vertical="center" wrapText="1"/>
    </xf>
    <xf numFmtId="0" fontId="32" fillId="0" borderId="150" xfId="8" applyFont="1" applyBorder="1" applyAlignment="1">
      <alignment horizontal="center" vertical="center" wrapText="1"/>
    </xf>
    <xf numFmtId="0" fontId="32" fillId="0" borderId="20" xfId="8" applyFont="1" applyBorder="1" applyAlignment="1">
      <alignment horizontal="left" wrapText="1"/>
    </xf>
    <xf numFmtId="0" fontId="32" fillId="0" borderId="17" xfId="8" applyFont="1" applyBorder="1" applyAlignment="1">
      <alignment horizontal="center" wrapText="1"/>
    </xf>
    <xf numFmtId="0" fontId="32" fillId="0" borderId="18" xfId="8" applyFont="1" applyBorder="1" applyAlignment="1">
      <alignment horizontal="center" wrapText="1"/>
    </xf>
    <xf numFmtId="0" fontId="32" fillId="0" borderId="19" xfId="8" applyFont="1" applyBorder="1" applyAlignment="1">
      <alignment horizontal="center" wrapText="1"/>
    </xf>
    <xf numFmtId="0" fontId="7" fillId="0" borderId="20" xfId="8" applyBorder="1" applyAlignment="1">
      <alignment horizontal="left" wrapText="1"/>
    </xf>
    <xf numFmtId="0" fontId="7" fillId="0" borderId="17" xfId="8" applyBorder="1" applyAlignment="1">
      <alignment horizontal="left" wrapText="1"/>
    </xf>
    <xf numFmtId="0" fontId="32" fillId="0" borderId="17" xfId="8" applyFont="1" applyBorder="1" applyAlignment="1">
      <alignment horizontal="center"/>
    </xf>
    <xf numFmtId="0" fontId="32" fillId="0" borderId="18" xfId="8" applyFont="1" applyBorder="1" applyAlignment="1">
      <alignment horizontal="center"/>
    </xf>
    <xf numFmtId="0" fontId="32" fillId="0" borderId="19" xfId="8" applyFont="1" applyBorder="1" applyAlignment="1">
      <alignment horizontal="center"/>
    </xf>
    <xf numFmtId="0" fontId="32" fillId="0" borderId="20" xfId="8" applyFont="1" applyBorder="1" applyAlignment="1">
      <alignment horizontal="left" vertical="center" wrapText="1"/>
    </xf>
    <xf numFmtId="0" fontId="7" fillId="0" borderId="20" xfId="8" applyBorder="1" applyAlignment="1">
      <alignment horizontal="left" vertical="center" wrapText="1"/>
    </xf>
    <xf numFmtId="0" fontId="32" fillId="0" borderId="1" xfId="8" applyFont="1" applyBorder="1" applyAlignment="1">
      <alignment horizontal="left" vertical="center" wrapText="1"/>
    </xf>
    <xf numFmtId="0" fontId="7" fillId="0" borderId="1" xfId="8" applyBorder="1" applyAlignment="1">
      <alignment horizontal="left" vertical="center" wrapText="1"/>
    </xf>
    <xf numFmtId="0" fontId="32" fillId="0" borderId="1" xfId="8" applyFont="1" applyBorder="1" applyAlignment="1">
      <alignment horizontal="center" vertical="center" textRotation="255" shrinkToFit="1"/>
    </xf>
    <xf numFmtId="0" fontId="32" fillId="0" borderId="5" xfId="8" applyFont="1" applyBorder="1" applyAlignment="1">
      <alignment horizontal="center" vertical="center" textRotation="255" shrinkToFit="1"/>
    </xf>
    <xf numFmtId="0" fontId="32" fillId="0" borderId="24" xfId="8" applyFont="1" applyBorder="1" applyAlignment="1">
      <alignment horizontal="center" vertical="center" textRotation="255" shrinkToFit="1"/>
    </xf>
    <xf numFmtId="0" fontId="35" fillId="0" borderId="20" xfId="8" applyFont="1" applyBorder="1" applyAlignment="1">
      <alignment horizontal="left" vertical="center" wrapText="1"/>
    </xf>
    <xf numFmtId="0" fontId="32" fillId="0" borderId="18" xfId="8" applyFont="1" applyBorder="1" applyAlignment="1">
      <alignment horizontal="left" wrapText="1"/>
    </xf>
    <xf numFmtId="0" fontId="7" fillId="0" borderId="18" xfId="8" applyBorder="1" applyAlignment="1">
      <alignment horizontal="left" wrapText="1"/>
    </xf>
    <xf numFmtId="0" fontId="7" fillId="0" borderId="151" xfId="8" applyBorder="1" applyAlignment="1">
      <alignment horizontal="left" wrapText="1"/>
    </xf>
    <xf numFmtId="0" fontId="35" fillId="0" borderId="18" xfId="8" applyFont="1" applyBorder="1" applyAlignment="1">
      <alignment horizontal="left" vertical="center" wrapText="1"/>
    </xf>
    <xf numFmtId="0" fontId="35" fillId="0" borderId="19" xfId="8" applyFont="1" applyBorder="1" applyAlignment="1">
      <alignment horizontal="left" vertical="center" wrapText="1"/>
    </xf>
    <xf numFmtId="0" fontId="32" fillId="0" borderId="152" xfId="8" applyFont="1" applyBorder="1" applyAlignment="1">
      <alignment horizontal="center" vertical="center" wrapText="1"/>
    </xf>
    <xf numFmtId="0" fontId="32" fillId="0" borderId="151" xfId="8" applyFont="1" applyBorder="1" applyAlignment="1">
      <alignment horizontal="center" vertical="center" wrapText="1"/>
    </xf>
    <xf numFmtId="0" fontId="32" fillId="0" borderId="152" xfId="8" applyFont="1" applyBorder="1" applyAlignment="1">
      <alignment horizontal="center" wrapText="1"/>
    </xf>
    <xf numFmtId="0" fontId="32" fillId="0" borderId="12" xfId="8" applyFont="1" applyBorder="1" applyAlignment="1">
      <alignment horizontal="left" wrapText="1"/>
    </xf>
    <xf numFmtId="0" fontId="32" fillId="0" borderId="13" xfId="8" applyFont="1" applyBorder="1" applyAlignment="1">
      <alignment horizontal="left" wrapText="1"/>
    </xf>
    <xf numFmtId="0" fontId="32" fillId="0" borderId="14" xfId="8" applyFont="1" applyBorder="1" applyAlignment="1">
      <alignment horizontal="left" wrapText="1"/>
    </xf>
    <xf numFmtId="0" fontId="32" fillId="0" borderId="0" xfId="8" applyFont="1" applyAlignment="1">
      <alignment horizontal="left" wrapText="1"/>
    </xf>
    <xf numFmtId="0" fontId="32" fillId="0" borderId="16" xfId="8" applyFont="1" applyBorder="1" applyAlignment="1">
      <alignment horizontal="left" wrapText="1"/>
    </xf>
    <xf numFmtId="0" fontId="32" fillId="0" borderId="15" xfId="8" applyFont="1" applyBorder="1" applyAlignment="1">
      <alignment horizontal="left" vertical="top" wrapText="1"/>
    </xf>
    <xf numFmtId="0" fontId="32" fillId="0" borderId="0" xfId="8" applyFont="1" applyAlignment="1">
      <alignment horizontal="left" vertical="top" wrapText="1"/>
    </xf>
    <xf numFmtId="0" fontId="32" fillId="0" borderId="16" xfId="8" applyFont="1" applyBorder="1" applyAlignment="1">
      <alignment horizontal="left" vertical="top" wrapText="1"/>
    </xf>
    <xf numFmtId="0" fontId="32" fillId="0" borderId="15" xfId="8" applyFont="1" applyBorder="1" applyAlignment="1">
      <alignment horizontal="left" wrapText="1"/>
    </xf>
    <xf numFmtId="0" fontId="32" fillId="0" borderId="151" xfId="8" applyFont="1" applyBorder="1" applyAlignment="1">
      <alignment horizontal="left" wrapText="1"/>
    </xf>
    <xf numFmtId="0" fontId="32" fillId="0" borderId="17" xfId="8" applyFont="1" applyBorder="1" applyAlignment="1">
      <alignment horizontal="left" wrapText="1"/>
    </xf>
    <xf numFmtId="0" fontId="32" fillId="0" borderId="19" xfId="8" applyFont="1" applyBorder="1" applyAlignment="1">
      <alignment horizontal="left" wrapText="1"/>
    </xf>
    <xf numFmtId="0" fontId="32" fillId="0" borderId="20" xfId="8" applyFont="1" applyBorder="1" applyAlignment="1">
      <alignment horizontal="center"/>
    </xf>
    <xf numFmtId="0" fontId="32" fillId="0" borderId="12" xfId="8" applyFont="1" applyBorder="1" applyAlignment="1">
      <alignment horizontal="left" vertical="top" wrapText="1"/>
    </xf>
    <xf numFmtId="0" fontId="32" fillId="0" borderId="13" xfId="8" applyFont="1" applyBorder="1" applyAlignment="1">
      <alignment horizontal="left" vertical="top" wrapText="1"/>
    </xf>
    <xf numFmtId="0" fontId="32" fillId="0" borderId="14" xfId="8" applyFont="1" applyBorder="1" applyAlignment="1">
      <alignment horizontal="left" vertical="top" wrapText="1"/>
    </xf>
    <xf numFmtId="0" fontId="32" fillId="0" borderId="9" xfId="8" applyFont="1" applyBorder="1" applyAlignment="1">
      <alignment horizontal="left" vertical="top" wrapText="1"/>
    </xf>
    <xf numFmtId="0" fontId="32" fillId="0" borderId="10" xfId="8" applyFont="1" applyBorder="1" applyAlignment="1">
      <alignment horizontal="left" vertical="top" wrapText="1"/>
    </xf>
    <xf numFmtId="0" fontId="32" fillId="0" borderId="11" xfId="8" applyFont="1" applyBorder="1" applyAlignment="1">
      <alignment horizontal="left" vertical="top" wrapText="1"/>
    </xf>
    <xf numFmtId="0" fontId="35" fillId="0" borderId="1" xfId="8" applyFont="1" applyBorder="1" applyAlignment="1">
      <alignment horizontal="center" vertical="center" textRotation="255" wrapText="1" shrinkToFit="1"/>
    </xf>
    <xf numFmtId="0" fontId="35" fillId="0" borderId="5" xfId="8" applyFont="1" applyBorder="1" applyAlignment="1">
      <alignment horizontal="center" vertical="center" textRotation="255" wrapText="1" shrinkToFit="1"/>
    </xf>
    <xf numFmtId="0" fontId="32" fillId="0" borderId="12" xfId="8" applyFont="1" applyBorder="1" applyAlignment="1">
      <alignment horizontal="center" wrapText="1"/>
    </xf>
    <xf numFmtId="0" fontId="32" fillId="0" borderId="14" xfId="8" applyFont="1" applyBorder="1" applyAlignment="1">
      <alignment horizontal="center" wrapText="1"/>
    </xf>
    <xf numFmtId="0" fontId="32" fillId="0" borderId="9" xfId="8" applyFont="1" applyBorder="1" applyAlignment="1">
      <alignment horizontal="center" wrapText="1"/>
    </xf>
    <xf numFmtId="0" fontId="32" fillId="0" borderId="11" xfId="8" applyFont="1" applyBorder="1" applyAlignment="1">
      <alignment horizontal="center" wrapText="1"/>
    </xf>
    <xf numFmtId="0" fontId="26" fillId="2" borderId="0" xfId="9" applyFont="1" applyFill="1" applyAlignment="1">
      <alignment horizontal="center" vertical="center"/>
    </xf>
    <xf numFmtId="0" fontId="32" fillId="2" borderId="17" xfId="9" applyFont="1" applyFill="1" applyBorder="1" applyAlignment="1">
      <alignment horizontal="center" vertical="center"/>
    </xf>
    <xf numFmtId="0" fontId="32" fillId="2" borderId="18" xfId="9" applyFont="1" applyFill="1" applyBorder="1" applyAlignment="1">
      <alignment horizontal="center" vertical="center"/>
    </xf>
    <xf numFmtId="0" fontId="32" fillId="2" borderId="19" xfId="9" applyFont="1" applyFill="1" applyBorder="1" applyAlignment="1">
      <alignment horizontal="center" vertical="center"/>
    </xf>
    <xf numFmtId="0" fontId="7" fillId="2" borderId="7" xfId="9" applyFill="1" applyBorder="1" applyAlignment="1">
      <alignment horizontal="center" vertical="center"/>
    </xf>
    <xf numFmtId="0" fontId="7" fillId="2" borderId="149" xfId="9" applyFill="1" applyBorder="1" applyAlignment="1">
      <alignment horizontal="center" vertical="center"/>
    </xf>
    <xf numFmtId="0" fontId="32" fillId="2" borderId="157" xfId="9" applyFont="1" applyFill="1" applyBorder="1" applyAlignment="1">
      <alignment vertical="center" wrapText="1"/>
    </xf>
    <xf numFmtId="0" fontId="32" fillId="2" borderId="159" xfId="9" applyFont="1" applyFill="1" applyBorder="1" applyAlignment="1">
      <alignment vertical="center" wrapText="1"/>
    </xf>
    <xf numFmtId="0" fontId="7" fillId="2" borderId="6" xfId="9" applyFill="1" applyBorder="1" applyAlignment="1">
      <alignment vertical="center"/>
    </xf>
    <xf numFmtId="0" fontId="7" fillId="2" borderId="160" xfId="9" applyFill="1" applyBorder="1" applyAlignment="1">
      <alignment vertical="center"/>
    </xf>
    <xf numFmtId="0" fontId="32" fillId="2" borderId="7" xfId="9" applyFont="1" applyFill="1" applyBorder="1" applyAlignment="1">
      <alignment vertical="center"/>
    </xf>
    <xf numFmtId="0" fontId="32" fillId="2" borderId="161" xfId="9" applyFont="1" applyFill="1" applyBorder="1" applyAlignment="1">
      <alignment vertical="center"/>
    </xf>
    <xf numFmtId="0" fontId="7" fillId="2" borderId="7" xfId="9" applyFill="1" applyBorder="1" applyAlignment="1">
      <alignment vertical="center" wrapText="1"/>
    </xf>
    <xf numFmtId="0" fontId="7" fillId="2" borderId="161" xfId="9" applyFill="1" applyBorder="1" applyAlignment="1">
      <alignment vertical="center" wrapText="1"/>
    </xf>
    <xf numFmtId="0" fontId="7" fillId="2" borderId="7" xfId="9" applyFill="1" applyBorder="1" applyAlignment="1">
      <alignment vertical="center"/>
    </xf>
    <xf numFmtId="0" fontId="7" fillId="2" borderId="161" xfId="9" applyFill="1" applyBorder="1" applyAlignment="1">
      <alignment vertical="center"/>
    </xf>
    <xf numFmtId="0" fontId="32" fillId="2" borderId="157" xfId="9" applyFont="1" applyFill="1" applyBorder="1" applyAlignment="1">
      <alignment horizontal="left" vertical="center" wrapText="1"/>
    </xf>
    <xf numFmtId="0" fontId="32" fillId="2" borderId="158" xfId="9" applyFont="1" applyFill="1" applyBorder="1" applyAlignment="1">
      <alignment horizontal="left" vertical="center" wrapText="1"/>
    </xf>
    <xf numFmtId="0" fontId="7" fillId="2" borderId="6" xfId="9" applyFill="1" applyBorder="1" applyAlignment="1">
      <alignment horizontal="center" vertical="center"/>
    </xf>
    <xf numFmtId="0" fontId="7" fillId="2" borderId="148" xfId="9" applyFill="1" applyBorder="1" applyAlignment="1">
      <alignment horizontal="center" vertical="center"/>
    </xf>
    <xf numFmtId="0" fontId="32" fillId="2" borderId="7" xfId="9" applyFont="1" applyFill="1" applyBorder="1" applyAlignment="1">
      <alignment horizontal="left" vertical="center"/>
    </xf>
    <xf numFmtId="0" fontId="32" fillId="2" borderId="149" xfId="9" applyFont="1" applyFill="1" applyBorder="1" applyAlignment="1">
      <alignment horizontal="left" vertical="center"/>
    </xf>
    <xf numFmtId="0" fontId="7" fillId="2" borderId="7" xfId="9" applyFill="1" applyBorder="1" applyAlignment="1">
      <alignment horizontal="center" vertical="center" wrapText="1"/>
    </xf>
    <xf numFmtId="0" fontId="7" fillId="2" borderId="149" xfId="9" applyFill="1" applyBorder="1" applyAlignment="1">
      <alignment horizontal="center" vertical="center" wrapText="1"/>
    </xf>
    <xf numFmtId="0" fontId="32" fillId="2" borderId="5" xfId="9" applyFont="1" applyFill="1" applyBorder="1" applyAlignment="1">
      <alignment horizontal="left" vertical="center" wrapText="1"/>
    </xf>
    <xf numFmtId="0" fontId="32" fillId="2" borderId="165" xfId="9" applyFont="1" applyFill="1" applyBorder="1" applyAlignment="1">
      <alignment horizontal="left" vertical="center" wrapText="1"/>
    </xf>
    <xf numFmtId="0" fontId="32" fillId="2" borderId="7" xfId="9" applyFont="1" applyFill="1" applyBorder="1" applyAlignment="1">
      <alignment horizontal="center" vertical="center" wrapText="1"/>
    </xf>
    <xf numFmtId="0" fontId="32" fillId="2" borderId="149" xfId="9" applyFont="1" applyFill="1" applyBorder="1" applyAlignment="1">
      <alignment horizontal="center" vertical="center" wrapText="1"/>
    </xf>
    <xf numFmtId="0" fontId="32" fillId="2" borderId="167" xfId="9" applyFont="1" applyFill="1" applyBorder="1" applyAlignment="1">
      <alignment horizontal="left" vertical="center" wrapText="1"/>
    </xf>
    <xf numFmtId="0" fontId="32" fillId="2" borderId="168" xfId="9" applyFont="1" applyFill="1" applyBorder="1" applyAlignment="1">
      <alignment horizontal="left" vertical="center" wrapText="1"/>
    </xf>
    <xf numFmtId="0" fontId="32" fillId="2" borderId="170" xfId="9" applyFont="1" applyFill="1" applyBorder="1" applyAlignment="1">
      <alignment horizontal="left" vertical="center" wrapText="1"/>
    </xf>
    <xf numFmtId="0" fontId="32" fillId="2" borderId="169" xfId="9" applyFont="1" applyFill="1" applyBorder="1" applyAlignment="1">
      <alignment horizontal="left" vertical="center" wrapText="1"/>
    </xf>
    <xf numFmtId="0" fontId="32" fillId="2" borderId="172" xfId="9" applyFont="1" applyFill="1" applyBorder="1" applyAlignment="1">
      <alignment horizontal="left" vertical="center" wrapText="1"/>
    </xf>
    <xf numFmtId="0" fontId="32" fillId="2" borderId="7" xfId="9" applyFont="1" applyFill="1" applyBorder="1" applyAlignment="1">
      <alignment horizontal="center" vertical="center"/>
    </xf>
    <xf numFmtId="0" fontId="32" fillId="2" borderId="149" xfId="9" applyFont="1" applyFill="1" applyBorder="1" applyAlignment="1">
      <alignment horizontal="center" vertical="center"/>
    </xf>
    <xf numFmtId="0" fontId="32" fillId="2" borderId="157" xfId="9" applyFont="1" applyFill="1" applyBorder="1" applyAlignment="1">
      <alignment horizontal="center" vertical="center" wrapText="1"/>
    </xf>
    <xf numFmtId="0" fontId="32" fillId="2" borderId="159" xfId="9" applyFont="1" applyFill="1" applyBorder="1" applyAlignment="1">
      <alignment horizontal="center" vertical="center" wrapText="1"/>
    </xf>
    <xf numFmtId="0" fontId="32" fillId="2" borderId="6" xfId="9" applyFont="1" applyFill="1" applyBorder="1" applyAlignment="1">
      <alignment horizontal="center" vertical="center"/>
    </xf>
    <xf numFmtId="0" fontId="32" fillId="2" borderId="160" xfId="9" applyFont="1" applyFill="1" applyBorder="1" applyAlignment="1">
      <alignment horizontal="center" vertical="center"/>
    </xf>
    <xf numFmtId="0" fontId="32" fillId="2" borderId="161" xfId="9" applyFont="1" applyFill="1" applyBorder="1" applyAlignment="1">
      <alignment horizontal="center" vertical="center"/>
    </xf>
    <xf numFmtId="0" fontId="32" fillId="2" borderId="161" xfId="9" applyFont="1" applyFill="1" applyBorder="1" applyAlignment="1">
      <alignment horizontal="center" vertical="center" wrapText="1"/>
    </xf>
    <xf numFmtId="0" fontId="32" fillId="2" borderId="148" xfId="9" applyFont="1" applyFill="1" applyBorder="1" applyAlignment="1">
      <alignment horizontal="center" vertical="center"/>
    </xf>
    <xf numFmtId="0" fontId="32" fillId="2" borderId="159" xfId="9" applyFont="1" applyFill="1" applyBorder="1" applyAlignment="1">
      <alignment horizontal="left" vertical="center" wrapText="1"/>
    </xf>
    <xf numFmtId="0" fontId="30" fillId="0" borderId="12" xfId="9" applyFont="1" applyBorder="1" applyAlignment="1">
      <alignment horizontal="left" vertical="top" wrapText="1"/>
    </xf>
    <xf numFmtId="0" fontId="30" fillId="0" borderId="13" xfId="9" applyFont="1" applyBorder="1" applyAlignment="1">
      <alignment horizontal="left" vertical="top" wrapText="1"/>
    </xf>
    <xf numFmtId="0" fontId="30" fillId="0" borderId="14" xfId="9" applyFont="1" applyBorder="1" applyAlignment="1">
      <alignment horizontal="left" vertical="top" wrapText="1"/>
    </xf>
    <xf numFmtId="0" fontId="7" fillId="0" borderId="15" xfId="9" applyBorder="1" applyAlignment="1">
      <alignment horizontal="left" vertical="top" wrapText="1"/>
    </xf>
    <xf numFmtId="0" fontId="7" fillId="0" borderId="0" xfId="9" applyAlignment="1">
      <alignment horizontal="left" vertical="top" wrapText="1"/>
    </xf>
    <xf numFmtId="0" fontId="7" fillId="0" borderId="16" xfId="9" applyBorder="1" applyAlignment="1">
      <alignment horizontal="left" vertical="top" wrapText="1"/>
    </xf>
    <xf numFmtId="0" fontId="7" fillId="0" borderId="9" xfId="9" applyBorder="1" applyAlignment="1">
      <alignment horizontal="left" vertical="top" wrapText="1"/>
    </xf>
    <xf numFmtId="0" fontId="7" fillId="0" borderId="10" xfId="9" applyBorder="1" applyAlignment="1">
      <alignment horizontal="left" vertical="top" wrapText="1"/>
    </xf>
    <xf numFmtId="0" fontId="7" fillId="0" borderId="11" xfId="9" applyBorder="1" applyAlignment="1">
      <alignment horizontal="left" vertical="top" wrapText="1"/>
    </xf>
    <xf numFmtId="0" fontId="30" fillId="0" borderId="17" xfId="9" applyFont="1" applyBorder="1" applyAlignment="1">
      <alignment horizontal="left" vertical="center"/>
    </xf>
    <xf numFmtId="0" fontId="30" fillId="0" borderId="18" xfId="9" applyFont="1" applyBorder="1" applyAlignment="1">
      <alignment horizontal="left" vertical="center"/>
    </xf>
    <xf numFmtId="0" fontId="30" fillId="0" borderId="19" xfId="9" applyFont="1" applyBorder="1" applyAlignment="1">
      <alignment horizontal="left" vertical="center"/>
    </xf>
    <xf numFmtId="0" fontId="30" fillId="0" borderId="0" xfId="9" applyFont="1" applyAlignment="1">
      <alignment horizontal="center" vertical="top"/>
    </xf>
    <xf numFmtId="0" fontId="30" fillId="0" borderId="0" xfId="9" applyFont="1" applyAlignment="1">
      <alignment horizontal="right" vertical="top"/>
    </xf>
    <xf numFmtId="0" fontId="30" fillId="0" borderId="0" xfId="9" applyFont="1" applyAlignment="1">
      <alignment horizontal="left" vertical="top"/>
    </xf>
    <xf numFmtId="0" fontId="30" fillId="0" borderId="0" xfId="9" applyFont="1" applyAlignment="1">
      <alignment horizontal="center" vertical="center" wrapText="1"/>
    </xf>
    <xf numFmtId="0" fontId="30" fillId="0" borderId="17" xfId="9" applyFont="1" applyBorder="1" applyAlignment="1">
      <alignment horizontal="center" vertical="center"/>
    </xf>
    <xf numFmtId="0" fontId="30" fillId="0" borderId="18" xfId="9" applyFont="1" applyBorder="1" applyAlignment="1">
      <alignment horizontal="center" vertical="center"/>
    </xf>
    <xf numFmtId="0" fontId="30" fillId="0" borderId="19" xfId="9" applyFont="1" applyBorder="1" applyAlignment="1">
      <alignment horizontal="center" vertical="center"/>
    </xf>
    <xf numFmtId="0" fontId="30" fillId="0" borderId="15" xfId="9" applyFont="1" applyBorder="1" applyAlignment="1">
      <alignment horizontal="left" vertical="top" wrapText="1"/>
    </xf>
    <xf numFmtId="0" fontId="30" fillId="0" borderId="0" xfId="9" applyFont="1" applyAlignment="1">
      <alignment horizontal="left" vertical="top" wrapText="1"/>
    </xf>
    <xf numFmtId="0" fontId="30" fillId="0" borderId="16" xfId="9" applyFont="1" applyBorder="1" applyAlignment="1">
      <alignment horizontal="left" vertical="top" wrapText="1"/>
    </xf>
    <xf numFmtId="0" fontId="30" fillId="0" borderId="9" xfId="9" applyFont="1" applyBorder="1" applyAlignment="1">
      <alignment horizontal="left" vertical="top" wrapText="1"/>
    </xf>
    <xf numFmtId="0" fontId="30" fillId="0" borderId="10" xfId="9" applyFont="1" applyBorder="1" applyAlignment="1">
      <alignment horizontal="left" vertical="top" wrapText="1"/>
    </xf>
    <xf numFmtId="0" fontId="30" fillId="0" borderId="11" xfId="9" applyFont="1" applyBorder="1" applyAlignment="1">
      <alignment horizontal="left" vertical="top" wrapText="1"/>
    </xf>
    <xf numFmtId="0" fontId="30" fillId="0" borderId="174" xfId="9" applyFont="1" applyBorder="1" applyAlignment="1">
      <alignment horizontal="center" vertical="top"/>
    </xf>
  </cellXfs>
  <cellStyles count="10">
    <cellStyle name="桁区切り 2" xfId="7" xr:uid="{5D364647-C114-460C-AACA-7C6406A1F7DE}"/>
    <cellStyle name="標準" xfId="0" builtinId="0"/>
    <cellStyle name="標準 2" xfId="6" xr:uid="{1C461239-761F-467A-A799-51B8F7CA5C51}"/>
    <cellStyle name="標準 2 2" xfId="9" xr:uid="{16C23E3B-9622-44EF-B021-8C580EC9FE92}"/>
    <cellStyle name="標準 2 3" xfId="5" xr:uid="{3E80778A-B379-405B-BA94-2E351CA7F12F}"/>
    <cellStyle name="標準 3" xfId="8" xr:uid="{F9AE3833-0C5C-4908-A8AD-09DB83D717E3}"/>
    <cellStyle name="標準 4" xfId="4" xr:uid="{613314D7-70ED-43C2-85AC-8C8BE71B0D58}"/>
    <cellStyle name="標準_kyotaku_shinnsei" xfId="3" xr:uid="{B653C9E1-8215-4448-8821-A8F9434B3758}"/>
    <cellStyle name="標準_第１号様式・付表" xfId="1" xr:uid="{DDB32173-EA6B-4B3A-BC01-1A0F622B15A3}"/>
    <cellStyle name="標準_付表　訪問介護　修正版_第一号様式 2" xfId="2" xr:uid="{3E91F6AC-6171-439B-B12E-1D1DBD5A5024}"/>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F72FAB8F-EC31-4819-93B5-9D28D655F33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ugiyama-h/AppData/Local/Temp/Temp1_001233956.zip/3-3_&#27161;&#28310;&#27096;&#24335;1-1%20&#21220;&#21209;&#34920;&#12288;&#35370;&#21839;&#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refreshError="1"/>
      <sheetData sheetId="1" refreshError="1"/>
      <sheetData sheetId="2" refreshError="1"/>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4A02-629F-4123-8367-35C0E742C366}">
  <dimension ref="A1:AH150"/>
  <sheetViews>
    <sheetView showGridLines="0" tabSelected="1"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5" customHeight="1" x14ac:dyDescent="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row>
    <row r="2" spans="1:34"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row>
    <row r="3" spans="1:34" ht="15" customHeight="1" x14ac:dyDescent="0.4">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row>
    <row r="4" spans="1:34" ht="15" customHeight="1" x14ac:dyDescent="0.4">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row>
    <row r="5" spans="1:34" ht="15" customHeight="1" x14ac:dyDescent="0.4">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row>
    <row r="6" spans="1:34" ht="15" customHeight="1" x14ac:dyDescent="0.4">
      <c r="A6" s="461" t="s">
        <v>2</v>
      </c>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row>
    <row r="7" spans="1:34" ht="15" customHeight="1" x14ac:dyDescent="0.4">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row>
    <row r="8" spans="1:34" ht="15" customHeight="1" x14ac:dyDescent="0.4">
      <c r="A8" s="1"/>
      <c r="B8" s="1"/>
      <c r="C8" s="3"/>
      <c r="D8" s="3"/>
      <c r="E8" s="1"/>
      <c r="F8" s="3"/>
      <c r="G8" s="3"/>
      <c r="H8" s="3"/>
      <c r="I8" s="3"/>
      <c r="J8" s="3"/>
      <c r="K8" s="3"/>
      <c r="L8" s="1"/>
      <c r="M8" s="1"/>
      <c r="N8" s="1"/>
      <c r="O8" s="1"/>
      <c r="P8" s="1"/>
      <c r="Q8" s="1"/>
      <c r="R8" s="1"/>
      <c r="S8" s="1"/>
      <c r="T8" s="1"/>
      <c r="U8" s="1"/>
      <c r="V8" s="1"/>
      <c r="W8" s="1"/>
      <c r="X8" s="1"/>
      <c r="Y8" s="461"/>
      <c r="Z8" s="461"/>
      <c r="AA8" s="461"/>
      <c r="AB8" s="1" t="s">
        <v>3</v>
      </c>
      <c r="AC8" s="461"/>
      <c r="AD8" s="461"/>
      <c r="AE8" s="1" t="s">
        <v>4</v>
      </c>
      <c r="AF8" s="461"/>
      <c r="AG8" s="461"/>
      <c r="AH8" s="1" t="s">
        <v>5</v>
      </c>
    </row>
    <row r="9" spans="1:34" ht="15" customHeight="1" x14ac:dyDescent="0.4">
      <c r="A9" s="1"/>
      <c r="B9" s="1"/>
      <c r="C9" s="3"/>
      <c r="D9" s="3"/>
      <c r="E9" s="1"/>
      <c r="F9" s="3"/>
      <c r="G9" s="3"/>
      <c r="H9" s="3"/>
      <c r="I9" s="3"/>
      <c r="J9" s="3"/>
      <c r="K9" s="3"/>
      <c r="L9" s="1"/>
      <c r="M9" s="1"/>
      <c r="N9" s="1"/>
      <c r="O9" s="1"/>
      <c r="P9" s="1"/>
      <c r="Q9" s="1"/>
      <c r="R9" s="1"/>
      <c r="S9" s="1"/>
      <c r="T9" s="1"/>
      <c r="U9" s="1"/>
      <c r="V9" s="1"/>
      <c r="W9" s="1"/>
      <c r="X9" s="1"/>
      <c r="Y9" s="8"/>
      <c r="Z9" s="8"/>
      <c r="AA9" s="8"/>
      <c r="AB9" s="1"/>
      <c r="AC9" s="8"/>
      <c r="AD9" s="8"/>
      <c r="AE9" s="1"/>
      <c r="AF9" s="8"/>
      <c r="AG9" s="8"/>
      <c r="AH9" s="1"/>
    </row>
    <row r="10" spans="1:34" ht="15" customHeight="1" x14ac:dyDescent="0.4">
      <c r="A10" s="461"/>
      <c r="B10" s="461"/>
      <c r="C10" s="461"/>
      <c r="E10" s="1" t="s">
        <v>6</v>
      </c>
      <c r="F10" s="3"/>
      <c r="H10" s="3"/>
      <c r="J10" s="3"/>
      <c r="K10" s="3"/>
      <c r="L10" s="1"/>
      <c r="M10" s="1"/>
      <c r="N10" s="1"/>
      <c r="O10" s="1"/>
      <c r="P10" s="462" t="s">
        <v>7</v>
      </c>
      <c r="Q10" s="462"/>
      <c r="R10" s="462"/>
      <c r="S10" s="9"/>
      <c r="T10" s="463"/>
      <c r="U10" s="463"/>
      <c r="V10" s="463"/>
      <c r="W10" s="463"/>
      <c r="X10" s="463"/>
      <c r="Y10" s="463"/>
      <c r="Z10" s="463"/>
      <c r="AA10" s="463"/>
      <c r="AB10" s="463"/>
      <c r="AC10" s="463"/>
      <c r="AD10" s="463"/>
      <c r="AE10" s="463"/>
      <c r="AF10" s="463"/>
      <c r="AG10" s="463"/>
      <c r="AH10" s="463"/>
    </row>
    <row r="11" spans="1:34" ht="15" customHeight="1" x14ac:dyDescent="0.4">
      <c r="A11" s="1"/>
      <c r="B11" s="1"/>
      <c r="C11" s="3"/>
      <c r="D11" s="3"/>
      <c r="E11" s="3"/>
      <c r="F11" s="3"/>
      <c r="G11" s="3"/>
      <c r="H11" s="3"/>
      <c r="I11" s="3"/>
      <c r="J11" s="3"/>
      <c r="K11" s="3"/>
      <c r="L11" s="1"/>
      <c r="O11" s="1"/>
      <c r="P11" s="462"/>
      <c r="Q11" s="462"/>
      <c r="R11" s="462"/>
      <c r="S11" s="9"/>
      <c r="T11" s="463"/>
      <c r="U11" s="463"/>
      <c r="V11" s="463"/>
      <c r="W11" s="463"/>
      <c r="X11" s="463"/>
      <c r="Y11" s="463"/>
      <c r="Z11" s="463"/>
      <c r="AA11" s="463"/>
      <c r="AB11" s="463"/>
      <c r="AC11" s="463"/>
      <c r="AD11" s="463"/>
      <c r="AE11" s="463"/>
      <c r="AF11" s="463"/>
      <c r="AG11" s="463"/>
      <c r="AH11" s="463"/>
    </row>
    <row r="12" spans="1:34" ht="15" customHeight="1" x14ac:dyDescent="0.4">
      <c r="A12" s="1"/>
      <c r="B12" s="1"/>
      <c r="C12" s="3"/>
      <c r="D12" s="3"/>
      <c r="E12" s="3"/>
      <c r="F12" s="3"/>
      <c r="G12" s="3"/>
      <c r="H12" s="3"/>
      <c r="I12" s="3"/>
      <c r="J12" s="3"/>
      <c r="K12" s="3"/>
      <c r="L12" s="1"/>
      <c r="M12" s="1" t="s">
        <v>8</v>
      </c>
      <c r="N12" s="1"/>
      <c r="O12" s="1"/>
      <c r="P12" s="462" t="s">
        <v>9</v>
      </c>
      <c r="Q12" s="462"/>
      <c r="R12" s="462"/>
      <c r="S12" s="9"/>
      <c r="T12" s="463"/>
      <c r="U12" s="463"/>
      <c r="V12" s="463"/>
      <c r="W12" s="463"/>
      <c r="X12" s="463"/>
      <c r="Y12" s="463"/>
      <c r="Z12" s="463"/>
      <c r="AA12" s="463"/>
      <c r="AB12" s="463"/>
      <c r="AC12" s="463"/>
      <c r="AD12" s="463"/>
      <c r="AE12" s="463"/>
      <c r="AF12" s="463"/>
      <c r="AG12" s="463"/>
      <c r="AH12" s="463"/>
    </row>
    <row r="13" spans="1:34" ht="15" customHeight="1" x14ac:dyDescent="0.4">
      <c r="A13" s="1"/>
      <c r="B13" s="1"/>
      <c r="C13" s="3"/>
      <c r="D13" s="3"/>
      <c r="E13" s="3"/>
      <c r="F13" s="3"/>
      <c r="G13" s="3"/>
      <c r="H13" s="3"/>
      <c r="I13" s="3"/>
      <c r="J13" s="3"/>
      <c r="K13" s="3"/>
      <c r="L13" s="1"/>
      <c r="M13" s="1"/>
      <c r="N13" s="1"/>
      <c r="O13" s="1"/>
      <c r="P13" s="462"/>
      <c r="Q13" s="462"/>
      <c r="R13" s="462"/>
      <c r="S13" s="9"/>
      <c r="T13" s="463"/>
      <c r="U13" s="463"/>
      <c r="V13" s="463"/>
      <c r="W13" s="463"/>
      <c r="X13" s="463"/>
      <c r="Y13" s="463"/>
      <c r="Z13" s="463"/>
      <c r="AA13" s="463"/>
      <c r="AB13" s="463"/>
      <c r="AC13" s="463"/>
      <c r="AD13" s="463"/>
      <c r="AE13" s="463"/>
      <c r="AF13" s="463"/>
      <c r="AG13" s="463"/>
      <c r="AH13" s="463"/>
    </row>
    <row r="14" spans="1:34" ht="15" customHeight="1" x14ac:dyDescent="0.4">
      <c r="A14" s="1"/>
      <c r="B14" s="1"/>
      <c r="C14" s="3"/>
      <c r="D14" s="3"/>
      <c r="E14" s="3"/>
      <c r="F14" s="3"/>
      <c r="G14" s="3"/>
      <c r="H14" s="3"/>
      <c r="I14" s="3"/>
      <c r="J14" s="3"/>
      <c r="K14" s="3"/>
      <c r="L14" s="1"/>
      <c r="M14" s="1"/>
      <c r="N14" s="1"/>
      <c r="O14" s="1"/>
      <c r="P14" s="462" t="s">
        <v>10</v>
      </c>
      <c r="Q14" s="462"/>
      <c r="R14" s="462"/>
      <c r="S14" s="462"/>
      <c r="T14" s="462"/>
      <c r="U14" s="462"/>
      <c r="V14" s="463"/>
      <c r="W14" s="463"/>
      <c r="X14" s="463"/>
      <c r="Y14" s="463"/>
      <c r="Z14" s="463"/>
      <c r="AA14" s="463"/>
      <c r="AB14" s="463"/>
      <c r="AC14" s="463"/>
      <c r="AD14" s="463"/>
      <c r="AE14" s="463"/>
      <c r="AF14" s="463"/>
      <c r="AG14" s="463"/>
      <c r="AH14" s="463"/>
    </row>
    <row r="15" spans="1:34" ht="15" customHeight="1" x14ac:dyDescent="0.4">
      <c r="B15" s="1"/>
      <c r="C15" s="1"/>
      <c r="E15" s="1"/>
      <c r="F15" s="1"/>
      <c r="G15" s="1"/>
      <c r="H15" s="1"/>
      <c r="I15" s="1"/>
      <c r="J15" s="1"/>
      <c r="K15" s="1"/>
      <c r="L15" s="1"/>
      <c r="M15" s="1"/>
      <c r="N15" s="1"/>
      <c r="O15" s="1"/>
      <c r="P15" s="462"/>
      <c r="Q15" s="462"/>
      <c r="R15" s="462"/>
      <c r="S15" s="462"/>
      <c r="T15" s="462"/>
      <c r="U15" s="462"/>
      <c r="V15" s="463"/>
      <c r="W15" s="463"/>
      <c r="X15" s="463"/>
      <c r="Y15" s="463"/>
      <c r="Z15" s="463"/>
      <c r="AA15" s="463"/>
      <c r="AB15" s="463"/>
      <c r="AC15" s="463"/>
      <c r="AD15" s="463"/>
      <c r="AE15" s="463"/>
      <c r="AF15" s="463"/>
      <c r="AG15" s="463"/>
      <c r="AH15" s="463"/>
    </row>
    <row r="16" spans="1:34" ht="15" customHeight="1" x14ac:dyDescent="0.4">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1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ht="20.100000000000001" customHeight="1" x14ac:dyDescent="0.4">
      <c r="A18" s="464" t="s">
        <v>12</v>
      </c>
      <c r="B18" s="466" t="s">
        <v>13</v>
      </c>
      <c r="C18" s="467"/>
      <c r="D18" s="467"/>
      <c r="E18" s="467"/>
      <c r="F18" s="467"/>
      <c r="G18" s="467"/>
      <c r="H18" s="466"/>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8"/>
    </row>
    <row r="19" spans="1:34" ht="15" customHeight="1" x14ac:dyDescent="0.4">
      <c r="A19" s="465"/>
      <c r="B19" s="522" t="s">
        <v>14</v>
      </c>
      <c r="C19" s="523"/>
      <c r="D19" s="523"/>
      <c r="E19" s="523"/>
      <c r="F19" s="523"/>
      <c r="G19" s="524"/>
      <c r="H19" s="528"/>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30"/>
    </row>
    <row r="20" spans="1:34" ht="15" customHeight="1" x14ac:dyDescent="0.4">
      <c r="A20" s="465"/>
      <c r="B20" s="525"/>
      <c r="C20" s="526"/>
      <c r="D20" s="526"/>
      <c r="E20" s="526"/>
      <c r="F20" s="526"/>
      <c r="G20" s="527"/>
      <c r="H20" s="531"/>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3"/>
    </row>
    <row r="21" spans="1:34" ht="15" customHeight="1" x14ac:dyDescent="0.4">
      <c r="A21" s="465"/>
      <c r="B21" s="516" t="s">
        <v>15</v>
      </c>
      <c r="C21" s="475"/>
      <c r="D21" s="475"/>
      <c r="E21" s="475"/>
      <c r="F21" s="475"/>
      <c r="G21" s="476"/>
      <c r="H21" s="513" t="s">
        <v>16</v>
      </c>
      <c r="I21" s="514"/>
      <c r="J21" s="514"/>
      <c r="K21" s="514"/>
      <c r="L21" s="492"/>
      <c r="M21" s="492"/>
      <c r="N21" s="10" t="s">
        <v>17</v>
      </c>
      <c r="O21" s="492"/>
      <c r="P21" s="492"/>
      <c r="Q21" s="11" t="s">
        <v>18</v>
      </c>
      <c r="R21" s="514"/>
      <c r="S21" s="514"/>
      <c r="T21" s="514"/>
      <c r="U21" s="514"/>
      <c r="V21" s="514"/>
      <c r="W21" s="514"/>
      <c r="X21" s="514"/>
      <c r="Y21" s="514"/>
      <c r="Z21" s="514"/>
      <c r="AA21" s="514"/>
      <c r="AB21" s="514"/>
      <c r="AC21" s="514"/>
      <c r="AD21" s="514"/>
      <c r="AE21" s="514"/>
      <c r="AF21" s="514"/>
      <c r="AG21" s="514"/>
      <c r="AH21" s="515"/>
    </row>
    <row r="22" spans="1:34" ht="15" customHeight="1" x14ac:dyDescent="0.4">
      <c r="A22" s="465"/>
      <c r="B22" s="534"/>
      <c r="C22" s="511"/>
      <c r="D22" s="511"/>
      <c r="E22" s="511"/>
      <c r="F22" s="511"/>
      <c r="G22" s="512"/>
      <c r="H22" s="493"/>
      <c r="I22" s="469"/>
      <c r="J22" s="469"/>
      <c r="K22" s="469"/>
      <c r="L22" s="12" t="s">
        <v>19</v>
      </c>
      <c r="M22" s="12" t="s">
        <v>20</v>
      </c>
      <c r="N22" s="469"/>
      <c r="O22" s="469"/>
      <c r="P22" s="469"/>
      <c r="Q22" s="469"/>
      <c r="R22" s="469"/>
      <c r="S22" s="469"/>
      <c r="T22" s="469"/>
      <c r="U22" s="469"/>
      <c r="V22" s="12" t="s">
        <v>21</v>
      </c>
      <c r="W22" s="12" t="s">
        <v>22</v>
      </c>
      <c r="X22" s="469"/>
      <c r="Y22" s="469"/>
      <c r="Z22" s="469"/>
      <c r="AA22" s="469"/>
      <c r="AB22" s="469"/>
      <c r="AC22" s="469"/>
      <c r="AD22" s="469"/>
      <c r="AE22" s="469"/>
      <c r="AF22" s="469"/>
      <c r="AG22" s="469"/>
      <c r="AH22" s="470"/>
    </row>
    <row r="23" spans="1:34" ht="15" customHeight="1" x14ac:dyDescent="0.4">
      <c r="A23" s="465"/>
      <c r="B23" s="510"/>
      <c r="C23" s="511"/>
      <c r="D23" s="511"/>
      <c r="E23" s="511"/>
      <c r="F23" s="511"/>
      <c r="G23" s="512"/>
      <c r="H23" s="493"/>
      <c r="I23" s="469"/>
      <c r="J23" s="469"/>
      <c r="K23" s="469"/>
      <c r="L23" s="12" t="s">
        <v>23</v>
      </c>
      <c r="M23" s="12" t="s">
        <v>24</v>
      </c>
      <c r="N23" s="469"/>
      <c r="O23" s="469"/>
      <c r="P23" s="469"/>
      <c r="Q23" s="469"/>
      <c r="R23" s="469"/>
      <c r="S23" s="469"/>
      <c r="T23" s="469"/>
      <c r="U23" s="469"/>
      <c r="V23" s="12" t="s">
        <v>25</v>
      </c>
      <c r="W23" s="12" t="s">
        <v>26</v>
      </c>
      <c r="X23" s="469"/>
      <c r="Y23" s="469"/>
      <c r="Z23" s="469"/>
      <c r="AA23" s="469"/>
      <c r="AB23" s="469"/>
      <c r="AC23" s="469"/>
      <c r="AD23" s="469"/>
      <c r="AE23" s="469"/>
      <c r="AF23" s="469"/>
      <c r="AG23" s="469"/>
      <c r="AH23" s="470"/>
    </row>
    <row r="24" spans="1:34" ht="18.95" customHeight="1" x14ac:dyDescent="0.4">
      <c r="A24" s="465"/>
      <c r="B24" s="510"/>
      <c r="C24" s="511"/>
      <c r="D24" s="511"/>
      <c r="E24" s="511"/>
      <c r="F24" s="511"/>
      <c r="G24" s="512"/>
      <c r="H24" s="471"/>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1:34" ht="20.100000000000001" customHeight="1" x14ac:dyDescent="0.4">
      <c r="A25" s="465"/>
      <c r="B25" s="474" t="s">
        <v>27</v>
      </c>
      <c r="C25" s="475"/>
      <c r="D25" s="475"/>
      <c r="E25" s="475"/>
      <c r="F25" s="475"/>
      <c r="G25" s="476"/>
      <c r="H25" s="15" t="s">
        <v>28</v>
      </c>
      <c r="I25" s="16"/>
      <c r="J25" s="17"/>
      <c r="K25" s="480"/>
      <c r="L25" s="481"/>
      <c r="M25" s="481"/>
      <c r="N25" s="481"/>
      <c r="O25" s="481"/>
      <c r="P25" s="481"/>
      <c r="Q25" s="18" t="s">
        <v>29</v>
      </c>
      <c r="R25" s="19"/>
      <c r="S25" s="482"/>
      <c r="T25" s="482"/>
      <c r="U25" s="483"/>
      <c r="V25" s="15" t="s">
        <v>30</v>
      </c>
      <c r="W25" s="16"/>
      <c r="X25" s="17"/>
      <c r="Y25" s="480"/>
      <c r="Z25" s="481"/>
      <c r="AA25" s="481"/>
      <c r="AB25" s="481"/>
      <c r="AC25" s="481"/>
      <c r="AD25" s="481"/>
      <c r="AE25" s="481"/>
      <c r="AF25" s="481"/>
      <c r="AG25" s="481"/>
      <c r="AH25" s="484"/>
    </row>
    <row r="26" spans="1:34" ht="20.100000000000001" customHeight="1" x14ac:dyDescent="0.4">
      <c r="A26" s="465"/>
      <c r="B26" s="477"/>
      <c r="C26" s="478"/>
      <c r="D26" s="478"/>
      <c r="E26" s="478"/>
      <c r="F26" s="478"/>
      <c r="G26" s="479"/>
      <c r="H26" s="485" t="s">
        <v>31</v>
      </c>
      <c r="I26" s="485"/>
      <c r="J26" s="485"/>
      <c r="K26" s="480"/>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4"/>
    </row>
    <row r="27" spans="1:34" s="20" customFormat="1" ht="20.100000000000001" customHeight="1" x14ac:dyDescent="0.4">
      <c r="A27" s="465"/>
      <c r="B27" s="486" t="s">
        <v>32</v>
      </c>
      <c r="C27" s="487"/>
      <c r="D27" s="487"/>
      <c r="E27" s="487"/>
      <c r="F27" s="487"/>
      <c r="G27" s="488"/>
      <c r="H27" s="489"/>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1"/>
    </row>
    <row r="28" spans="1:34" ht="15" customHeight="1" x14ac:dyDescent="0.4">
      <c r="A28" s="465"/>
      <c r="B28" s="516" t="s">
        <v>33</v>
      </c>
      <c r="C28" s="517"/>
      <c r="D28" s="517"/>
      <c r="E28" s="517"/>
      <c r="F28" s="517"/>
      <c r="G28" s="518"/>
      <c r="H28" s="474" t="s">
        <v>34</v>
      </c>
      <c r="I28" s="475"/>
      <c r="J28" s="476"/>
      <c r="K28" s="474"/>
      <c r="L28" s="475"/>
      <c r="M28" s="475"/>
      <c r="N28" s="475"/>
      <c r="O28" s="475"/>
      <c r="P28" s="476"/>
      <c r="Q28" s="466" t="s">
        <v>13</v>
      </c>
      <c r="R28" s="467"/>
      <c r="S28" s="468"/>
      <c r="T28" s="466"/>
      <c r="U28" s="467"/>
      <c r="V28" s="467"/>
      <c r="W28" s="467"/>
      <c r="X28" s="467"/>
      <c r="Y28" s="467"/>
      <c r="Z28" s="467"/>
      <c r="AA28" s="468"/>
      <c r="AB28" s="494" t="s">
        <v>35</v>
      </c>
      <c r="AC28" s="495"/>
      <c r="AD28" s="506"/>
      <c r="AE28" s="475"/>
      <c r="AF28" s="475"/>
      <c r="AG28" s="475"/>
      <c r="AH28" s="476"/>
    </row>
    <row r="29" spans="1:34" ht="15" customHeight="1" x14ac:dyDescent="0.4">
      <c r="A29" s="465"/>
      <c r="B29" s="519"/>
      <c r="C29" s="520"/>
      <c r="D29" s="520"/>
      <c r="E29" s="520"/>
      <c r="F29" s="520"/>
      <c r="G29" s="521"/>
      <c r="H29" s="477"/>
      <c r="I29" s="478"/>
      <c r="J29" s="479"/>
      <c r="K29" s="477"/>
      <c r="L29" s="478"/>
      <c r="M29" s="478"/>
      <c r="N29" s="478"/>
      <c r="O29" s="478"/>
      <c r="P29" s="479"/>
      <c r="Q29" s="507" t="s">
        <v>36</v>
      </c>
      <c r="R29" s="508"/>
      <c r="S29" s="509"/>
      <c r="T29" s="507"/>
      <c r="U29" s="508"/>
      <c r="V29" s="508"/>
      <c r="W29" s="508"/>
      <c r="X29" s="508"/>
      <c r="Y29" s="508"/>
      <c r="Z29" s="508"/>
      <c r="AA29" s="509"/>
      <c r="AB29" s="496"/>
      <c r="AC29" s="497"/>
      <c r="AD29" s="478"/>
      <c r="AE29" s="478"/>
      <c r="AF29" s="478"/>
      <c r="AG29" s="478"/>
      <c r="AH29" s="479"/>
    </row>
    <row r="30" spans="1:34" ht="15" customHeight="1" x14ac:dyDescent="0.4">
      <c r="A30" s="465"/>
      <c r="B30" s="474" t="s">
        <v>37</v>
      </c>
      <c r="C30" s="475"/>
      <c r="D30" s="475"/>
      <c r="E30" s="475"/>
      <c r="F30" s="475"/>
      <c r="G30" s="476"/>
      <c r="H30" s="513" t="s">
        <v>16</v>
      </c>
      <c r="I30" s="514"/>
      <c r="J30" s="514"/>
      <c r="K30" s="514"/>
      <c r="L30" s="492"/>
      <c r="M30" s="492"/>
      <c r="N30" s="10" t="s">
        <v>17</v>
      </c>
      <c r="O30" s="492"/>
      <c r="P30" s="492"/>
      <c r="Q30" s="11" t="s">
        <v>18</v>
      </c>
      <c r="R30" s="514"/>
      <c r="S30" s="514"/>
      <c r="T30" s="514"/>
      <c r="U30" s="514"/>
      <c r="V30" s="514"/>
      <c r="W30" s="514"/>
      <c r="X30" s="514"/>
      <c r="Y30" s="514"/>
      <c r="Z30" s="514"/>
      <c r="AA30" s="514"/>
      <c r="AB30" s="514"/>
      <c r="AC30" s="514"/>
      <c r="AD30" s="514"/>
      <c r="AE30" s="514"/>
      <c r="AF30" s="514"/>
      <c r="AG30" s="514"/>
      <c r="AH30" s="515"/>
    </row>
    <row r="31" spans="1:34" ht="15" customHeight="1" x14ac:dyDescent="0.4">
      <c r="A31" s="465"/>
      <c r="B31" s="510"/>
      <c r="C31" s="511"/>
      <c r="D31" s="511"/>
      <c r="E31" s="511"/>
      <c r="F31" s="511"/>
      <c r="G31" s="512"/>
      <c r="H31" s="493"/>
      <c r="I31" s="469"/>
      <c r="J31" s="469"/>
      <c r="K31" s="469"/>
      <c r="L31" s="12" t="s">
        <v>19</v>
      </c>
      <c r="M31" s="12" t="s">
        <v>20</v>
      </c>
      <c r="N31" s="469"/>
      <c r="O31" s="469"/>
      <c r="P31" s="469"/>
      <c r="Q31" s="469"/>
      <c r="R31" s="469"/>
      <c r="S31" s="469"/>
      <c r="T31" s="469"/>
      <c r="U31" s="469"/>
      <c r="V31" s="12" t="s">
        <v>21</v>
      </c>
      <c r="W31" s="12" t="s">
        <v>22</v>
      </c>
      <c r="X31" s="469"/>
      <c r="Y31" s="469"/>
      <c r="Z31" s="469"/>
      <c r="AA31" s="469"/>
      <c r="AB31" s="469"/>
      <c r="AC31" s="469"/>
      <c r="AD31" s="469"/>
      <c r="AE31" s="469"/>
      <c r="AF31" s="469"/>
      <c r="AG31" s="469"/>
      <c r="AH31" s="470"/>
    </row>
    <row r="32" spans="1:34" ht="15" customHeight="1" x14ac:dyDescent="0.4">
      <c r="A32" s="465"/>
      <c r="B32" s="510"/>
      <c r="C32" s="511"/>
      <c r="D32" s="511"/>
      <c r="E32" s="511"/>
      <c r="F32" s="511"/>
      <c r="G32" s="512"/>
      <c r="H32" s="493"/>
      <c r="I32" s="469"/>
      <c r="J32" s="469"/>
      <c r="K32" s="469"/>
      <c r="L32" s="12" t="s">
        <v>23</v>
      </c>
      <c r="M32" s="12" t="s">
        <v>24</v>
      </c>
      <c r="N32" s="469"/>
      <c r="O32" s="469"/>
      <c r="P32" s="469"/>
      <c r="Q32" s="469"/>
      <c r="R32" s="469"/>
      <c r="S32" s="469"/>
      <c r="T32" s="469"/>
      <c r="U32" s="469"/>
      <c r="V32" s="12" t="s">
        <v>25</v>
      </c>
      <c r="W32" s="12" t="s">
        <v>26</v>
      </c>
      <c r="X32" s="469"/>
      <c r="Y32" s="469"/>
      <c r="Z32" s="469"/>
      <c r="AA32" s="469"/>
      <c r="AB32" s="469"/>
      <c r="AC32" s="469"/>
      <c r="AD32" s="469"/>
      <c r="AE32" s="469"/>
      <c r="AF32" s="469"/>
      <c r="AG32" s="469"/>
      <c r="AH32" s="470"/>
    </row>
    <row r="33" spans="1:34" ht="18.95" customHeight="1" x14ac:dyDescent="0.4">
      <c r="A33" s="465"/>
      <c r="B33" s="510"/>
      <c r="C33" s="511"/>
      <c r="D33" s="511"/>
      <c r="E33" s="511"/>
      <c r="F33" s="511"/>
      <c r="G33" s="512"/>
      <c r="H33" s="498"/>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500"/>
    </row>
    <row r="34" spans="1:34" s="1" customFormat="1" ht="22.35" customHeight="1" x14ac:dyDescent="0.4">
      <c r="A34" s="501" t="s">
        <v>38</v>
      </c>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3"/>
      <c r="AA34" s="504"/>
      <c r="AB34" s="504"/>
      <c r="AC34" s="504"/>
      <c r="AD34" s="504"/>
      <c r="AE34" s="504"/>
      <c r="AF34" s="504"/>
      <c r="AG34" s="504"/>
      <c r="AH34" s="505"/>
    </row>
    <row r="35" spans="1:34" s="22" customFormat="1" ht="15" customHeight="1" x14ac:dyDescent="0.4">
      <c r="A35" s="535" t="s">
        <v>39</v>
      </c>
      <c r="B35" s="539" t="s">
        <v>40</v>
      </c>
      <c r="C35" s="540"/>
      <c r="D35" s="540"/>
      <c r="E35" s="540"/>
      <c r="F35" s="540"/>
      <c r="G35" s="540"/>
      <c r="H35" s="540"/>
      <c r="I35" s="540"/>
      <c r="J35" s="540"/>
      <c r="K35" s="540"/>
      <c r="L35" s="540"/>
      <c r="M35" s="540"/>
      <c r="N35" s="541"/>
      <c r="O35" s="548" t="s">
        <v>41</v>
      </c>
      <c r="P35" s="549"/>
      <c r="Q35" s="549"/>
      <c r="R35" s="549"/>
      <c r="S35" s="549"/>
      <c r="T35" s="550"/>
      <c r="U35" s="557" t="s">
        <v>42</v>
      </c>
      <c r="V35" s="558"/>
      <c r="W35" s="558"/>
      <c r="X35" s="558"/>
      <c r="Y35" s="558"/>
      <c r="Z35" s="559"/>
      <c r="AA35" s="548" t="s">
        <v>43</v>
      </c>
      <c r="AB35" s="549"/>
      <c r="AC35" s="549"/>
      <c r="AD35" s="549"/>
      <c r="AE35" s="549"/>
      <c r="AF35" s="550"/>
      <c r="AG35" s="570" t="s">
        <v>44</v>
      </c>
      <c r="AH35" s="571"/>
    </row>
    <row r="36" spans="1:34" s="22" customFormat="1" ht="15" customHeight="1" x14ac:dyDescent="0.4">
      <c r="A36" s="536"/>
      <c r="B36" s="542"/>
      <c r="C36" s="543"/>
      <c r="D36" s="543"/>
      <c r="E36" s="543"/>
      <c r="F36" s="543"/>
      <c r="G36" s="543"/>
      <c r="H36" s="543"/>
      <c r="I36" s="543"/>
      <c r="J36" s="543"/>
      <c r="K36" s="543"/>
      <c r="L36" s="543"/>
      <c r="M36" s="543"/>
      <c r="N36" s="544"/>
      <c r="O36" s="551"/>
      <c r="P36" s="552"/>
      <c r="Q36" s="552"/>
      <c r="R36" s="552"/>
      <c r="S36" s="552"/>
      <c r="T36" s="553"/>
      <c r="U36" s="560"/>
      <c r="V36" s="561"/>
      <c r="W36" s="561"/>
      <c r="X36" s="561"/>
      <c r="Y36" s="561"/>
      <c r="Z36" s="562"/>
      <c r="AA36" s="551"/>
      <c r="AB36" s="552"/>
      <c r="AC36" s="552"/>
      <c r="AD36" s="552"/>
      <c r="AE36" s="552"/>
      <c r="AF36" s="553"/>
      <c r="AG36" s="572"/>
      <c r="AH36" s="573"/>
    </row>
    <row r="37" spans="1:34" ht="15" customHeight="1" x14ac:dyDescent="0.4">
      <c r="A37" s="536"/>
      <c r="B37" s="545"/>
      <c r="C37" s="546"/>
      <c r="D37" s="546"/>
      <c r="E37" s="546"/>
      <c r="F37" s="546"/>
      <c r="G37" s="546"/>
      <c r="H37" s="546"/>
      <c r="I37" s="546"/>
      <c r="J37" s="546"/>
      <c r="K37" s="546"/>
      <c r="L37" s="546"/>
      <c r="M37" s="546"/>
      <c r="N37" s="547"/>
      <c r="O37" s="554"/>
      <c r="P37" s="555"/>
      <c r="Q37" s="555"/>
      <c r="R37" s="555"/>
      <c r="S37" s="555"/>
      <c r="T37" s="556"/>
      <c r="U37" s="563"/>
      <c r="V37" s="564"/>
      <c r="W37" s="564"/>
      <c r="X37" s="564"/>
      <c r="Y37" s="564"/>
      <c r="Z37" s="565"/>
      <c r="AA37" s="554"/>
      <c r="AB37" s="555"/>
      <c r="AC37" s="555"/>
      <c r="AD37" s="555"/>
      <c r="AE37" s="555"/>
      <c r="AF37" s="556"/>
      <c r="AG37" s="574"/>
      <c r="AH37" s="575"/>
    </row>
    <row r="38" spans="1:34" ht="21" customHeight="1" x14ac:dyDescent="0.4">
      <c r="A38" s="537"/>
      <c r="B38" s="501" t="s">
        <v>45</v>
      </c>
      <c r="C38" s="502"/>
      <c r="D38" s="502"/>
      <c r="E38" s="502"/>
      <c r="F38" s="502"/>
      <c r="G38" s="502"/>
      <c r="H38" s="502"/>
      <c r="I38" s="502"/>
      <c r="J38" s="502"/>
      <c r="K38" s="502"/>
      <c r="L38" s="502"/>
      <c r="M38" s="502"/>
      <c r="N38" s="503"/>
      <c r="O38" s="501"/>
      <c r="P38" s="502"/>
      <c r="Q38" s="502"/>
      <c r="R38" s="502"/>
      <c r="S38" s="502"/>
      <c r="T38" s="503"/>
      <c r="U38" s="566"/>
      <c r="V38" s="504"/>
      <c r="W38" s="504"/>
      <c r="X38" s="504"/>
      <c r="Y38" s="504"/>
      <c r="Z38" s="505"/>
      <c r="AA38" s="567"/>
      <c r="AB38" s="568"/>
      <c r="AC38" s="568"/>
      <c r="AD38" s="568"/>
      <c r="AE38" s="568"/>
      <c r="AF38" s="569"/>
      <c r="AG38" s="576" t="s">
        <v>46</v>
      </c>
      <c r="AH38" s="577"/>
    </row>
    <row r="39" spans="1:34" ht="21" customHeight="1" x14ac:dyDescent="0.4">
      <c r="A39" s="537"/>
      <c r="B39" s="501" t="s">
        <v>47</v>
      </c>
      <c r="C39" s="502"/>
      <c r="D39" s="502"/>
      <c r="E39" s="502"/>
      <c r="F39" s="502"/>
      <c r="G39" s="502"/>
      <c r="H39" s="502"/>
      <c r="I39" s="502"/>
      <c r="J39" s="502"/>
      <c r="K39" s="502"/>
      <c r="L39" s="502"/>
      <c r="M39" s="502"/>
      <c r="N39" s="503"/>
      <c r="O39" s="501"/>
      <c r="P39" s="502"/>
      <c r="Q39" s="502"/>
      <c r="R39" s="502"/>
      <c r="S39" s="502"/>
      <c r="T39" s="503"/>
      <c r="U39" s="566"/>
      <c r="V39" s="504"/>
      <c r="W39" s="504"/>
      <c r="X39" s="504"/>
      <c r="Y39" s="504"/>
      <c r="Z39" s="505"/>
      <c r="AA39" s="567"/>
      <c r="AB39" s="568"/>
      <c r="AC39" s="568"/>
      <c r="AD39" s="568"/>
      <c r="AE39" s="568"/>
      <c r="AF39" s="569"/>
      <c r="AG39" s="578"/>
      <c r="AH39" s="579"/>
    </row>
    <row r="40" spans="1:34" ht="21" customHeight="1" x14ac:dyDescent="0.4">
      <c r="A40" s="537"/>
      <c r="B40" s="501" t="s">
        <v>48</v>
      </c>
      <c r="C40" s="502"/>
      <c r="D40" s="502"/>
      <c r="E40" s="502"/>
      <c r="F40" s="502"/>
      <c r="G40" s="502"/>
      <c r="H40" s="502"/>
      <c r="I40" s="502"/>
      <c r="J40" s="502"/>
      <c r="K40" s="502"/>
      <c r="L40" s="502"/>
      <c r="M40" s="502"/>
      <c r="N40" s="503"/>
      <c r="O40" s="501"/>
      <c r="P40" s="502"/>
      <c r="Q40" s="502"/>
      <c r="R40" s="502"/>
      <c r="S40" s="502"/>
      <c r="T40" s="503"/>
      <c r="U40" s="566"/>
      <c r="V40" s="504"/>
      <c r="W40" s="504"/>
      <c r="X40" s="504"/>
      <c r="Y40" s="504"/>
      <c r="Z40" s="505"/>
      <c r="AA40" s="567"/>
      <c r="AB40" s="568"/>
      <c r="AC40" s="568"/>
      <c r="AD40" s="568"/>
      <c r="AE40" s="568"/>
      <c r="AF40" s="569"/>
      <c r="AG40" s="580"/>
      <c r="AH40" s="581"/>
    </row>
    <row r="41" spans="1:34" ht="21" customHeight="1" x14ac:dyDescent="0.4">
      <c r="A41" s="537"/>
      <c r="B41" s="501" t="s">
        <v>49</v>
      </c>
      <c r="C41" s="502"/>
      <c r="D41" s="502"/>
      <c r="E41" s="502"/>
      <c r="F41" s="502"/>
      <c r="G41" s="502"/>
      <c r="H41" s="502"/>
      <c r="I41" s="502"/>
      <c r="J41" s="502"/>
      <c r="K41" s="502"/>
      <c r="L41" s="502"/>
      <c r="M41" s="502"/>
      <c r="N41" s="503"/>
      <c r="O41" s="501"/>
      <c r="P41" s="502"/>
      <c r="Q41" s="502"/>
      <c r="R41" s="502"/>
      <c r="S41" s="502"/>
      <c r="T41" s="503"/>
      <c r="U41" s="566"/>
      <c r="V41" s="504"/>
      <c r="W41" s="504"/>
      <c r="X41" s="504"/>
      <c r="Y41" s="504"/>
      <c r="Z41" s="505"/>
      <c r="AA41" s="567"/>
      <c r="AB41" s="568"/>
      <c r="AC41" s="568"/>
      <c r="AD41" s="568"/>
      <c r="AE41" s="568"/>
      <c r="AF41" s="569"/>
      <c r="AG41" s="576" t="s">
        <v>50</v>
      </c>
      <c r="AH41" s="577"/>
    </row>
    <row r="42" spans="1:34" ht="21" customHeight="1" x14ac:dyDescent="0.4">
      <c r="A42" s="537"/>
      <c r="B42" s="501" t="s">
        <v>51</v>
      </c>
      <c r="C42" s="502"/>
      <c r="D42" s="502"/>
      <c r="E42" s="502"/>
      <c r="F42" s="502"/>
      <c r="G42" s="502"/>
      <c r="H42" s="502"/>
      <c r="I42" s="502"/>
      <c r="J42" s="502"/>
      <c r="K42" s="502"/>
      <c r="L42" s="502"/>
      <c r="M42" s="502"/>
      <c r="N42" s="503"/>
      <c r="O42" s="501"/>
      <c r="P42" s="502"/>
      <c r="Q42" s="502"/>
      <c r="R42" s="502"/>
      <c r="S42" s="502"/>
      <c r="T42" s="503"/>
      <c r="U42" s="566"/>
      <c r="V42" s="504"/>
      <c r="W42" s="504"/>
      <c r="X42" s="504"/>
      <c r="Y42" s="504"/>
      <c r="Z42" s="505"/>
      <c r="AA42" s="567"/>
      <c r="AB42" s="568"/>
      <c r="AC42" s="568"/>
      <c r="AD42" s="568"/>
      <c r="AE42" s="568"/>
      <c r="AF42" s="569"/>
      <c r="AG42" s="578"/>
      <c r="AH42" s="579"/>
    </row>
    <row r="43" spans="1:34" ht="21" customHeight="1" x14ac:dyDescent="0.4">
      <c r="A43" s="538"/>
      <c r="B43" s="501" t="s">
        <v>52</v>
      </c>
      <c r="C43" s="502"/>
      <c r="D43" s="502"/>
      <c r="E43" s="502"/>
      <c r="F43" s="502"/>
      <c r="G43" s="502"/>
      <c r="H43" s="502"/>
      <c r="I43" s="502"/>
      <c r="J43" s="502"/>
      <c r="K43" s="502"/>
      <c r="L43" s="502"/>
      <c r="M43" s="502"/>
      <c r="N43" s="503"/>
      <c r="O43" s="501"/>
      <c r="P43" s="502"/>
      <c r="Q43" s="502"/>
      <c r="R43" s="502"/>
      <c r="S43" s="502"/>
      <c r="T43" s="503"/>
      <c r="U43" s="566"/>
      <c r="V43" s="504"/>
      <c r="W43" s="504"/>
      <c r="X43" s="504"/>
      <c r="Y43" s="504"/>
      <c r="Z43" s="505"/>
      <c r="AA43" s="567"/>
      <c r="AB43" s="568"/>
      <c r="AC43" s="568"/>
      <c r="AD43" s="568"/>
      <c r="AE43" s="568"/>
      <c r="AF43" s="569"/>
      <c r="AG43" s="580"/>
      <c r="AH43" s="581"/>
    </row>
    <row r="44" spans="1:34" ht="18" customHeight="1" x14ac:dyDescent="0.4">
      <c r="A44" s="587" t="s">
        <v>53</v>
      </c>
      <c r="B44" s="588"/>
      <c r="C44" s="588"/>
      <c r="D44" s="588"/>
      <c r="E44" s="588"/>
      <c r="F44" s="588"/>
      <c r="G44" s="589"/>
      <c r="H44" s="501" t="s">
        <v>54</v>
      </c>
      <c r="I44" s="502"/>
      <c r="J44" s="502"/>
      <c r="K44" s="502"/>
      <c r="L44" s="502"/>
      <c r="M44" s="502"/>
      <c r="N44" s="502"/>
      <c r="O44" s="502"/>
      <c r="P44" s="502"/>
      <c r="Q44" s="502"/>
      <c r="R44" s="502"/>
      <c r="S44" s="502"/>
      <c r="T44" s="503"/>
      <c r="U44" s="566"/>
      <c r="V44" s="504"/>
      <c r="W44" s="504"/>
      <c r="X44" s="504"/>
      <c r="Y44" s="504"/>
      <c r="Z44" s="505"/>
      <c r="AA44" s="596"/>
      <c r="AB44" s="597"/>
      <c r="AC44" s="597"/>
      <c r="AD44" s="597"/>
      <c r="AE44" s="597"/>
      <c r="AF44" s="597"/>
      <c r="AG44" s="597"/>
      <c r="AH44" s="598"/>
    </row>
    <row r="45" spans="1:34" ht="18" customHeight="1" x14ac:dyDescent="0.4">
      <c r="A45" s="590"/>
      <c r="B45" s="591"/>
      <c r="C45" s="591"/>
      <c r="D45" s="591"/>
      <c r="E45" s="591"/>
      <c r="F45" s="591"/>
      <c r="G45" s="592"/>
      <c r="H45" s="501" t="s">
        <v>55</v>
      </c>
      <c r="I45" s="502"/>
      <c r="J45" s="502"/>
      <c r="K45" s="502"/>
      <c r="L45" s="502"/>
      <c r="M45" s="502"/>
      <c r="N45" s="502"/>
      <c r="O45" s="502"/>
      <c r="P45" s="502"/>
      <c r="Q45" s="502"/>
      <c r="R45" s="502"/>
      <c r="S45" s="502"/>
      <c r="T45" s="503"/>
      <c r="U45" s="566"/>
      <c r="V45" s="504"/>
      <c r="W45" s="504"/>
      <c r="X45" s="504"/>
      <c r="Y45" s="504"/>
      <c r="Z45" s="505"/>
      <c r="AA45" s="599"/>
      <c r="AB45" s="600"/>
      <c r="AC45" s="600"/>
      <c r="AD45" s="600"/>
      <c r="AE45" s="600"/>
      <c r="AF45" s="600"/>
      <c r="AG45" s="600"/>
      <c r="AH45" s="601"/>
    </row>
    <row r="46" spans="1:34" ht="18" customHeight="1" x14ac:dyDescent="0.4">
      <c r="A46" s="590"/>
      <c r="B46" s="591"/>
      <c r="C46" s="591"/>
      <c r="D46" s="591"/>
      <c r="E46" s="591"/>
      <c r="F46" s="591"/>
      <c r="G46" s="592"/>
      <c r="H46" s="501" t="s">
        <v>56</v>
      </c>
      <c r="I46" s="502"/>
      <c r="J46" s="502"/>
      <c r="K46" s="502"/>
      <c r="L46" s="502"/>
      <c r="M46" s="502"/>
      <c r="N46" s="502"/>
      <c r="O46" s="502"/>
      <c r="P46" s="502"/>
      <c r="Q46" s="502"/>
      <c r="R46" s="502"/>
      <c r="S46" s="502"/>
      <c r="T46" s="503"/>
      <c r="U46" s="566"/>
      <c r="V46" s="504"/>
      <c r="W46" s="504"/>
      <c r="X46" s="504"/>
      <c r="Y46" s="504"/>
      <c r="Z46" s="505"/>
      <c r="AA46" s="599"/>
      <c r="AB46" s="600"/>
      <c r="AC46" s="600"/>
      <c r="AD46" s="600"/>
      <c r="AE46" s="600"/>
      <c r="AF46" s="600"/>
      <c r="AG46" s="600"/>
      <c r="AH46" s="601"/>
    </row>
    <row r="47" spans="1:34" ht="18" customHeight="1" x14ac:dyDescent="0.4">
      <c r="A47" s="590"/>
      <c r="B47" s="591"/>
      <c r="C47" s="591"/>
      <c r="D47" s="591"/>
      <c r="E47" s="591"/>
      <c r="F47" s="591"/>
      <c r="G47" s="592"/>
      <c r="H47" s="501" t="s">
        <v>57</v>
      </c>
      <c r="I47" s="502"/>
      <c r="J47" s="502"/>
      <c r="K47" s="502"/>
      <c r="L47" s="502"/>
      <c r="M47" s="502"/>
      <c r="N47" s="502"/>
      <c r="O47" s="502"/>
      <c r="P47" s="502"/>
      <c r="Q47" s="502"/>
      <c r="R47" s="502"/>
      <c r="S47" s="502"/>
      <c r="T47" s="503"/>
      <c r="U47" s="566"/>
      <c r="V47" s="504"/>
      <c r="W47" s="504"/>
      <c r="X47" s="504"/>
      <c r="Y47" s="504"/>
      <c r="Z47" s="505"/>
      <c r="AA47" s="599"/>
      <c r="AB47" s="600"/>
      <c r="AC47" s="600"/>
      <c r="AD47" s="600"/>
      <c r="AE47" s="600"/>
      <c r="AF47" s="600"/>
      <c r="AG47" s="600"/>
      <c r="AH47" s="601"/>
    </row>
    <row r="48" spans="1:34" ht="18" customHeight="1" x14ac:dyDescent="0.4">
      <c r="A48" s="593"/>
      <c r="B48" s="594"/>
      <c r="C48" s="594"/>
      <c r="D48" s="594"/>
      <c r="E48" s="594"/>
      <c r="F48" s="594"/>
      <c r="G48" s="595"/>
      <c r="H48" s="501" t="s">
        <v>58</v>
      </c>
      <c r="I48" s="502"/>
      <c r="J48" s="502"/>
      <c r="K48" s="502"/>
      <c r="L48" s="502"/>
      <c r="M48" s="502"/>
      <c r="N48" s="502"/>
      <c r="O48" s="502"/>
      <c r="P48" s="502"/>
      <c r="Q48" s="502"/>
      <c r="R48" s="502"/>
      <c r="S48" s="502"/>
      <c r="T48" s="503"/>
      <c r="U48" s="566"/>
      <c r="V48" s="504"/>
      <c r="W48" s="504"/>
      <c r="X48" s="504"/>
      <c r="Y48" s="504"/>
      <c r="Z48" s="505"/>
      <c r="AA48" s="602"/>
      <c r="AB48" s="603"/>
      <c r="AC48" s="603"/>
      <c r="AD48" s="603"/>
      <c r="AE48" s="603"/>
      <c r="AF48" s="603"/>
      <c r="AG48" s="603"/>
      <c r="AH48" s="604"/>
    </row>
    <row r="49" spans="1:34" ht="18" customHeight="1" x14ac:dyDescent="0.4">
      <c r="A49" s="15" t="s">
        <v>59</v>
      </c>
      <c r="B49" s="23"/>
      <c r="C49" s="24"/>
      <c r="D49" s="24"/>
      <c r="E49" s="24"/>
      <c r="F49" s="24"/>
      <c r="G49" s="25"/>
      <c r="H49" s="26"/>
      <c r="I49" s="27"/>
      <c r="J49" s="28"/>
      <c r="K49" s="27"/>
      <c r="L49" s="27"/>
      <c r="M49" s="27"/>
      <c r="N49" s="27"/>
      <c r="O49" s="27"/>
      <c r="P49" s="27"/>
      <c r="Q49" s="29"/>
      <c r="R49" s="30" t="s">
        <v>60</v>
      </c>
      <c r="S49" s="31"/>
      <c r="T49" s="31"/>
      <c r="U49" s="31"/>
      <c r="V49" s="31"/>
      <c r="W49" s="31"/>
      <c r="X49" s="31"/>
      <c r="Y49" s="31"/>
      <c r="Z49" s="31"/>
      <c r="AA49" s="31"/>
      <c r="AB49" s="31"/>
      <c r="AC49" s="31"/>
      <c r="AD49" s="31"/>
      <c r="AE49" s="31"/>
      <c r="AF49" s="31"/>
      <c r="AG49" s="31"/>
      <c r="AH49" s="32"/>
    </row>
    <row r="50" spans="1:34" ht="18" customHeight="1" x14ac:dyDescent="0.4">
      <c r="A50" s="584" t="s">
        <v>61</v>
      </c>
      <c r="B50" s="585"/>
      <c r="C50" s="585"/>
      <c r="D50" s="585"/>
      <c r="E50" s="585"/>
      <c r="F50" s="585"/>
      <c r="G50" s="586"/>
      <c r="H50" s="501"/>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3"/>
    </row>
    <row r="51" spans="1:34" ht="18" customHeight="1" x14ac:dyDescent="0.4">
      <c r="A51" s="15" t="s">
        <v>62</v>
      </c>
      <c r="B51" s="1"/>
      <c r="C51" s="16"/>
      <c r="D51" s="16"/>
      <c r="E51" s="16"/>
      <c r="F51" s="16"/>
      <c r="G51" s="16"/>
      <c r="H51" s="26"/>
      <c r="I51" s="27"/>
      <c r="J51" s="28"/>
      <c r="K51" s="27"/>
      <c r="L51" s="27"/>
      <c r="M51" s="27"/>
      <c r="N51" s="27"/>
      <c r="O51" s="27"/>
      <c r="P51" s="27"/>
      <c r="Q51" s="29"/>
      <c r="R51" s="30" t="s">
        <v>63</v>
      </c>
      <c r="S51" s="33"/>
      <c r="T51" s="33"/>
      <c r="U51" s="33"/>
      <c r="V51" s="33"/>
      <c r="W51" s="33"/>
      <c r="X51" s="33"/>
      <c r="Y51" s="33"/>
      <c r="Z51" s="33"/>
      <c r="AA51" s="33"/>
      <c r="AB51" s="33"/>
      <c r="AC51" s="33"/>
      <c r="AD51" s="33"/>
      <c r="AE51" s="33"/>
      <c r="AF51" s="33"/>
      <c r="AG51" s="33"/>
      <c r="AH51" s="34"/>
    </row>
    <row r="52" spans="1:34" ht="15" customHeight="1" x14ac:dyDescent="0.4">
      <c r="B52" s="35"/>
    </row>
    <row r="53" spans="1:34" ht="15" customHeight="1" x14ac:dyDescent="0.4">
      <c r="A53" s="3" t="s">
        <v>64</v>
      </c>
      <c r="B53" s="5"/>
      <c r="C53" s="582" t="s">
        <v>65</v>
      </c>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2"/>
    </row>
    <row r="54" spans="1:34" ht="15" customHeight="1" x14ac:dyDescent="0.4">
      <c r="A54" s="5"/>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row>
    <row r="55" spans="1:34" ht="15" customHeight="1" x14ac:dyDescent="0.4">
      <c r="C55" s="582"/>
      <c r="D55" s="582"/>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c r="AH55" s="582"/>
    </row>
    <row r="56" spans="1:34" ht="15" customHeight="1" x14ac:dyDescent="0.4">
      <c r="A56" s="5"/>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582"/>
      <c r="AE56" s="582"/>
      <c r="AF56" s="582"/>
      <c r="AG56" s="582"/>
      <c r="AH56" s="582"/>
    </row>
    <row r="57" spans="1:34" ht="15" customHeight="1" x14ac:dyDescent="0.4">
      <c r="A57" s="5"/>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582"/>
      <c r="AE57" s="582"/>
      <c r="AF57" s="582"/>
      <c r="AG57" s="582"/>
      <c r="AH57" s="582"/>
    </row>
    <row r="58" spans="1:34" ht="15" customHeight="1" x14ac:dyDescent="0.4">
      <c r="A58" s="5"/>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row>
    <row r="59" spans="1:34" ht="15" customHeight="1" x14ac:dyDescent="0.4">
      <c r="A59" s="5"/>
      <c r="C59" s="583"/>
      <c r="D59" s="583"/>
      <c r="E59" s="583"/>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83"/>
      <c r="AD59" s="583"/>
      <c r="AE59" s="583"/>
      <c r="AF59" s="583"/>
      <c r="AG59" s="583"/>
      <c r="AH59" s="583"/>
    </row>
    <row r="60" spans="1:34" ht="14.85" customHeight="1" x14ac:dyDescent="0.4">
      <c r="A60" s="5"/>
    </row>
    <row r="61" spans="1:34" ht="14.85" customHeight="1" x14ac:dyDescent="0.4">
      <c r="A61" s="5"/>
    </row>
    <row r="62" spans="1:34" ht="14.85" customHeight="1" x14ac:dyDescent="0.4">
      <c r="A62" s="5"/>
    </row>
    <row r="63" spans="1:34" ht="14.85" customHeight="1" x14ac:dyDescent="0.4">
      <c r="A63" s="5"/>
    </row>
    <row r="64" spans="1:3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100">
    <mergeCell ref="C53:AH59"/>
    <mergeCell ref="H48:T48"/>
    <mergeCell ref="U48:Z48"/>
    <mergeCell ref="A50:G50"/>
    <mergeCell ref="H50:AH50"/>
    <mergeCell ref="A44:G48"/>
    <mergeCell ref="H44:T44"/>
    <mergeCell ref="U44:Z44"/>
    <mergeCell ref="AA44:AH48"/>
    <mergeCell ref="H45:T45"/>
    <mergeCell ref="U45:Z45"/>
    <mergeCell ref="H46:T46"/>
    <mergeCell ref="U46:Z46"/>
    <mergeCell ref="H47:T47"/>
    <mergeCell ref="U47:Z47"/>
    <mergeCell ref="AG41:AH43"/>
    <mergeCell ref="B42:N42"/>
    <mergeCell ref="O42:T42"/>
    <mergeCell ref="U42:Z42"/>
    <mergeCell ref="AA42:AF42"/>
    <mergeCell ref="B43:N43"/>
    <mergeCell ref="O43:T43"/>
    <mergeCell ref="U43:Z43"/>
    <mergeCell ref="AA43:AF43"/>
    <mergeCell ref="AG35:AH37"/>
    <mergeCell ref="O39:T39"/>
    <mergeCell ref="U39:Z39"/>
    <mergeCell ref="AA39:AF39"/>
    <mergeCell ref="B40:N40"/>
    <mergeCell ref="O40:T40"/>
    <mergeCell ref="U40:Z40"/>
    <mergeCell ref="AA40:AF40"/>
    <mergeCell ref="AG38:AH40"/>
    <mergeCell ref="A35:A43"/>
    <mergeCell ref="B35:N37"/>
    <mergeCell ref="O35:T37"/>
    <mergeCell ref="U35:Z37"/>
    <mergeCell ref="AA35:AF37"/>
    <mergeCell ref="B41:N41"/>
    <mergeCell ref="O41:T41"/>
    <mergeCell ref="U41:Z41"/>
    <mergeCell ref="AA41:AF41"/>
    <mergeCell ref="B38:N38"/>
    <mergeCell ref="O38:T38"/>
    <mergeCell ref="U38:Z38"/>
    <mergeCell ref="AA38:AF38"/>
    <mergeCell ref="B39:N39"/>
    <mergeCell ref="B19:G20"/>
    <mergeCell ref="H19:AH20"/>
    <mergeCell ref="B21:G24"/>
    <mergeCell ref="H21:K21"/>
    <mergeCell ref="L21:M21"/>
    <mergeCell ref="R21:AH21"/>
    <mergeCell ref="H22:K23"/>
    <mergeCell ref="N22:U23"/>
    <mergeCell ref="H33:AH33"/>
    <mergeCell ref="P14:U15"/>
    <mergeCell ref="V14:AH15"/>
    <mergeCell ref="A34:Z34"/>
    <mergeCell ref="AA34:AH34"/>
    <mergeCell ref="AD28:AH29"/>
    <mergeCell ref="Q29:S29"/>
    <mergeCell ref="T29:AA29"/>
    <mergeCell ref="B30:G33"/>
    <mergeCell ref="H30:K30"/>
    <mergeCell ref="L30:M30"/>
    <mergeCell ref="O30:P30"/>
    <mergeCell ref="R30:AH30"/>
    <mergeCell ref="B28:G29"/>
    <mergeCell ref="H28:J29"/>
    <mergeCell ref="K28:P29"/>
    <mergeCell ref="H31:K32"/>
    <mergeCell ref="N31:U32"/>
    <mergeCell ref="X31:AH32"/>
    <mergeCell ref="Q28:S28"/>
    <mergeCell ref="T28:AA28"/>
    <mergeCell ref="AB28:AC29"/>
    <mergeCell ref="P12:R13"/>
    <mergeCell ref="T12:AH13"/>
    <mergeCell ref="A18:A33"/>
    <mergeCell ref="B18:G18"/>
    <mergeCell ref="H18:AH18"/>
    <mergeCell ref="X22:AH23"/>
    <mergeCell ref="H24:AH24"/>
    <mergeCell ref="B25:G26"/>
    <mergeCell ref="K25:P25"/>
    <mergeCell ref="S25:U25"/>
    <mergeCell ref="Y25:AH25"/>
    <mergeCell ref="H26:J26"/>
    <mergeCell ref="K26:AH26"/>
    <mergeCell ref="B27:G27"/>
    <mergeCell ref="H27:AH27"/>
    <mergeCell ref="O21:P21"/>
    <mergeCell ref="A6:AH6"/>
    <mergeCell ref="Y8:AA8"/>
    <mergeCell ref="AC8:AD8"/>
    <mergeCell ref="AF8:AG8"/>
    <mergeCell ref="A10:C10"/>
    <mergeCell ref="P10:R11"/>
    <mergeCell ref="T10:AH11"/>
  </mergeCells>
  <phoneticPr fontId="4"/>
  <dataValidations count="2">
    <dataValidation type="list" allowBlank="1" showInputMessage="1" showErrorMessage="1" sqref="O38:O43 AV38:AV43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Q39:Q43 AX39:AX43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U38:U48 BB38:BB48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V39:V48 BC39:BC48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BC983079:BC983088" xr:uid="{320FD21D-2D60-4C06-A165-78F64479C5BF}">
      <formula1>"〇"</formula1>
    </dataValidation>
    <dataValidation type="list" showInputMessage="1" showErrorMessage="1" sqref="H26:H27 AO26:AO27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AO983066:AO983067" xr:uid="{974B2185-2103-408B-BE2C-5E7C0421A93A}">
      <formula1>"　,営利法人,社会福祉法人,医療法人,社団法人,財団法人,NPO法人,協同組合,宗教法人"</formula1>
    </dataValidation>
  </dataValidations>
  <pageMargins left="0.51181102362204722" right="0.51181102362204722" top="0.74803149606299213" bottom="0.74803149606299213" header="0.31496062992125984" footer="0.31496062992125984"/>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DF56-5FA5-4329-9E70-1DB12325F891}">
  <dimension ref="A1:AH150"/>
  <sheetViews>
    <sheetView showGridLines="0"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8.95" customHeight="1" x14ac:dyDescent="0.15">
      <c r="A1" s="241" t="s">
        <v>283</v>
      </c>
      <c r="N1" s="242"/>
      <c r="W1" s="5"/>
      <c r="X1" s="5"/>
      <c r="Y1" s="5"/>
      <c r="Z1" s="5"/>
      <c r="AA1" s="5"/>
      <c r="AB1" s="5"/>
      <c r="AC1" s="5"/>
      <c r="AD1" s="5"/>
      <c r="AE1" s="5"/>
      <c r="AH1" s="243" t="s">
        <v>284</v>
      </c>
    </row>
    <row r="2" spans="1:34" ht="18.95" customHeight="1" x14ac:dyDescent="0.4">
      <c r="W2" s="7"/>
      <c r="X2" s="7"/>
      <c r="Y2" s="7"/>
      <c r="Z2" s="7"/>
      <c r="AA2" s="7"/>
      <c r="AB2" s="7"/>
      <c r="AC2" s="7"/>
      <c r="AD2" s="7"/>
      <c r="AE2" s="7"/>
      <c r="AF2" s="7"/>
      <c r="AG2" s="7"/>
      <c r="AH2" s="7"/>
    </row>
    <row r="3" spans="1:34" ht="18.95" customHeight="1" x14ac:dyDescent="0.4">
      <c r="A3" s="1175" t="s">
        <v>285</v>
      </c>
      <c r="B3" s="1175"/>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row>
    <row r="4" spans="1:34" ht="18.95" customHeight="1" x14ac:dyDescent="0.4">
      <c r="A4" s="1175"/>
      <c r="B4" s="1175"/>
      <c r="C4" s="1175"/>
      <c r="D4" s="1175"/>
      <c r="E4" s="1175"/>
      <c r="F4" s="1175"/>
      <c r="G4" s="1175"/>
      <c r="H4" s="1175"/>
      <c r="I4" s="1175"/>
      <c r="J4" s="1175"/>
      <c r="K4" s="1175"/>
      <c r="L4" s="1175"/>
      <c r="M4" s="1175"/>
      <c r="N4" s="1175"/>
      <c r="O4" s="1175"/>
      <c r="P4" s="1175"/>
      <c r="Q4" s="1175"/>
      <c r="R4" s="1175"/>
      <c r="S4" s="1175"/>
      <c r="T4" s="1175"/>
      <c r="U4" s="1175"/>
      <c r="V4" s="1175"/>
      <c r="W4" s="1175"/>
      <c r="X4" s="1175"/>
      <c r="Y4" s="1175"/>
      <c r="Z4" s="1175"/>
      <c r="AA4" s="1175"/>
      <c r="AB4" s="1175"/>
      <c r="AC4" s="1175"/>
      <c r="AD4" s="1175"/>
      <c r="AE4" s="1175"/>
      <c r="AF4" s="1175"/>
      <c r="AG4" s="1175"/>
      <c r="AH4" s="1175"/>
    </row>
    <row r="5" spans="1:34" ht="18.95" customHeight="1" x14ac:dyDescent="0.4">
      <c r="G5" s="5"/>
      <c r="H5" s="5"/>
      <c r="I5" s="5"/>
      <c r="J5" s="5"/>
      <c r="K5" s="5"/>
      <c r="L5" s="5"/>
      <c r="M5" s="5"/>
      <c r="N5" s="5"/>
      <c r="O5" s="5"/>
      <c r="P5" s="5"/>
      <c r="Q5" s="5"/>
      <c r="R5" s="5"/>
    </row>
    <row r="6" spans="1:34" ht="18.95" customHeight="1" x14ac:dyDescent="0.4">
      <c r="C6" s="5"/>
      <c r="D6" s="5"/>
      <c r="F6" s="5"/>
      <c r="G6" s="5"/>
      <c r="H6" s="5"/>
      <c r="I6" s="5"/>
      <c r="J6" s="5"/>
      <c r="K6" s="5"/>
      <c r="Y6" s="1166"/>
      <c r="Z6" s="1166"/>
      <c r="AA6" s="1166"/>
      <c r="AB6" s="4" t="s">
        <v>3</v>
      </c>
      <c r="AC6" s="1166"/>
      <c r="AD6" s="1166"/>
      <c r="AE6" s="4" t="s">
        <v>4</v>
      </c>
      <c r="AF6" s="1166"/>
      <c r="AG6" s="1166"/>
      <c r="AH6" s="4" t="s">
        <v>5</v>
      </c>
    </row>
    <row r="7" spans="1:34" ht="18.95" customHeight="1" x14ac:dyDescent="0.4">
      <c r="C7" s="5"/>
      <c r="D7" s="5"/>
      <c r="F7" s="5"/>
      <c r="G7" s="5"/>
      <c r="H7" s="5"/>
      <c r="I7" s="5"/>
      <c r="J7" s="5"/>
      <c r="K7" s="5"/>
      <c r="Y7" s="239"/>
      <c r="Z7" s="239"/>
      <c r="AA7" s="239"/>
      <c r="AC7" s="239"/>
      <c r="AD7" s="239"/>
      <c r="AF7" s="239"/>
      <c r="AG7" s="239"/>
    </row>
    <row r="8" spans="1:34" ht="18.95" customHeight="1" x14ac:dyDescent="0.4">
      <c r="A8" s="1166"/>
      <c r="B8" s="1166"/>
      <c r="C8" s="1166"/>
      <c r="D8" s="4" t="s">
        <v>6</v>
      </c>
      <c r="F8" s="5"/>
      <c r="H8" s="5"/>
      <c r="J8" s="5"/>
      <c r="K8" s="5"/>
      <c r="P8" s="1167" t="s">
        <v>7</v>
      </c>
      <c r="Q8" s="1167"/>
      <c r="R8" s="1167"/>
      <c r="S8" s="244"/>
      <c r="T8" s="671"/>
      <c r="U8" s="671"/>
      <c r="V8" s="671"/>
      <c r="W8" s="671"/>
      <c r="X8" s="671"/>
      <c r="Y8" s="671"/>
      <c r="Z8" s="671"/>
      <c r="AA8" s="671"/>
      <c r="AB8" s="671"/>
      <c r="AC8" s="671"/>
      <c r="AD8" s="671"/>
      <c r="AE8" s="671"/>
      <c r="AF8" s="671"/>
      <c r="AG8" s="671"/>
      <c r="AH8" s="671"/>
    </row>
    <row r="9" spans="1:34" ht="18.95" customHeight="1" x14ac:dyDescent="0.4">
      <c r="C9" s="5"/>
      <c r="D9" s="5"/>
      <c r="E9" s="5"/>
      <c r="F9" s="5"/>
      <c r="G9" s="5"/>
      <c r="H9" s="5"/>
      <c r="I9" s="5"/>
      <c r="J9" s="5"/>
      <c r="K9" s="5"/>
      <c r="P9" s="1168"/>
      <c r="Q9" s="1168"/>
      <c r="R9" s="1168"/>
      <c r="S9" s="245"/>
      <c r="T9" s="1169"/>
      <c r="U9" s="1169"/>
      <c r="V9" s="1169"/>
      <c r="W9" s="1169"/>
      <c r="X9" s="1169"/>
      <c r="Y9" s="1169"/>
      <c r="Z9" s="1169"/>
      <c r="AA9" s="1169"/>
      <c r="AB9" s="1169"/>
      <c r="AC9" s="1169"/>
      <c r="AD9" s="1169"/>
      <c r="AE9" s="1169"/>
      <c r="AF9" s="1169"/>
      <c r="AG9" s="1169"/>
      <c r="AH9" s="1169"/>
    </row>
    <row r="10" spans="1:34" ht="18.95" customHeight="1" x14ac:dyDescent="0.4">
      <c r="C10" s="5"/>
      <c r="D10" s="5"/>
      <c r="E10" s="5"/>
      <c r="F10" s="5"/>
      <c r="G10" s="5"/>
      <c r="H10" s="5"/>
      <c r="I10" s="5"/>
      <c r="J10" s="5"/>
      <c r="K10" s="5"/>
      <c r="P10" s="246" t="s">
        <v>9</v>
      </c>
      <c r="Q10" s="246"/>
      <c r="R10" s="246"/>
      <c r="S10" s="246"/>
      <c r="T10" s="247"/>
      <c r="U10" s="247"/>
      <c r="V10" s="247"/>
      <c r="W10" s="247"/>
      <c r="X10" s="247"/>
      <c r="Y10" s="247"/>
      <c r="Z10" s="247"/>
      <c r="AA10" s="247"/>
      <c r="AB10" s="247"/>
      <c r="AC10" s="247"/>
      <c r="AD10" s="247"/>
      <c r="AE10" s="247"/>
      <c r="AF10" s="247"/>
      <c r="AG10" s="247"/>
      <c r="AH10" s="247"/>
    </row>
    <row r="11" spans="1:34" ht="18.95" customHeight="1" x14ac:dyDescent="0.4">
      <c r="C11" s="5"/>
      <c r="D11" s="5"/>
      <c r="E11" s="5"/>
      <c r="F11" s="5"/>
      <c r="G11" s="5"/>
      <c r="H11" s="5"/>
      <c r="I11" s="5"/>
      <c r="J11" s="5"/>
      <c r="K11" s="5"/>
      <c r="P11" s="244" t="s">
        <v>10</v>
      </c>
      <c r="Q11" s="244"/>
      <c r="R11" s="244"/>
      <c r="S11" s="244"/>
      <c r="T11" s="248"/>
      <c r="U11" s="248"/>
      <c r="V11" s="248"/>
      <c r="W11" s="248"/>
      <c r="X11" s="248"/>
      <c r="Y11" s="248"/>
      <c r="Z11" s="248"/>
      <c r="AA11" s="248"/>
      <c r="AB11" s="248"/>
      <c r="AC11" s="248"/>
      <c r="AD11" s="248"/>
      <c r="AE11" s="248"/>
      <c r="AF11" s="248"/>
      <c r="AG11" s="248"/>
      <c r="AH11" s="248"/>
    </row>
    <row r="12" spans="1:34" ht="18.95" customHeight="1" x14ac:dyDescent="0.4">
      <c r="C12" s="5"/>
      <c r="D12" s="5"/>
      <c r="E12" s="5"/>
      <c r="F12" s="5"/>
      <c r="G12" s="5"/>
      <c r="H12" s="5"/>
      <c r="I12" s="5"/>
      <c r="J12" s="5"/>
      <c r="K12" s="5"/>
      <c r="P12" s="31"/>
      <c r="Q12" s="31"/>
      <c r="R12" s="31"/>
      <c r="S12" s="31"/>
      <c r="T12" s="31"/>
      <c r="U12" s="31"/>
      <c r="V12" s="31"/>
      <c r="W12" s="31"/>
      <c r="X12" s="31"/>
      <c r="Y12" s="31"/>
      <c r="Z12" s="31"/>
      <c r="AA12" s="31"/>
      <c r="AB12" s="31"/>
      <c r="AC12" s="31"/>
      <c r="AD12" s="31"/>
      <c r="AE12" s="31"/>
      <c r="AF12" s="31"/>
      <c r="AG12" s="31"/>
      <c r="AH12" s="31"/>
    </row>
    <row r="13" spans="1:34" ht="18.95" customHeight="1" x14ac:dyDescent="0.4">
      <c r="P13" s="240"/>
      <c r="Q13" s="240"/>
      <c r="R13" s="240"/>
      <c r="S13" s="240"/>
      <c r="T13" s="240"/>
      <c r="U13" s="240"/>
      <c r="V13" s="240"/>
      <c r="W13" s="240"/>
      <c r="X13" s="240"/>
      <c r="Y13" s="240"/>
      <c r="Z13" s="240"/>
      <c r="AA13" s="240"/>
      <c r="AB13" s="240"/>
      <c r="AC13" s="240"/>
      <c r="AD13" s="240"/>
      <c r="AE13" s="240"/>
      <c r="AF13" s="240"/>
      <c r="AG13" s="240"/>
      <c r="AH13" s="240"/>
    </row>
    <row r="14" spans="1:34" ht="18.95" customHeight="1" x14ac:dyDescent="0.4">
      <c r="A14" s="4" t="s">
        <v>286</v>
      </c>
    </row>
    <row r="15" spans="1:34" ht="18.95" customHeight="1" x14ac:dyDescent="0.4"/>
    <row r="16" spans="1:34" ht="18.95" customHeight="1" x14ac:dyDescent="0.4">
      <c r="A16" s="622" t="s">
        <v>287</v>
      </c>
      <c r="B16" s="622"/>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row>
    <row r="17" spans="1:34" ht="18.95" customHeight="1" x14ac:dyDescent="0.4">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row>
    <row r="18" spans="1:34" ht="18.95" customHeight="1" x14ac:dyDescent="0.4">
      <c r="A18" s="1176" t="s">
        <v>288</v>
      </c>
      <c r="B18" s="1177"/>
      <c r="C18" s="1177"/>
      <c r="D18" s="1177"/>
      <c r="E18" s="1177"/>
      <c r="F18" s="1177"/>
      <c r="G18" s="1177"/>
      <c r="H18" s="1177"/>
      <c r="I18" s="1177"/>
      <c r="J18" s="1177"/>
      <c r="K18" s="1177"/>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1177"/>
      <c r="AH18" s="1178"/>
    </row>
    <row r="19" spans="1:34" ht="18.95" customHeight="1" x14ac:dyDescent="0.4">
      <c r="A19" s="1170" t="s">
        <v>289</v>
      </c>
      <c r="B19" s="1171"/>
      <c r="C19" s="1171"/>
      <c r="D19" s="1171"/>
      <c r="E19" s="1171"/>
      <c r="F19" s="1171"/>
      <c r="G19" s="1171"/>
      <c r="H19" s="1171"/>
      <c r="I19" s="1171"/>
      <c r="J19" s="1171"/>
      <c r="K19" s="1171"/>
      <c r="L19" s="1171"/>
      <c r="M19" s="1171"/>
      <c r="N19" s="1171"/>
      <c r="O19" s="1171"/>
      <c r="P19" s="1171"/>
      <c r="Q19" s="1171"/>
      <c r="R19" s="1171"/>
      <c r="S19" s="1171"/>
      <c r="T19" s="1171"/>
      <c r="U19" s="1171"/>
      <c r="V19" s="1171"/>
      <c r="W19" s="1171"/>
      <c r="X19" s="1171"/>
      <c r="Y19" s="1171"/>
      <c r="Z19" s="1171"/>
      <c r="AA19" s="1171"/>
      <c r="AB19" s="1171"/>
      <c r="AC19" s="1171"/>
      <c r="AD19" s="1171"/>
      <c r="AE19" s="1171"/>
      <c r="AF19" s="1171"/>
      <c r="AG19" s="1171"/>
      <c r="AH19" s="1172"/>
    </row>
    <row r="20" spans="1:34" ht="18.95" customHeight="1" x14ac:dyDescent="0.4">
      <c r="A20" s="1170" t="s">
        <v>290</v>
      </c>
      <c r="B20" s="1171"/>
      <c r="C20" s="1171"/>
      <c r="D20" s="1171"/>
      <c r="E20" s="1171"/>
      <c r="F20" s="1171"/>
      <c r="G20" s="1171"/>
      <c r="H20" s="1171"/>
      <c r="I20" s="1171"/>
      <c r="J20" s="1171"/>
      <c r="K20" s="1171"/>
      <c r="L20" s="1171"/>
      <c r="M20" s="1171"/>
      <c r="N20" s="1171"/>
      <c r="O20" s="1171"/>
      <c r="P20" s="1171"/>
      <c r="Q20" s="1171"/>
      <c r="R20" s="1171"/>
      <c r="S20" s="1171"/>
      <c r="T20" s="1171"/>
      <c r="U20" s="1171"/>
      <c r="V20" s="1171"/>
      <c r="W20" s="1171"/>
      <c r="X20" s="1171"/>
      <c r="Y20" s="1171"/>
      <c r="Z20" s="1171"/>
      <c r="AA20" s="1171"/>
      <c r="AB20" s="1171"/>
      <c r="AC20" s="1171"/>
      <c r="AD20" s="1171"/>
      <c r="AE20" s="1171"/>
      <c r="AF20" s="1171"/>
      <c r="AG20" s="1171"/>
      <c r="AH20" s="1172"/>
    </row>
    <row r="21" spans="1:34" ht="18.95" customHeight="1" x14ac:dyDescent="0.4">
      <c r="A21" s="252" t="s">
        <v>328</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3"/>
    </row>
    <row r="22" spans="1:34" ht="18.95" customHeight="1" x14ac:dyDescent="0.4">
      <c r="A22" s="1173" t="s">
        <v>329</v>
      </c>
      <c r="B22" s="629"/>
      <c r="C22" s="629"/>
      <c r="D22" s="629"/>
      <c r="E22" s="629"/>
      <c r="F22" s="629"/>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1174"/>
    </row>
    <row r="23" spans="1:34" ht="18.95" customHeight="1" x14ac:dyDescent="0.4">
      <c r="A23" s="1173" t="s">
        <v>330</v>
      </c>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1174"/>
    </row>
    <row r="24" spans="1:34" ht="18.95" customHeight="1" x14ac:dyDescent="0.4">
      <c r="A24" s="1173" t="s">
        <v>331</v>
      </c>
      <c r="B24" s="629"/>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1174"/>
    </row>
    <row r="25" spans="1:34" ht="18.95" customHeight="1" x14ac:dyDescent="0.4">
      <c r="A25" s="1173" t="s">
        <v>332</v>
      </c>
      <c r="B25" s="629"/>
      <c r="C25" s="629"/>
      <c r="D25" s="629"/>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1174"/>
    </row>
    <row r="26" spans="1:34" s="250" customFormat="1" ht="18.95" customHeight="1" x14ac:dyDescent="0.4">
      <c r="A26" s="1173" t="s">
        <v>333</v>
      </c>
      <c r="B26" s="629"/>
      <c r="C26" s="629"/>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1174"/>
    </row>
    <row r="27" spans="1:34" ht="18.95" customHeight="1" x14ac:dyDescent="0.4">
      <c r="A27" s="1173" t="s">
        <v>334</v>
      </c>
      <c r="B27" s="629"/>
      <c r="C27" s="629"/>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c r="AH27" s="1174"/>
    </row>
    <row r="28" spans="1:34" ht="18.95" customHeight="1" x14ac:dyDescent="0.4">
      <c r="A28" s="1170" t="s">
        <v>335</v>
      </c>
      <c r="B28" s="1171"/>
      <c r="C28" s="1171"/>
      <c r="D28" s="1171"/>
      <c r="E28" s="1171"/>
      <c r="F28" s="1171"/>
      <c r="G28" s="1171"/>
      <c r="H28" s="1171"/>
      <c r="I28" s="1171"/>
      <c r="J28" s="1171"/>
      <c r="K28" s="1171"/>
      <c r="L28" s="1171"/>
      <c r="M28" s="1171"/>
      <c r="N28" s="1171"/>
      <c r="O28" s="1171"/>
      <c r="P28" s="1171"/>
      <c r="Q28" s="1171"/>
      <c r="R28" s="1171"/>
      <c r="S28" s="1171"/>
      <c r="T28" s="1171"/>
      <c r="U28" s="1171"/>
      <c r="V28" s="1171"/>
      <c r="W28" s="1171"/>
      <c r="X28" s="1171"/>
      <c r="Y28" s="1171"/>
      <c r="Z28" s="1171"/>
      <c r="AA28" s="1171"/>
      <c r="AB28" s="1171"/>
      <c r="AC28" s="1171"/>
      <c r="AD28" s="1171"/>
      <c r="AE28" s="1171"/>
      <c r="AF28" s="1171"/>
      <c r="AG28" s="1171"/>
      <c r="AH28" s="1172"/>
    </row>
    <row r="29" spans="1:34" ht="18.95" customHeight="1" x14ac:dyDescent="0.4">
      <c r="A29" s="1170" t="s">
        <v>295</v>
      </c>
      <c r="B29" s="1171"/>
      <c r="C29" s="1171"/>
      <c r="D29" s="1171"/>
      <c r="E29" s="1171"/>
      <c r="F29" s="1171"/>
      <c r="G29" s="1171"/>
      <c r="H29" s="1171"/>
      <c r="I29" s="1171"/>
      <c r="J29" s="1171"/>
      <c r="K29" s="1171"/>
      <c r="L29" s="1171"/>
      <c r="M29" s="1171"/>
      <c r="N29" s="1171"/>
      <c r="O29" s="1171"/>
      <c r="P29" s="1171"/>
      <c r="Q29" s="1171"/>
      <c r="R29" s="1171"/>
      <c r="S29" s="1171"/>
      <c r="T29" s="1171"/>
      <c r="U29" s="1171"/>
      <c r="V29" s="1171"/>
      <c r="W29" s="1171"/>
      <c r="X29" s="1171"/>
      <c r="Y29" s="1171"/>
      <c r="Z29" s="1171"/>
      <c r="AA29" s="1171"/>
      <c r="AB29" s="1171"/>
      <c r="AC29" s="1171"/>
      <c r="AD29" s="1171"/>
      <c r="AE29" s="1171"/>
      <c r="AF29" s="1171"/>
      <c r="AG29" s="1171"/>
      <c r="AH29" s="1172"/>
    </row>
    <row r="30" spans="1:34" ht="18.95" customHeight="1" x14ac:dyDescent="0.4">
      <c r="A30" s="1170" t="s">
        <v>296</v>
      </c>
      <c r="B30" s="1171"/>
      <c r="C30" s="1171"/>
      <c r="D30" s="1171"/>
      <c r="E30" s="1171"/>
      <c r="F30" s="1171"/>
      <c r="G30" s="1171"/>
      <c r="H30" s="1171"/>
      <c r="I30" s="1171"/>
      <c r="J30" s="1171"/>
      <c r="K30" s="1171"/>
      <c r="L30" s="1171"/>
      <c r="M30" s="1171"/>
      <c r="N30" s="1171"/>
      <c r="O30" s="1171"/>
      <c r="P30" s="1171"/>
      <c r="Q30" s="1171"/>
      <c r="R30" s="1171"/>
      <c r="S30" s="1171"/>
      <c r="T30" s="1171"/>
      <c r="U30" s="1171"/>
      <c r="V30" s="1171"/>
      <c r="W30" s="1171"/>
      <c r="X30" s="1171"/>
      <c r="Y30" s="1171"/>
      <c r="Z30" s="1171"/>
      <c r="AA30" s="1171"/>
      <c r="AB30" s="1171"/>
      <c r="AC30" s="1171"/>
      <c r="AD30" s="1171"/>
      <c r="AE30" s="1171"/>
      <c r="AF30" s="1171"/>
      <c r="AG30" s="1171"/>
      <c r="AH30" s="1172"/>
    </row>
    <row r="31" spans="1:34" ht="18.95" customHeight="1" x14ac:dyDescent="0.4">
      <c r="A31" s="1170" t="s">
        <v>297</v>
      </c>
      <c r="B31" s="1171"/>
      <c r="C31" s="1171"/>
      <c r="D31" s="1171"/>
      <c r="E31" s="1171"/>
      <c r="F31" s="1171"/>
      <c r="G31" s="1171"/>
      <c r="H31" s="1171"/>
      <c r="I31" s="1171"/>
      <c r="J31" s="1171"/>
      <c r="K31" s="1171"/>
      <c r="L31" s="1171"/>
      <c r="M31" s="1171"/>
      <c r="N31" s="1171"/>
      <c r="O31" s="1171"/>
      <c r="P31" s="1171"/>
      <c r="Q31" s="1171"/>
      <c r="R31" s="1171"/>
      <c r="S31" s="1171"/>
      <c r="T31" s="1171"/>
      <c r="U31" s="1171"/>
      <c r="V31" s="1171"/>
      <c r="W31" s="1171"/>
      <c r="X31" s="1171"/>
      <c r="Y31" s="1171"/>
      <c r="Z31" s="1171"/>
      <c r="AA31" s="1171"/>
      <c r="AB31" s="1171"/>
      <c r="AC31" s="1171"/>
      <c r="AD31" s="1171"/>
      <c r="AE31" s="1171"/>
      <c r="AF31" s="1171"/>
      <c r="AG31" s="1171"/>
      <c r="AH31" s="1172"/>
    </row>
    <row r="32" spans="1:34" ht="18.95" customHeight="1" x14ac:dyDescent="0.4">
      <c r="A32" s="1170" t="s">
        <v>298</v>
      </c>
      <c r="B32" s="1171"/>
      <c r="C32" s="1171"/>
      <c r="D32" s="1171"/>
      <c r="E32" s="1171"/>
      <c r="F32" s="1171"/>
      <c r="G32" s="1171"/>
      <c r="H32" s="1171"/>
      <c r="I32" s="1171"/>
      <c r="J32" s="1171"/>
      <c r="K32" s="1171"/>
      <c r="L32" s="1171"/>
      <c r="M32" s="1171"/>
      <c r="N32" s="1171"/>
      <c r="O32" s="1171"/>
      <c r="P32" s="1171"/>
      <c r="Q32" s="1171"/>
      <c r="R32" s="1171"/>
      <c r="S32" s="1171"/>
      <c r="T32" s="1171"/>
      <c r="U32" s="1171"/>
      <c r="V32" s="1171"/>
      <c r="W32" s="1171"/>
      <c r="X32" s="1171"/>
      <c r="Y32" s="1171"/>
      <c r="Z32" s="1171"/>
      <c r="AA32" s="1171"/>
      <c r="AB32" s="1171"/>
      <c r="AC32" s="1171"/>
      <c r="AD32" s="1171"/>
      <c r="AE32" s="1171"/>
      <c r="AF32" s="1171"/>
      <c r="AG32" s="1171"/>
      <c r="AH32" s="1172"/>
    </row>
    <row r="33" spans="1:34" ht="18.95" customHeight="1" x14ac:dyDescent="0.4">
      <c r="A33" s="1170" t="s">
        <v>299</v>
      </c>
      <c r="B33" s="1171"/>
      <c r="C33" s="1171"/>
      <c r="D33" s="1171"/>
      <c r="E33" s="1171"/>
      <c r="F33" s="1171"/>
      <c r="G33" s="1171"/>
      <c r="H33" s="1171"/>
      <c r="I33" s="1171"/>
      <c r="J33" s="1171"/>
      <c r="K33" s="1171"/>
      <c r="L33" s="1171"/>
      <c r="M33" s="1171"/>
      <c r="N33" s="1171"/>
      <c r="O33" s="1171"/>
      <c r="P33" s="1171"/>
      <c r="Q33" s="1171"/>
      <c r="R33" s="1171"/>
      <c r="S33" s="1171"/>
      <c r="T33" s="1171"/>
      <c r="U33" s="1171"/>
      <c r="V33" s="1171"/>
      <c r="W33" s="1171"/>
      <c r="X33" s="1171"/>
      <c r="Y33" s="1171"/>
      <c r="Z33" s="1171"/>
      <c r="AA33" s="1171"/>
      <c r="AB33" s="1171"/>
      <c r="AC33" s="1171"/>
      <c r="AD33" s="1171"/>
      <c r="AE33" s="1171"/>
      <c r="AF33" s="1171"/>
      <c r="AG33" s="1171"/>
      <c r="AH33" s="1172"/>
    </row>
    <row r="34" spans="1:34" s="22" customFormat="1" ht="18.95" customHeight="1" x14ac:dyDescent="0.4">
      <c r="A34" s="1170" t="s">
        <v>300</v>
      </c>
      <c r="B34" s="1171"/>
      <c r="C34" s="1171"/>
      <c r="D34" s="1171"/>
      <c r="E34" s="1171"/>
      <c r="F34" s="1171"/>
      <c r="G34" s="1171"/>
      <c r="H34" s="1171"/>
      <c r="I34" s="1171"/>
      <c r="J34" s="1171"/>
      <c r="K34" s="1171"/>
      <c r="L34" s="1171"/>
      <c r="M34" s="1171"/>
      <c r="N34" s="1171"/>
      <c r="O34" s="1171"/>
      <c r="P34" s="1171"/>
      <c r="Q34" s="1171"/>
      <c r="R34" s="1171"/>
      <c r="S34" s="1171"/>
      <c r="T34" s="1171"/>
      <c r="U34" s="1171"/>
      <c r="V34" s="1171"/>
      <c r="W34" s="1171"/>
      <c r="X34" s="1171"/>
      <c r="Y34" s="1171"/>
      <c r="Z34" s="1171"/>
      <c r="AA34" s="1171"/>
      <c r="AB34" s="1171"/>
      <c r="AC34" s="1171"/>
      <c r="AD34" s="1171"/>
      <c r="AE34" s="1171"/>
      <c r="AF34" s="1171"/>
      <c r="AG34" s="1171"/>
      <c r="AH34" s="1172"/>
    </row>
    <row r="35" spans="1:34" s="22" customFormat="1" ht="18.95" customHeight="1" x14ac:dyDescent="0.4">
      <c r="A35" s="1170" t="s">
        <v>301</v>
      </c>
      <c r="B35" s="1171"/>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2"/>
    </row>
    <row r="36" spans="1:34" ht="18.95" customHeight="1" x14ac:dyDescent="0.4">
      <c r="A36" s="1170" t="s">
        <v>302</v>
      </c>
      <c r="B36" s="1171"/>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2"/>
    </row>
    <row r="37" spans="1:34" ht="18.95" customHeight="1" x14ac:dyDescent="0.4">
      <c r="A37" s="1170" t="s">
        <v>303</v>
      </c>
      <c r="B37" s="1171"/>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171"/>
      <c r="AF37" s="1171"/>
      <c r="AG37" s="1171"/>
      <c r="AH37" s="1172"/>
    </row>
    <row r="38" spans="1:34" ht="18.95" customHeight="1" x14ac:dyDescent="0.4">
      <c r="A38" s="1170" t="s">
        <v>304</v>
      </c>
      <c r="B38" s="1171"/>
      <c r="C38" s="1171"/>
      <c r="D38" s="1171"/>
      <c r="E38" s="1171"/>
      <c r="F38" s="1171"/>
      <c r="G38" s="1171"/>
      <c r="H38" s="1171"/>
      <c r="I38" s="1171"/>
      <c r="J38" s="1171"/>
      <c r="K38" s="1171"/>
      <c r="L38" s="1171"/>
      <c r="M38" s="1171"/>
      <c r="N38" s="1171"/>
      <c r="O38" s="1171"/>
      <c r="P38" s="1171"/>
      <c r="Q38" s="1171"/>
      <c r="R38" s="1171"/>
      <c r="S38" s="1171"/>
      <c r="T38" s="1171"/>
      <c r="U38" s="1171"/>
      <c r="V38" s="1171"/>
      <c r="W38" s="1171"/>
      <c r="X38" s="1171"/>
      <c r="Y38" s="1171"/>
      <c r="Z38" s="1171"/>
      <c r="AA38" s="1171"/>
      <c r="AB38" s="1171"/>
      <c r="AC38" s="1171"/>
      <c r="AD38" s="1171"/>
      <c r="AE38" s="1171"/>
      <c r="AF38" s="1171"/>
      <c r="AG38" s="1171"/>
      <c r="AH38" s="1172"/>
    </row>
    <row r="39" spans="1:34" ht="18.95" customHeight="1" x14ac:dyDescent="0.4">
      <c r="A39" s="1170" t="s">
        <v>305</v>
      </c>
      <c r="B39" s="1171"/>
      <c r="C39" s="1171"/>
      <c r="D39" s="1171"/>
      <c r="E39" s="1171"/>
      <c r="F39" s="1171"/>
      <c r="G39" s="1171"/>
      <c r="H39" s="1171"/>
      <c r="I39" s="1171"/>
      <c r="J39" s="1171"/>
      <c r="K39" s="1171"/>
      <c r="L39" s="1171"/>
      <c r="M39" s="1171"/>
      <c r="N39" s="1171"/>
      <c r="O39" s="1171"/>
      <c r="P39" s="1171"/>
      <c r="Q39" s="1171"/>
      <c r="R39" s="1171"/>
      <c r="S39" s="1171"/>
      <c r="T39" s="1171"/>
      <c r="U39" s="1171"/>
      <c r="V39" s="1171"/>
      <c r="W39" s="1171"/>
      <c r="X39" s="1171"/>
      <c r="Y39" s="1171"/>
      <c r="Z39" s="1171"/>
      <c r="AA39" s="1171"/>
      <c r="AB39" s="1171"/>
      <c r="AC39" s="1171"/>
      <c r="AD39" s="1171"/>
      <c r="AE39" s="1171"/>
      <c r="AF39" s="1171"/>
      <c r="AG39" s="1171"/>
      <c r="AH39" s="1172"/>
    </row>
    <row r="40" spans="1:34" ht="18.95" customHeight="1" x14ac:dyDescent="0.4">
      <c r="A40" s="1170" t="s">
        <v>306</v>
      </c>
      <c r="B40" s="1171"/>
      <c r="C40" s="1171"/>
      <c r="D40" s="1171"/>
      <c r="E40" s="1171"/>
      <c r="F40" s="1171"/>
      <c r="G40" s="1171"/>
      <c r="H40" s="1171"/>
      <c r="I40" s="1171"/>
      <c r="J40" s="1171"/>
      <c r="K40" s="1171"/>
      <c r="L40" s="1171"/>
      <c r="M40" s="1171"/>
      <c r="N40" s="1171"/>
      <c r="O40" s="1171"/>
      <c r="P40" s="1171"/>
      <c r="Q40" s="1171"/>
      <c r="R40" s="1171"/>
      <c r="S40" s="1171"/>
      <c r="T40" s="1171"/>
      <c r="U40" s="1171"/>
      <c r="V40" s="1171"/>
      <c r="W40" s="1171"/>
      <c r="X40" s="1171"/>
      <c r="Y40" s="1171"/>
      <c r="Z40" s="1171"/>
      <c r="AA40" s="1171"/>
      <c r="AB40" s="1171"/>
      <c r="AC40" s="1171"/>
      <c r="AD40" s="1171"/>
      <c r="AE40" s="1171"/>
      <c r="AF40" s="1171"/>
      <c r="AG40" s="1171"/>
      <c r="AH40" s="1172"/>
    </row>
    <row r="41" spans="1:34" ht="18.95" customHeight="1" x14ac:dyDescent="0.4">
      <c r="A41" s="1170" t="s">
        <v>308</v>
      </c>
      <c r="B41" s="1171"/>
      <c r="C41" s="1171"/>
      <c r="D41" s="1171"/>
      <c r="E41" s="1171"/>
      <c r="F41" s="1171"/>
      <c r="G41" s="1171"/>
      <c r="H41" s="1171"/>
      <c r="I41" s="1171"/>
      <c r="J41" s="1171"/>
      <c r="K41" s="1171"/>
      <c r="L41" s="1171"/>
      <c r="M41" s="1171"/>
      <c r="N41" s="1171"/>
      <c r="O41" s="1171"/>
      <c r="P41" s="1171"/>
      <c r="Q41" s="1171"/>
      <c r="R41" s="1171"/>
      <c r="S41" s="1171"/>
      <c r="T41" s="1171"/>
      <c r="U41" s="1171"/>
      <c r="V41" s="1171"/>
      <c r="W41" s="1171"/>
      <c r="X41" s="1171"/>
      <c r="Y41" s="1171"/>
      <c r="Z41" s="1171"/>
      <c r="AA41" s="1171"/>
      <c r="AB41" s="1171"/>
      <c r="AC41" s="1171"/>
      <c r="AD41" s="1171"/>
      <c r="AE41" s="1171"/>
      <c r="AF41" s="1171"/>
      <c r="AG41" s="1171"/>
      <c r="AH41" s="1172"/>
    </row>
    <row r="42" spans="1:34" ht="18.95" customHeight="1" x14ac:dyDescent="0.4">
      <c r="A42" s="1170" t="s">
        <v>307</v>
      </c>
      <c r="B42" s="1171"/>
      <c r="C42" s="1171"/>
      <c r="D42" s="1171"/>
      <c r="E42" s="1171"/>
      <c r="F42" s="1171"/>
      <c r="G42" s="1171"/>
      <c r="H42" s="1171"/>
      <c r="I42" s="1171"/>
      <c r="J42" s="1171"/>
      <c r="K42" s="1171"/>
      <c r="L42" s="1171"/>
      <c r="M42" s="1171"/>
      <c r="N42" s="1171"/>
      <c r="O42" s="1171"/>
      <c r="P42" s="1171"/>
      <c r="Q42" s="1171"/>
      <c r="R42" s="1171"/>
      <c r="S42" s="1171"/>
      <c r="T42" s="1171"/>
      <c r="U42" s="1171"/>
      <c r="V42" s="1171"/>
      <c r="W42" s="1171"/>
      <c r="X42" s="1171"/>
      <c r="Y42" s="1171"/>
      <c r="Z42" s="1171"/>
      <c r="AA42" s="1171"/>
      <c r="AB42" s="1171"/>
      <c r="AC42" s="1171"/>
      <c r="AD42" s="1171"/>
      <c r="AE42" s="1171"/>
      <c r="AF42" s="1171"/>
      <c r="AG42" s="1171"/>
      <c r="AH42" s="1172"/>
    </row>
    <row r="43" spans="1:34" ht="18.95" customHeight="1" x14ac:dyDescent="0.4">
      <c r="A43" s="1170" t="s">
        <v>309</v>
      </c>
      <c r="B43" s="1171"/>
      <c r="C43" s="1171"/>
      <c r="D43" s="1171"/>
      <c r="E43" s="1171"/>
      <c r="F43" s="1171"/>
      <c r="G43" s="1171"/>
      <c r="H43" s="1171"/>
      <c r="I43" s="1171"/>
      <c r="J43" s="1171"/>
      <c r="K43" s="1171"/>
      <c r="L43" s="1171"/>
      <c r="M43" s="1171"/>
      <c r="N43" s="1171"/>
      <c r="O43" s="1171"/>
      <c r="P43" s="1171"/>
      <c r="Q43" s="1171"/>
      <c r="R43" s="1171"/>
      <c r="S43" s="1171"/>
      <c r="T43" s="1171"/>
      <c r="U43" s="1171"/>
      <c r="V43" s="1171"/>
      <c r="W43" s="1171"/>
      <c r="X43" s="1171"/>
      <c r="Y43" s="1171"/>
      <c r="Z43" s="1171"/>
      <c r="AA43" s="1171"/>
      <c r="AB43" s="1171"/>
      <c r="AC43" s="1171"/>
      <c r="AD43" s="1171"/>
      <c r="AE43" s="1171"/>
      <c r="AF43" s="1171"/>
      <c r="AG43" s="1171"/>
      <c r="AH43" s="1172"/>
    </row>
    <row r="44" spans="1:34" ht="18.95" customHeight="1" x14ac:dyDescent="0.4">
      <c r="A44" s="1170" t="s">
        <v>310</v>
      </c>
      <c r="B44" s="1171"/>
      <c r="C44" s="1171"/>
      <c r="D44" s="1171"/>
      <c r="E44" s="1171"/>
      <c r="F44" s="1171"/>
      <c r="G44" s="1171"/>
      <c r="H44" s="1171"/>
      <c r="I44" s="1171"/>
      <c r="J44" s="1171"/>
      <c r="K44" s="1171"/>
      <c r="L44" s="1171"/>
      <c r="M44" s="1171"/>
      <c r="N44" s="1171"/>
      <c r="O44" s="1171"/>
      <c r="P44" s="1171"/>
      <c r="Q44" s="1171"/>
      <c r="R44" s="1171"/>
      <c r="S44" s="1171"/>
      <c r="T44" s="1171"/>
      <c r="U44" s="1171"/>
      <c r="V44" s="1171"/>
      <c r="W44" s="1171"/>
      <c r="X44" s="1171"/>
      <c r="Y44" s="1171"/>
      <c r="Z44" s="1171"/>
      <c r="AA44" s="1171"/>
      <c r="AB44" s="1171"/>
      <c r="AC44" s="1171"/>
      <c r="AD44" s="1171"/>
      <c r="AE44" s="1171"/>
      <c r="AF44" s="1171"/>
      <c r="AG44" s="1171"/>
      <c r="AH44" s="1172"/>
    </row>
    <row r="45" spans="1:34" ht="18.95" customHeight="1" x14ac:dyDescent="0.4">
      <c r="A45" s="1170" t="s">
        <v>311</v>
      </c>
      <c r="B45" s="1171"/>
      <c r="C45" s="1171"/>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1"/>
      <c r="AH45" s="1172"/>
    </row>
    <row r="46" spans="1:34" ht="18.95" customHeight="1" x14ac:dyDescent="0.4">
      <c r="A46" s="1170" t="s">
        <v>312</v>
      </c>
      <c r="B46" s="1171"/>
      <c r="C46" s="1171"/>
      <c r="D46" s="1171"/>
      <c r="E46" s="1171"/>
      <c r="F46" s="1171"/>
      <c r="G46" s="1171"/>
      <c r="H46" s="1171"/>
      <c r="I46" s="1171"/>
      <c r="J46" s="1171"/>
      <c r="K46" s="1171"/>
      <c r="L46" s="1171"/>
      <c r="M46" s="1171"/>
      <c r="N46" s="1171"/>
      <c r="O46" s="1171"/>
      <c r="P46" s="1171"/>
      <c r="Q46" s="1171"/>
      <c r="R46" s="1171"/>
      <c r="S46" s="1171"/>
      <c r="T46" s="1171"/>
      <c r="U46" s="1171"/>
      <c r="V46" s="1171"/>
      <c r="W46" s="1171"/>
      <c r="X46" s="1171"/>
      <c r="Y46" s="1171"/>
      <c r="Z46" s="1171"/>
      <c r="AA46" s="1171"/>
      <c r="AB46" s="1171"/>
      <c r="AC46" s="1171"/>
      <c r="AD46" s="1171"/>
      <c r="AE46" s="1171"/>
      <c r="AF46" s="1171"/>
      <c r="AG46" s="1171"/>
      <c r="AH46" s="1172"/>
    </row>
    <row r="47" spans="1:34" ht="18.95" customHeight="1" x14ac:dyDescent="0.4">
      <c r="A47" s="1170" t="s">
        <v>313</v>
      </c>
      <c r="B47" s="1171"/>
      <c r="C47" s="1171"/>
      <c r="D47" s="1171"/>
      <c r="E47" s="1171"/>
      <c r="F47" s="1171"/>
      <c r="G47" s="1171"/>
      <c r="H47" s="1171"/>
      <c r="I47" s="1171"/>
      <c r="J47" s="1171"/>
      <c r="K47" s="1171"/>
      <c r="L47" s="1171"/>
      <c r="M47" s="1171"/>
      <c r="N47" s="1171"/>
      <c r="O47" s="1171"/>
      <c r="P47" s="1171"/>
      <c r="Q47" s="1171"/>
      <c r="R47" s="1171"/>
      <c r="S47" s="1171"/>
      <c r="T47" s="1171"/>
      <c r="U47" s="1171"/>
      <c r="V47" s="1171"/>
      <c r="W47" s="1171"/>
      <c r="X47" s="1171"/>
      <c r="Y47" s="1171"/>
      <c r="Z47" s="1171"/>
      <c r="AA47" s="1171"/>
      <c r="AB47" s="1171"/>
      <c r="AC47" s="1171"/>
      <c r="AD47" s="1171"/>
      <c r="AE47" s="1171"/>
      <c r="AF47" s="1171"/>
      <c r="AG47" s="1171"/>
      <c r="AH47" s="1172"/>
    </row>
    <row r="48" spans="1:34" ht="18.95" customHeight="1" x14ac:dyDescent="0.4">
      <c r="A48" s="1170" t="s">
        <v>314</v>
      </c>
      <c r="B48" s="1171"/>
      <c r="C48" s="1171"/>
      <c r="D48" s="1171"/>
      <c r="E48" s="1171"/>
      <c r="F48" s="1171"/>
      <c r="G48" s="1171"/>
      <c r="H48" s="1171"/>
      <c r="I48" s="1171"/>
      <c r="J48" s="1171"/>
      <c r="K48" s="1171"/>
      <c r="L48" s="1171"/>
      <c r="M48" s="1171"/>
      <c r="N48" s="1171"/>
      <c r="O48" s="1171"/>
      <c r="P48" s="1171"/>
      <c r="Q48" s="1171"/>
      <c r="R48" s="1171"/>
      <c r="S48" s="1171"/>
      <c r="T48" s="1171"/>
      <c r="U48" s="1171"/>
      <c r="V48" s="1171"/>
      <c r="W48" s="1171"/>
      <c r="X48" s="1171"/>
      <c r="Y48" s="1171"/>
      <c r="Z48" s="1171"/>
      <c r="AA48" s="1171"/>
      <c r="AB48" s="1171"/>
      <c r="AC48" s="1171"/>
      <c r="AD48" s="1171"/>
      <c r="AE48" s="1171"/>
      <c r="AF48" s="1171"/>
      <c r="AG48" s="1171"/>
      <c r="AH48" s="1172"/>
    </row>
    <row r="49" spans="1:34" ht="18.95" customHeight="1" x14ac:dyDescent="0.4">
      <c r="A49" s="1170" t="s">
        <v>315</v>
      </c>
      <c r="B49" s="1171"/>
      <c r="C49" s="1171"/>
      <c r="D49" s="1171"/>
      <c r="E49" s="1171"/>
      <c r="F49" s="1171"/>
      <c r="G49" s="1171"/>
      <c r="H49" s="1171"/>
      <c r="I49" s="1171"/>
      <c r="J49" s="1171"/>
      <c r="K49" s="1171"/>
      <c r="L49" s="1171"/>
      <c r="M49" s="1171"/>
      <c r="N49" s="1171"/>
      <c r="O49" s="1171"/>
      <c r="P49" s="1171"/>
      <c r="Q49" s="1171"/>
      <c r="R49" s="1171"/>
      <c r="S49" s="1171"/>
      <c r="T49" s="1171"/>
      <c r="U49" s="1171"/>
      <c r="V49" s="1171"/>
      <c r="W49" s="1171"/>
      <c r="X49" s="1171"/>
      <c r="Y49" s="1171"/>
      <c r="Z49" s="1171"/>
      <c r="AA49" s="1171"/>
      <c r="AB49" s="1171"/>
      <c r="AC49" s="1171"/>
      <c r="AD49" s="1171"/>
      <c r="AE49" s="1171"/>
      <c r="AF49" s="1171"/>
      <c r="AG49" s="1171"/>
      <c r="AH49" s="1172"/>
    </row>
    <row r="50" spans="1:34" ht="18.95" customHeight="1" x14ac:dyDescent="0.4">
      <c r="A50" s="1170" t="s">
        <v>316</v>
      </c>
      <c r="B50" s="1171"/>
      <c r="C50" s="1171"/>
      <c r="D50" s="1171"/>
      <c r="E50" s="1171"/>
      <c r="F50" s="1171"/>
      <c r="G50" s="1171"/>
      <c r="H50" s="1171"/>
      <c r="I50" s="1171"/>
      <c r="J50" s="1171"/>
      <c r="K50" s="1171"/>
      <c r="L50" s="1171"/>
      <c r="M50" s="1171"/>
      <c r="N50" s="1171"/>
      <c r="O50" s="1171"/>
      <c r="P50" s="1171"/>
      <c r="Q50" s="1171"/>
      <c r="R50" s="1171"/>
      <c r="S50" s="1171"/>
      <c r="T50" s="1171"/>
      <c r="U50" s="1171"/>
      <c r="V50" s="1171"/>
      <c r="W50" s="1171"/>
      <c r="X50" s="1171"/>
      <c r="Y50" s="1171"/>
      <c r="Z50" s="1171"/>
      <c r="AA50" s="1171"/>
      <c r="AB50" s="1171"/>
      <c r="AC50" s="1171"/>
      <c r="AD50" s="1171"/>
      <c r="AE50" s="1171"/>
      <c r="AF50" s="1171"/>
      <c r="AG50" s="1171"/>
      <c r="AH50" s="1172"/>
    </row>
    <row r="51" spans="1:34" ht="18.95" customHeight="1" x14ac:dyDescent="0.4">
      <c r="A51" s="1170" t="s">
        <v>317</v>
      </c>
      <c r="B51" s="1171"/>
      <c r="C51" s="1171"/>
      <c r="D51" s="1171"/>
      <c r="E51" s="1171"/>
      <c r="F51" s="1171"/>
      <c r="G51" s="1171"/>
      <c r="H51" s="1171"/>
      <c r="I51" s="1171"/>
      <c r="J51" s="1171"/>
      <c r="K51" s="1171"/>
      <c r="L51" s="1171"/>
      <c r="M51" s="1171"/>
      <c r="N51" s="1171"/>
      <c r="O51" s="1171"/>
      <c r="P51" s="1171"/>
      <c r="Q51" s="1171"/>
      <c r="R51" s="1171"/>
      <c r="S51" s="1171"/>
      <c r="T51" s="1171"/>
      <c r="U51" s="1171"/>
      <c r="V51" s="1171"/>
      <c r="W51" s="1171"/>
      <c r="X51" s="1171"/>
      <c r="Y51" s="1171"/>
      <c r="Z51" s="1171"/>
      <c r="AA51" s="1171"/>
      <c r="AB51" s="1171"/>
      <c r="AC51" s="1171"/>
      <c r="AD51" s="1171"/>
      <c r="AE51" s="1171"/>
      <c r="AF51" s="1171"/>
      <c r="AG51" s="1171"/>
      <c r="AH51" s="1172"/>
    </row>
    <row r="52" spans="1:34" ht="18.95" customHeight="1" x14ac:dyDescent="0.4">
      <c r="A52" s="1170" t="s">
        <v>318</v>
      </c>
      <c r="B52" s="1171"/>
      <c r="C52" s="1171"/>
      <c r="D52" s="1171"/>
      <c r="E52" s="1171"/>
      <c r="F52" s="1171"/>
      <c r="G52" s="1171"/>
      <c r="H52" s="1171"/>
      <c r="I52" s="1171"/>
      <c r="J52" s="1171"/>
      <c r="K52" s="1171"/>
      <c r="L52" s="1171"/>
      <c r="M52" s="1171"/>
      <c r="N52" s="1171"/>
      <c r="O52" s="1171"/>
      <c r="P52" s="1171"/>
      <c r="Q52" s="1171"/>
      <c r="R52" s="1171"/>
      <c r="S52" s="1171"/>
      <c r="T52" s="1171"/>
      <c r="U52" s="1171"/>
      <c r="V52" s="1171"/>
      <c r="W52" s="1171"/>
      <c r="X52" s="1171"/>
      <c r="Y52" s="1171"/>
      <c r="Z52" s="1171"/>
      <c r="AA52" s="1171"/>
      <c r="AB52" s="1171"/>
      <c r="AC52" s="1171"/>
      <c r="AD52" s="1171"/>
      <c r="AE52" s="1171"/>
      <c r="AF52" s="1171"/>
      <c r="AG52" s="1171"/>
      <c r="AH52" s="1172"/>
    </row>
    <row r="53" spans="1:34" ht="18.95" customHeight="1" x14ac:dyDescent="0.4">
      <c r="A53" s="1170" t="s">
        <v>319</v>
      </c>
      <c r="B53" s="1171"/>
      <c r="C53" s="1171"/>
      <c r="D53" s="1171"/>
      <c r="E53" s="1171"/>
      <c r="F53" s="1171"/>
      <c r="G53" s="1171"/>
      <c r="H53" s="1171"/>
      <c r="I53" s="1171"/>
      <c r="J53" s="1171"/>
      <c r="K53" s="1171"/>
      <c r="L53" s="1171"/>
      <c r="M53" s="1171"/>
      <c r="N53" s="1171"/>
      <c r="O53" s="1171"/>
      <c r="P53" s="1171"/>
      <c r="Q53" s="1171"/>
      <c r="R53" s="1171"/>
      <c r="S53" s="1171"/>
      <c r="T53" s="1171"/>
      <c r="U53" s="1171"/>
      <c r="V53" s="1171"/>
      <c r="W53" s="1171"/>
      <c r="X53" s="1171"/>
      <c r="Y53" s="1171"/>
      <c r="Z53" s="1171"/>
      <c r="AA53" s="1171"/>
      <c r="AB53" s="1171"/>
      <c r="AC53" s="1171"/>
      <c r="AD53" s="1171"/>
      <c r="AE53" s="1171"/>
      <c r="AF53" s="1171"/>
      <c r="AG53" s="1171"/>
      <c r="AH53" s="1172"/>
    </row>
    <row r="54" spans="1:34" ht="18.95" customHeight="1" x14ac:dyDescent="0.4">
      <c r="A54" s="1170" t="s">
        <v>320</v>
      </c>
      <c r="B54" s="1171"/>
      <c r="C54" s="1171"/>
      <c r="D54" s="1171"/>
      <c r="E54" s="1171"/>
      <c r="F54" s="1171"/>
      <c r="G54" s="1171"/>
      <c r="H54" s="1171"/>
      <c r="I54" s="1171"/>
      <c r="J54" s="1171"/>
      <c r="K54" s="1171"/>
      <c r="L54" s="1171"/>
      <c r="M54" s="1171"/>
      <c r="N54" s="1171"/>
      <c r="O54" s="1171"/>
      <c r="P54" s="1171"/>
      <c r="Q54" s="1171"/>
      <c r="R54" s="1171"/>
      <c r="S54" s="1171"/>
      <c r="T54" s="1171"/>
      <c r="U54" s="1171"/>
      <c r="V54" s="1171"/>
      <c r="W54" s="1171"/>
      <c r="X54" s="1171"/>
      <c r="Y54" s="1171"/>
      <c r="Z54" s="1171"/>
      <c r="AA54" s="1171"/>
      <c r="AB54" s="1171"/>
      <c r="AC54" s="1171"/>
      <c r="AD54" s="1171"/>
      <c r="AE54" s="1171"/>
      <c r="AF54" s="1171"/>
      <c r="AG54" s="1171"/>
      <c r="AH54" s="1172"/>
    </row>
    <row r="55" spans="1:34" ht="18.95" customHeight="1" x14ac:dyDescent="0.4">
      <c r="A55" s="1170" t="s">
        <v>321</v>
      </c>
      <c r="B55" s="1171"/>
      <c r="C55" s="1171"/>
      <c r="D55" s="1171"/>
      <c r="E55" s="1171"/>
      <c r="F55" s="1171"/>
      <c r="G55" s="1171"/>
      <c r="H55" s="1171"/>
      <c r="I55" s="1171"/>
      <c r="J55" s="1171"/>
      <c r="K55" s="1171"/>
      <c r="L55" s="1171"/>
      <c r="M55" s="1171"/>
      <c r="N55" s="1171"/>
      <c r="O55" s="1171"/>
      <c r="P55" s="1171"/>
      <c r="Q55" s="1171"/>
      <c r="R55" s="1171"/>
      <c r="S55" s="1171"/>
      <c r="T55" s="1171"/>
      <c r="U55" s="1171"/>
      <c r="V55" s="1171"/>
      <c r="W55" s="1171"/>
      <c r="X55" s="1171"/>
      <c r="Y55" s="1171"/>
      <c r="Z55" s="1171"/>
      <c r="AA55" s="1171"/>
      <c r="AB55" s="1171"/>
      <c r="AC55" s="1171"/>
      <c r="AD55" s="1171"/>
      <c r="AE55" s="1171"/>
      <c r="AF55" s="1171"/>
      <c r="AG55" s="1171"/>
      <c r="AH55" s="1172"/>
    </row>
    <row r="56" spans="1:34" ht="18.95" customHeight="1" x14ac:dyDescent="0.4">
      <c r="A56" s="1170" t="s">
        <v>322</v>
      </c>
      <c r="B56" s="1171"/>
      <c r="C56" s="1171"/>
      <c r="D56" s="1171"/>
      <c r="E56" s="1171"/>
      <c r="F56" s="1171"/>
      <c r="G56" s="1171"/>
      <c r="H56" s="1171"/>
      <c r="I56" s="1171"/>
      <c r="J56" s="1171"/>
      <c r="K56" s="1171"/>
      <c r="L56" s="1171"/>
      <c r="M56" s="1171"/>
      <c r="N56" s="1171"/>
      <c r="O56" s="1171"/>
      <c r="P56" s="1171"/>
      <c r="Q56" s="1171"/>
      <c r="R56" s="1171"/>
      <c r="S56" s="1171"/>
      <c r="T56" s="1171"/>
      <c r="U56" s="1171"/>
      <c r="V56" s="1171"/>
      <c r="W56" s="1171"/>
      <c r="X56" s="1171"/>
      <c r="Y56" s="1171"/>
      <c r="Z56" s="1171"/>
      <c r="AA56" s="1171"/>
      <c r="AB56" s="1171"/>
      <c r="AC56" s="1171"/>
      <c r="AD56" s="1171"/>
      <c r="AE56" s="1171"/>
      <c r="AF56" s="1171"/>
      <c r="AG56" s="1171"/>
      <c r="AH56" s="1172"/>
    </row>
    <row r="57" spans="1:34" ht="18.95" customHeight="1" x14ac:dyDescent="0.4">
      <c r="A57" s="1170" t="s">
        <v>323</v>
      </c>
      <c r="B57" s="1171"/>
      <c r="C57" s="1171"/>
      <c r="D57" s="1171"/>
      <c r="E57" s="1171"/>
      <c r="F57" s="1171"/>
      <c r="G57" s="1171"/>
      <c r="H57" s="1171"/>
      <c r="I57" s="1171"/>
      <c r="J57" s="1171"/>
      <c r="K57" s="1171"/>
      <c r="L57" s="1171"/>
      <c r="M57" s="1171"/>
      <c r="N57" s="1171"/>
      <c r="O57" s="1171"/>
      <c r="P57" s="1171"/>
      <c r="Q57" s="1171"/>
      <c r="R57" s="1171"/>
      <c r="S57" s="1171"/>
      <c r="T57" s="1171"/>
      <c r="U57" s="1171"/>
      <c r="V57" s="1171"/>
      <c r="W57" s="1171"/>
      <c r="X57" s="1171"/>
      <c r="Y57" s="1171"/>
      <c r="Z57" s="1171"/>
      <c r="AA57" s="1171"/>
      <c r="AB57" s="1171"/>
      <c r="AC57" s="1171"/>
      <c r="AD57" s="1171"/>
      <c r="AE57" s="1171"/>
      <c r="AF57" s="1171"/>
      <c r="AG57" s="1171"/>
      <c r="AH57" s="1172"/>
    </row>
    <row r="58" spans="1:34" ht="18.95" customHeight="1" x14ac:dyDescent="0.4">
      <c r="A58" s="1173" t="s">
        <v>324</v>
      </c>
      <c r="B58" s="629"/>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29"/>
      <c r="AH58" s="1174"/>
    </row>
    <row r="59" spans="1:34" ht="18.95" customHeight="1" x14ac:dyDescent="0.4">
      <c r="A59" s="1173" t="s">
        <v>325</v>
      </c>
      <c r="B59" s="629"/>
      <c r="C59" s="629"/>
      <c r="D59" s="629"/>
      <c r="E59" s="629"/>
      <c r="F59" s="629"/>
      <c r="G59" s="629"/>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29"/>
      <c r="AG59" s="629"/>
      <c r="AH59" s="1174"/>
    </row>
    <row r="60" spans="1:34" ht="18.95" customHeight="1" x14ac:dyDescent="0.4">
      <c r="A60" s="1173" t="s">
        <v>326</v>
      </c>
      <c r="B60" s="629"/>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1174"/>
    </row>
    <row r="61" spans="1:34" ht="18.95" customHeight="1" x14ac:dyDescent="0.4">
      <c r="A61" s="1173" t="s">
        <v>327</v>
      </c>
      <c r="B61" s="629"/>
      <c r="C61" s="629"/>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29"/>
      <c r="AG61" s="629"/>
      <c r="AH61" s="1174"/>
    </row>
    <row r="62" spans="1:34" ht="18.95" customHeight="1" x14ac:dyDescent="0.4">
      <c r="A62" s="1173" t="s">
        <v>292</v>
      </c>
      <c r="B62" s="629"/>
      <c r="C62" s="62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29"/>
      <c r="AG62" s="629"/>
      <c r="AH62" s="1174"/>
    </row>
    <row r="63" spans="1:34" ht="18.95" customHeight="1" x14ac:dyDescent="0.4">
      <c r="A63" s="1173" t="s">
        <v>293</v>
      </c>
      <c r="B63" s="629"/>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1174"/>
    </row>
    <row r="64" spans="1:34" ht="18.95" customHeight="1" x14ac:dyDescent="0.4">
      <c r="A64" s="1180" t="s">
        <v>294</v>
      </c>
      <c r="B64" s="1181"/>
      <c r="C64" s="1181"/>
      <c r="D64" s="1181"/>
      <c r="E64" s="1181"/>
      <c r="F64" s="1181"/>
      <c r="G64" s="1181"/>
      <c r="H64" s="1181"/>
      <c r="I64" s="1181"/>
      <c r="J64" s="1181"/>
      <c r="K64" s="1181"/>
      <c r="L64" s="1181"/>
      <c r="M64" s="1181"/>
      <c r="N64" s="1181"/>
      <c r="O64" s="1181"/>
      <c r="P64" s="1181"/>
      <c r="Q64" s="1181"/>
      <c r="R64" s="1181"/>
      <c r="S64" s="1181"/>
      <c r="T64" s="1181"/>
      <c r="U64" s="1181"/>
      <c r="V64" s="1181"/>
      <c r="W64" s="1181"/>
      <c r="X64" s="1181"/>
      <c r="Y64" s="1181"/>
      <c r="Z64" s="1181"/>
      <c r="AA64" s="1181"/>
      <c r="AB64" s="1181"/>
      <c r="AC64" s="1181"/>
      <c r="AD64" s="1181"/>
      <c r="AE64" s="1181"/>
      <c r="AF64" s="1181"/>
      <c r="AG64" s="1181"/>
      <c r="AH64" s="1182"/>
    </row>
    <row r="65" spans="1:34" ht="18.95" customHeight="1" x14ac:dyDescent="0.4">
      <c r="A65" s="629"/>
      <c r="B65" s="629"/>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row>
    <row r="66" spans="1:34" ht="18.95" customHeight="1" x14ac:dyDescent="0.4">
      <c r="A66" s="629"/>
      <c r="B66" s="629"/>
      <c r="C66" s="629"/>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row>
    <row r="67" spans="1:34" ht="18.95" customHeight="1" x14ac:dyDescent="0.4">
      <c r="A67" s="629"/>
      <c r="B67" s="629"/>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row>
    <row r="68" spans="1:34" ht="18.95" customHeight="1" x14ac:dyDescent="0.4">
      <c r="A68" s="1179"/>
      <c r="B68" s="1179"/>
      <c r="C68" s="1179"/>
      <c r="D68" s="1179"/>
      <c r="E68" s="1179"/>
      <c r="F68" s="1179"/>
      <c r="G68" s="1179"/>
      <c r="H68" s="1179"/>
      <c r="I68" s="1179"/>
      <c r="J68" s="1179"/>
      <c r="K68" s="1179"/>
      <c r="L68" s="1179"/>
      <c r="M68" s="1179"/>
      <c r="N68" s="1179"/>
      <c r="O68" s="1179"/>
      <c r="P68" s="1179"/>
      <c r="Q68" s="1179"/>
      <c r="R68" s="1179"/>
      <c r="S68" s="1179"/>
      <c r="T68" s="1179"/>
      <c r="U68" s="1179"/>
      <c r="V68" s="1179"/>
      <c r="W68" s="1179"/>
      <c r="X68" s="1179"/>
      <c r="Y68" s="1179"/>
      <c r="Z68" s="1179"/>
      <c r="AA68" s="1179"/>
      <c r="AB68" s="1179"/>
      <c r="AC68" s="1179"/>
      <c r="AD68" s="1179"/>
      <c r="AE68" s="1179"/>
      <c r="AF68" s="1179"/>
      <c r="AG68" s="1179"/>
      <c r="AH68" s="1179"/>
    </row>
    <row r="69" spans="1:34" ht="18.95" customHeight="1" x14ac:dyDescent="0.4">
      <c r="A69" s="1179"/>
      <c r="B69" s="1179"/>
      <c r="C69" s="1179"/>
      <c r="D69" s="1179"/>
      <c r="E69" s="1179"/>
      <c r="F69" s="1179"/>
      <c r="G69" s="1179"/>
      <c r="H69" s="1179"/>
      <c r="I69" s="1179"/>
      <c r="J69" s="1179"/>
      <c r="K69" s="1179"/>
      <c r="L69" s="1179"/>
      <c r="M69" s="1179"/>
      <c r="N69" s="1179"/>
      <c r="O69" s="1179"/>
      <c r="P69" s="1179"/>
      <c r="Q69" s="1179"/>
      <c r="R69" s="1179"/>
      <c r="S69" s="1179"/>
      <c r="T69" s="1179"/>
      <c r="U69" s="1179"/>
      <c r="V69" s="1179"/>
      <c r="W69" s="1179"/>
      <c r="X69" s="1179"/>
      <c r="Y69" s="1179"/>
      <c r="Z69" s="1179"/>
      <c r="AA69" s="1179"/>
      <c r="AB69" s="1179"/>
      <c r="AC69" s="1179"/>
      <c r="AD69" s="1179"/>
      <c r="AE69" s="1179"/>
      <c r="AF69" s="1179"/>
      <c r="AG69" s="1179"/>
      <c r="AH69" s="1179"/>
    </row>
    <row r="70" spans="1:34" ht="18.95" customHeight="1" x14ac:dyDescent="0.4">
      <c r="A70" s="1179"/>
      <c r="B70" s="1179"/>
      <c r="C70" s="1179"/>
      <c r="D70" s="1179"/>
      <c r="E70" s="1179"/>
      <c r="F70" s="1179"/>
      <c r="G70" s="1179"/>
      <c r="H70" s="1179"/>
      <c r="I70" s="1179"/>
      <c r="J70" s="1179"/>
      <c r="K70" s="1179"/>
      <c r="L70" s="1179"/>
      <c r="M70" s="1179"/>
      <c r="N70" s="1179"/>
      <c r="O70" s="1179"/>
      <c r="P70" s="1179"/>
      <c r="Q70" s="1179"/>
      <c r="R70" s="1179"/>
      <c r="S70" s="1179"/>
      <c r="T70" s="1179"/>
      <c r="U70" s="1179"/>
      <c r="V70" s="1179"/>
      <c r="W70" s="1179"/>
      <c r="X70" s="1179"/>
      <c r="Y70" s="1179"/>
      <c r="Z70" s="1179"/>
      <c r="AA70" s="1179"/>
      <c r="AB70" s="1179"/>
      <c r="AC70" s="1179"/>
      <c r="AD70" s="1179"/>
      <c r="AE70" s="1179"/>
      <c r="AF70" s="1179"/>
      <c r="AG70" s="1179"/>
      <c r="AH70" s="1179"/>
    </row>
    <row r="71" spans="1:34" ht="18.95" customHeight="1" x14ac:dyDescent="0.4">
      <c r="A71" s="1179"/>
      <c r="B71" s="1179"/>
      <c r="C71" s="1179"/>
      <c r="D71" s="1179"/>
      <c r="E71" s="1179"/>
      <c r="F71" s="1179"/>
      <c r="G71" s="1179"/>
      <c r="H71" s="1179"/>
      <c r="I71" s="1179"/>
      <c r="J71" s="1179"/>
      <c r="K71" s="1179"/>
      <c r="L71" s="1179"/>
      <c r="M71" s="1179"/>
      <c r="N71" s="1179"/>
      <c r="O71" s="1179"/>
      <c r="P71" s="1179"/>
      <c r="Q71" s="1179"/>
      <c r="R71" s="1179"/>
      <c r="S71" s="1179"/>
      <c r="T71" s="1179"/>
      <c r="U71" s="1179"/>
      <c r="V71" s="1179"/>
      <c r="W71" s="1179"/>
      <c r="X71" s="1179"/>
      <c r="Y71" s="1179"/>
      <c r="Z71" s="1179"/>
      <c r="AA71" s="1179"/>
      <c r="AB71" s="1179"/>
      <c r="AC71" s="1179"/>
      <c r="AD71" s="1179"/>
      <c r="AE71" s="1179"/>
      <c r="AF71" s="1179"/>
      <c r="AG71" s="1179"/>
      <c r="AH71" s="1179"/>
    </row>
    <row r="72" spans="1:34" ht="18.95" customHeight="1" x14ac:dyDescent="0.4">
      <c r="A72" s="1179"/>
      <c r="B72" s="1179"/>
      <c r="C72" s="1179"/>
      <c r="D72" s="1179"/>
      <c r="E72" s="1179"/>
      <c r="F72" s="1179"/>
      <c r="G72" s="1179"/>
      <c r="H72" s="1179"/>
      <c r="I72" s="1179"/>
      <c r="J72" s="1179"/>
      <c r="K72" s="1179"/>
      <c r="L72" s="1179"/>
      <c r="M72" s="1179"/>
      <c r="N72" s="1179"/>
      <c r="O72" s="1179"/>
      <c r="P72" s="1179"/>
      <c r="Q72" s="1179"/>
      <c r="R72" s="1179"/>
      <c r="S72" s="1179"/>
      <c r="T72" s="1179"/>
      <c r="U72" s="1179"/>
      <c r="V72" s="1179"/>
      <c r="W72" s="1179"/>
      <c r="X72" s="1179"/>
      <c r="Y72" s="1179"/>
      <c r="Z72" s="1179"/>
      <c r="AA72" s="1179"/>
      <c r="AB72" s="1179"/>
      <c r="AC72" s="1179"/>
      <c r="AD72" s="1179"/>
      <c r="AE72" s="1179"/>
      <c r="AF72" s="1179"/>
      <c r="AG72" s="1179"/>
      <c r="AH72" s="1179"/>
    </row>
    <row r="73" spans="1:34" ht="18.95" customHeight="1" x14ac:dyDescent="0.4">
      <c r="A73" s="1179"/>
      <c r="B73" s="1179"/>
      <c r="C73" s="1179"/>
      <c r="D73" s="1179"/>
      <c r="E73" s="1179"/>
      <c r="F73" s="1179"/>
      <c r="G73" s="1179"/>
      <c r="H73" s="1179"/>
      <c r="I73" s="1179"/>
      <c r="J73" s="1179"/>
      <c r="K73" s="1179"/>
      <c r="L73" s="1179"/>
      <c r="M73" s="1179"/>
      <c r="N73" s="1179"/>
      <c r="O73" s="1179"/>
      <c r="P73" s="1179"/>
      <c r="Q73" s="1179"/>
      <c r="R73" s="1179"/>
      <c r="S73" s="1179"/>
      <c r="T73" s="1179"/>
      <c r="U73" s="1179"/>
      <c r="V73" s="1179"/>
      <c r="W73" s="1179"/>
      <c r="X73" s="1179"/>
      <c r="Y73" s="1179"/>
      <c r="Z73" s="1179"/>
      <c r="AA73" s="1179"/>
      <c r="AB73" s="1179"/>
      <c r="AC73" s="1179"/>
      <c r="AD73" s="1179"/>
      <c r="AE73" s="1179"/>
      <c r="AF73" s="1179"/>
      <c r="AG73" s="1179"/>
      <c r="AH73" s="1179"/>
    </row>
    <row r="74" spans="1:34" ht="18.95" customHeight="1" x14ac:dyDescent="0.4">
      <c r="A74" s="1179"/>
      <c r="B74" s="1179"/>
      <c r="C74" s="1179"/>
      <c r="D74" s="1179"/>
      <c r="E74" s="1179"/>
      <c r="F74" s="1179"/>
      <c r="G74" s="1179"/>
      <c r="H74" s="1179"/>
      <c r="I74" s="1179"/>
      <c r="J74" s="1179"/>
      <c r="K74" s="1179"/>
      <c r="L74" s="1179"/>
      <c r="M74" s="1179"/>
      <c r="N74" s="1179"/>
      <c r="O74" s="1179"/>
      <c r="P74" s="1179"/>
      <c r="Q74" s="1179"/>
      <c r="R74" s="1179"/>
      <c r="S74" s="1179"/>
      <c r="T74" s="1179"/>
      <c r="U74" s="1179"/>
      <c r="V74" s="1179"/>
      <c r="W74" s="1179"/>
      <c r="X74" s="1179"/>
      <c r="Y74" s="1179"/>
      <c r="Z74" s="1179"/>
      <c r="AA74" s="1179"/>
      <c r="AB74" s="1179"/>
      <c r="AC74" s="1179"/>
      <c r="AD74" s="1179"/>
      <c r="AE74" s="1179"/>
      <c r="AF74" s="1179"/>
      <c r="AG74" s="1179"/>
      <c r="AH74" s="1179"/>
    </row>
    <row r="75" spans="1:34" ht="18.95" customHeight="1" x14ac:dyDescent="0.4">
      <c r="A75" s="1179"/>
      <c r="B75" s="1179"/>
      <c r="C75" s="1179"/>
      <c r="D75" s="1179"/>
      <c r="E75" s="1179"/>
      <c r="F75" s="1179"/>
      <c r="G75" s="1179"/>
      <c r="H75" s="1179"/>
      <c r="I75" s="1179"/>
      <c r="J75" s="1179"/>
      <c r="K75" s="1179"/>
      <c r="L75" s="1179"/>
      <c r="M75" s="1179"/>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row>
    <row r="76" spans="1:34" ht="18.95" customHeight="1" x14ac:dyDescent="0.4">
      <c r="A76" s="1179"/>
      <c r="B76" s="1179"/>
      <c r="C76" s="1179"/>
      <c r="D76" s="1179"/>
      <c r="E76" s="1179"/>
      <c r="F76" s="1179"/>
      <c r="G76" s="1179"/>
      <c r="H76" s="1179"/>
      <c r="I76" s="1179"/>
      <c r="J76" s="1179"/>
      <c r="K76" s="1179"/>
      <c r="L76" s="1179"/>
      <c r="M76" s="1179"/>
      <c r="N76" s="1179"/>
      <c r="O76" s="1179"/>
      <c r="P76" s="1179"/>
      <c r="Q76" s="1179"/>
      <c r="R76" s="1179"/>
      <c r="S76" s="1179"/>
      <c r="T76" s="1179"/>
      <c r="U76" s="1179"/>
      <c r="V76" s="1179"/>
      <c r="W76" s="1179"/>
      <c r="X76" s="1179"/>
      <c r="Y76" s="1179"/>
      <c r="Z76" s="1179"/>
      <c r="AA76" s="1179"/>
      <c r="AB76" s="1179"/>
      <c r="AC76" s="1179"/>
      <c r="AD76" s="1179"/>
      <c r="AE76" s="1179"/>
      <c r="AF76" s="1179"/>
      <c r="AG76" s="1179"/>
      <c r="AH76" s="1179"/>
    </row>
    <row r="77" spans="1:34" ht="18.95" customHeight="1" x14ac:dyDescent="0.4">
      <c r="A77" s="1179"/>
      <c r="B77" s="1179"/>
      <c r="C77" s="1179"/>
      <c r="D77" s="1179"/>
      <c r="E77" s="1179"/>
      <c r="F77" s="1179"/>
      <c r="G77" s="1179"/>
      <c r="H77" s="1179"/>
      <c r="I77" s="1179"/>
      <c r="J77" s="1179"/>
      <c r="K77" s="1179"/>
      <c r="L77" s="1179"/>
      <c r="M77" s="1179"/>
      <c r="N77" s="1179"/>
      <c r="O77" s="1179"/>
      <c r="P77" s="1179"/>
      <c r="Q77" s="1179"/>
      <c r="R77" s="1179"/>
      <c r="S77" s="1179"/>
      <c r="T77" s="1179"/>
      <c r="U77" s="1179"/>
      <c r="V77" s="1179"/>
      <c r="W77" s="1179"/>
      <c r="X77" s="1179"/>
      <c r="Y77" s="1179"/>
      <c r="Z77" s="1179"/>
      <c r="AA77" s="1179"/>
      <c r="AB77" s="1179"/>
      <c r="AC77" s="1179"/>
      <c r="AD77" s="1179"/>
      <c r="AE77" s="1179"/>
      <c r="AF77" s="1179"/>
      <c r="AG77" s="1179"/>
      <c r="AH77" s="1179"/>
    </row>
    <row r="78" spans="1:34" ht="14.85" customHeight="1" x14ac:dyDescent="0.4">
      <c r="A78" s="5"/>
    </row>
    <row r="79" spans="1:34" ht="14.85" customHeight="1" x14ac:dyDescent="0.4">
      <c r="A79" s="5"/>
    </row>
    <row r="80" spans="1:34"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67">
    <mergeCell ref="A76:AH76"/>
    <mergeCell ref="A77:AH77"/>
    <mergeCell ref="A57:AH57"/>
    <mergeCell ref="A70:AH70"/>
    <mergeCell ref="A71:AH71"/>
    <mergeCell ref="A72:AH72"/>
    <mergeCell ref="A73:AH73"/>
    <mergeCell ref="A74:AH74"/>
    <mergeCell ref="A75:AH75"/>
    <mergeCell ref="A64:AH64"/>
    <mergeCell ref="A65:AH65"/>
    <mergeCell ref="A66:AH66"/>
    <mergeCell ref="A67:AH67"/>
    <mergeCell ref="A68:AH68"/>
    <mergeCell ref="A69:AH69"/>
    <mergeCell ref="A58:AH58"/>
    <mergeCell ref="A59:AH59"/>
    <mergeCell ref="A60:AH60"/>
    <mergeCell ref="A61:AH61"/>
    <mergeCell ref="A62:AH62"/>
    <mergeCell ref="A63:AH63"/>
    <mergeCell ref="A37:AH37"/>
    <mergeCell ref="A38:AH38"/>
    <mergeCell ref="A39:AH39"/>
    <mergeCell ref="A56:AH56"/>
    <mergeCell ref="A42:AH42"/>
    <mergeCell ref="A43:AH43"/>
    <mergeCell ref="A44:AH44"/>
    <mergeCell ref="A45:AH45"/>
    <mergeCell ref="A46:AH46"/>
    <mergeCell ref="A47:AH47"/>
    <mergeCell ref="A51:AH51"/>
    <mergeCell ref="A52:AH52"/>
    <mergeCell ref="A53:AH53"/>
    <mergeCell ref="A54:AH54"/>
    <mergeCell ref="A55:AH55"/>
    <mergeCell ref="A3:AH4"/>
    <mergeCell ref="A16:AH16"/>
    <mergeCell ref="A18:AH18"/>
    <mergeCell ref="A19:AH19"/>
    <mergeCell ref="A48:AH48"/>
    <mergeCell ref="A49:AH49"/>
    <mergeCell ref="A50:AH50"/>
    <mergeCell ref="A41:AH41"/>
    <mergeCell ref="A26:AH26"/>
    <mergeCell ref="Y6:AA6"/>
    <mergeCell ref="AC6:AD6"/>
    <mergeCell ref="A27:AH27"/>
    <mergeCell ref="A28:AH28"/>
    <mergeCell ref="A20:AH20"/>
    <mergeCell ref="A22:AH22"/>
    <mergeCell ref="A23:AH23"/>
    <mergeCell ref="A24:AH24"/>
    <mergeCell ref="A25:AH25"/>
    <mergeCell ref="A40:AH40"/>
    <mergeCell ref="A29:AH29"/>
    <mergeCell ref="A30:AH30"/>
    <mergeCell ref="A31:AH31"/>
    <mergeCell ref="A32:AH32"/>
    <mergeCell ref="AF6:AG6"/>
    <mergeCell ref="A8:C8"/>
    <mergeCell ref="P8:R9"/>
    <mergeCell ref="T8:AH9"/>
    <mergeCell ref="A33:AH33"/>
    <mergeCell ref="A34:AH34"/>
    <mergeCell ref="A35:AH35"/>
    <mergeCell ref="A36:AH36"/>
  </mergeCells>
  <phoneticPr fontId="4"/>
  <dataValidations count="2">
    <dataValidation type="list" showInputMessage="1" showErrorMessage="1" sqref="AO983066:AO983067 AO25:AO26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xr:uid="{FC814825-C1D1-4432-B6B3-8C6538902880}">
      <formula1>"　,営利法人,社会福祉法人,医療法人,社団法人,財団法人,NPO法人,協同組合,宗教法人"</formula1>
    </dataValidation>
    <dataValidation type="list" allowBlank="1" showInputMessage="1" showErrorMessage="1" sqref="AV37:AV42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AX38:AX42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BB37:BB47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BC983079:BC983088 BC38:BC47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xr:uid="{5ECF4217-491B-4ED1-9C40-9C8AB6C79430}">
      <formula1>"〇"</formula1>
    </dataValidation>
  </dataValidations>
  <pageMargins left="0.51181102362204722" right="0.51181102362204722" top="0.74803149606299213" bottom="0.74803149606299213" header="0.31496062992125984" footer="0.31496062992125984"/>
  <pageSetup paperSize="9" scale="78"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5C51-4899-4518-8A37-78F607292460}">
  <sheetPr>
    <pageSetUpPr fitToPage="1"/>
  </sheetPr>
  <dimension ref="B1:AP63"/>
  <sheetViews>
    <sheetView view="pageBreakPreview" zoomScale="85" zoomScaleNormal="85" zoomScaleSheetLayoutView="85" workbookViewId="0"/>
  </sheetViews>
  <sheetFormatPr defaultRowHeight="13.5" x14ac:dyDescent="0.15"/>
  <cols>
    <col min="1" max="1" width="1.5" style="263" customWidth="1"/>
    <col min="2" max="3" width="4.25" style="263" customWidth="1"/>
    <col min="4" max="4" width="0.625" style="263" customWidth="1"/>
    <col min="5" max="40" width="3.125" style="263" customWidth="1"/>
    <col min="41" max="41" width="1.5" style="263" customWidth="1"/>
    <col min="42" max="42" width="9" style="271"/>
    <col min="43" max="16384" width="9" style="263"/>
  </cols>
  <sheetData>
    <row r="1" spans="2:42" s="254" customFormat="1" x14ac:dyDescent="0.4">
      <c r="AP1" s="255"/>
    </row>
    <row r="2" spans="2:42" s="254" customFormat="1" x14ac:dyDescent="0.4">
      <c r="B2" s="255" t="s">
        <v>336</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row>
    <row r="3" spans="2:42" s="254" customFormat="1" ht="14.25" customHeight="1" x14ac:dyDescent="0.4">
      <c r="AB3" s="1185" t="s">
        <v>337</v>
      </c>
      <c r="AC3" s="1186"/>
      <c r="AD3" s="1186"/>
      <c r="AE3" s="1186"/>
      <c r="AF3" s="1187"/>
      <c r="AG3" s="1188"/>
      <c r="AH3" s="1189"/>
      <c r="AI3" s="1189"/>
      <c r="AJ3" s="1189"/>
      <c r="AK3" s="1189"/>
      <c r="AL3" s="1189"/>
      <c r="AM3" s="1189"/>
      <c r="AN3" s="1190"/>
      <c r="AO3" s="256"/>
      <c r="AP3" s="255"/>
    </row>
    <row r="4" spans="2:42" s="254" customFormat="1" x14ac:dyDescent="0.4">
      <c r="AP4" s="257"/>
    </row>
    <row r="5" spans="2:42" s="254" customFormat="1" x14ac:dyDescent="0.4">
      <c r="B5" s="1184" t="s">
        <v>338</v>
      </c>
      <c r="C5" s="1184"/>
      <c r="D5" s="1184"/>
      <c r="E5" s="1184"/>
      <c r="F5" s="1184"/>
      <c r="G5" s="1184"/>
      <c r="H5" s="1184"/>
      <c r="I5" s="1184"/>
      <c r="J5" s="1184"/>
      <c r="K5" s="1184"/>
      <c r="L5" s="1184"/>
      <c r="M5" s="1184"/>
      <c r="N5" s="1184"/>
      <c r="O5" s="1184"/>
      <c r="P5" s="1184"/>
      <c r="Q5" s="1184"/>
      <c r="R5" s="1184"/>
      <c r="S5" s="1184"/>
      <c r="T5" s="1184"/>
      <c r="U5" s="1184"/>
      <c r="V5" s="1184"/>
      <c r="W5" s="1184"/>
      <c r="X5" s="1184"/>
      <c r="Y5" s="1184"/>
      <c r="Z5" s="1184"/>
      <c r="AA5" s="1184"/>
      <c r="AB5" s="1184"/>
      <c r="AC5" s="1184"/>
      <c r="AD5" s="1184"/>
      <c r="AE5" s="1184"/>
      <c r="AF5" s="1184"/>
      <c r="AG5" s="1184"/>
      <c r="AH5" s="1184"/>
      <c r="AI5" s="1184"/>
      <c r="AJ5" s="1184"/>
      <c r="AK5" s="1184"/>
      <c r="AL5" s="1184"/>
      <c r="AM5" s="1184"/>
      <c r="AN5" s="1184"/>
    </row>
    <row r="6" spans="2:42" s="254" customFormat="1" ht="13.5" customHeight="1" x14ac:dyDescent="0.4">
      <c r="AE6" s="258"/>
      <c r="AF6" s="1184"/>
      <c r="AG6" s="1184"/>
      <c r="AH6" s="254" t="s">
        <v>339</v>
      </c>
      <c r="AI6" s="1184"/>
      <c r="AJ6" s="1184"/>
      <c r="AK6" s="254" t="s">
        <v>340</v>
      </c>
      <c r="AL6" s="1184"/>
      <c r="AM6" s="1184"/>
      <c r="AN6" s="254" t="s">
        <v>341</v>
      </c>
    </row>
    <row r="7" spans="2:42" s="254" customFormat="1" x14ac:dyDescent="0.4">
      <c r="E7" s="259" t="s">
        <v>6</v>
      </c>
      <c r="L7" s="260"/>
      <c r="M7" s="260"/>
      <c r="N7" s="260"/>
      <c r="O7" s="260"/>
      <c r="P7" s="260"/>
      <c r="Q7" s="260"/>
      <c r="R7" s="260"/>
      <c r="S7" s="260"/>
      <c r="T7" s="260"/>
      <c r="U7" s="260"/>
    </row>
    <row r="8" spans="2:42" s="254" customFormat="1" x14ac:dyDescent="0.4">
      <c r="V8" s="1183" t="s">
        <v>342</v>
      </c>
      <c r="W8" s="1183"/>
      <c r="X8" s="1183"/>
      <c r="Y8" s="1183"/>
      <c r="Z8" s="1183"/>
      <c r="AA8" s="1183"/>
      <c r="AB8" s="1183"/>
      <c r="AC8" s="1183"/>
      <c r="AD8" s="1183"/>
      <c r="AE8" s="1183"/>
      <c r="AF8" s="1183"/>
      <c r="AG8" s="1183"/>
      <c r="AH8" s="1183"/>
      <c r="AI8" s="1183"/>
      <c r="AJ8" s="1183"/>
      <c r="AK8" s="1183"/>
      <c r="AL8" s="1183"/>
      <c r="AM8" s="1183"/>
      <c r="AN8" s="1183"/>
    </row>
    <row r="9" spans="2:42" s="254" customFormat="1" x14ac:dyDescent="0.4">
      <c r="Y9" s="1184"/>
      <c r="Z9" s="1184"/>
      <c r="AA9" s="1184"/>
      <c r="AB9" s="1184"/>
      <c r="AC9" s="1184"/>
      <c r="AD9" s="1184"/>
      <c r="AE9" s="1184"/>
      <c r="AF9" s="1184"/>
      <c r="AG9" s="1184"/>
      <c r="AH9" s="1184"/>
      <c r="AI9" s="1184"/>
      <c r="AJ9" s="1184"/>
      <c r="AK9" s="1184"/>
      <c r="AL9" s="1184"/>
      <c r="AM9" s="1184"/>
      <c r="AN9" s="1184"/>
    </row>
    <row r="10" spans="2:42" s="254" customFormat="1" x14ac:dyDescent="0.4">
      <c r="V10" s="1184" t="s">
        <v>343</v>
      </c>
      <c r="W10" s="1184"/>
      <c r="X10" s="1184"/>
      <c r="Y10" s="1184"/>
      <c r="Z10" s="1184"/>
      <c r="AA10" s="1184"/>
      <c r="AB10" s="1184"/>
      <c r="AC10" s="1184"/>
      <c r="AD10" s="1184"/>
      <c r="AE10" s="1184"/>
      <c r="AF10" s="1184"/>
      <c r="AG10" s="1184"/>
      <c r="AH10" s="1184"/>
      <c r="AI10" s="1184"/>
      <c r="AJ10" s="1184"/>
      <c r="AK10" s="1184"/>
      <c r="AL10" s="1184"/>
      <c r="AM10" s="1184"/>
      <c r="AN10" s="1184"/>
    </row>
    <row r="11" spans="2:42" s="254" customFormat="1" x14ac:dyDescent="0.4">
      <c r="Y11" s="1184"/>
      <c r="Z11" s="1184"/>
      <c r="AA11" s="1184"/>
      <c r="AB11" s="1184"/>
      <c r="AC11" s="1184"/>
      <c r="AD11" s="1184"/>
      <c r="AE11" s="1184"/>
      <c r="AF11" s="1184"/>
      <c r="AG11" s="1184"/>
      <c r="AH11" s="1184"/>
      <c r="AI11" s="1184"/>
      <c r="AJ11" s="1184"/>
      <c r="AK11" s="1184"/>
      <c r="AL11" s="1184"/>
      <c r="AM11" s="1184"/>
      <c r="AN11" s="1184"/>
    </row>
    <row r="12" spans="2:42" s="254" customFormat="1" x14ac:dyDescent="0.4">
      <c r="C12" s="255" t="s">
        <v>344</v>
      </c>
      <c r="D12" s="255"/>
    </row>
    <row r="13" spans="2:42" s="254" customFormat="1" x14ac:dyDescent="0.4">
      <c r="N13" s="1191"/>
      <c r="O13" s="1191"/>
      <c r="AB13" s="1185" t="s">
        <v>345</v>
      </c>
      <c r="AC13" s="1186"/>
      <c r="AD13" s="1186"/>
      <c r="AE13" s="1186"/>
      <c r="AF13" s="1186"/>
      <c r="AG13" s="1186"/>
      <c r="AH13" s="1186"/>
      <c r="AI13" s="1187"/>
      <c r="AJ13" s="1192"/>
      <c r="AK13" s="1193"/>
      <c r="AL13" s="1193"/>
      <c r="AM13" s="1193"/>
      <c r="AN13" s="1194"/>
    </row>
    <row r="14" spans="2:42" s="254" customFormat="1" ht="14.25" customHeight="1" x14ac:dyDescent="0.4">
      <c r="B14" s="1195" t="s">
        <v>346</v>
      </c>
      <c r="C14" s="1198" t="s">
        <v>224</v>
      </c>
      <c r="D14" s="1199"/>
      <c r="E14" s="1199"/>
      <c r="F14" s="1199"/>
      <c r="G14" s="1199"/>
      <c r="H14" s="1199"/>
      <c r="I14" s="1199"/>
      <c r="J14" s="1199"/>
      <c r="K14" s="1199"/>
      <c r="L14" s="1200"/>
      <c r="M14" s="1201"/>
      <c r="N14" s="1202"/>
      <c r="O14" s="1202"/>
      <c r="P14" s="1202"/>
      <c r="Q14" s="1202"/>
      <c r="R14" s="1202"/>
      <c r="S14" s="1202"/>
      <c r="T14" s="1202"/>
      <c r="U14" s="1202"/>
      <c r="V14" s="1202"/>
      <c r="W14" s="1202"/>
      <c r="X14" s="1202"/>
      <c r="Y14" s="1202"/>
      <c r="Z14" s="1202"/>
      <c r="AA14" s="1202"/>
      <c r="AB14" s="1202"/>
      <c r="AC14" s="1202"/>
      <c r="AD14" s="1202"/>
      <c r="AE14" s="1202"/>
      <c r="AF14" s="1202"/>
      <c r="AG14" s="1202"/>
      <c r="AH14" s="1202"/>
      <c r="AI14" s="1202"/>
      <c r="AJ14" s="1202"/>
      <c r="AK14" s="1202"/>
      <c r="AL14" s="1202"/>
      <c r="AM14" s="1202"/>
      <c r="AN14" s="1203"/>
    </row>
    <row r="15" spans="2:42" s="254" customFormat="1" ht="14.25" customHeight="1" x14ac:dyDescent="0.4">
      <c r="B15" s="1196"/>
      <c r="C15" s="1204" t="s">
        <v>347</v>
      </c>
      <c r="D15" s="1205"/>
      <c r="E15" s="1205"/>
      <c r="F15" s="1205"/>
      <c r="G15" s="1205"/>
      <c r="H15" s="1205"/>
      <c r="I15" s="1205"/>
      <c r="J15" s="1205"/>
      <c r="K15" s="1205"/>
      <c r="L15" s="1205"/>
      <c r="M15" s="1206"/>
      <c r="N15" s="1207"/>
      <c r="O15" s="1207"/>
      <c r="P15" s="1207"/>
      <c r="Q15" s="1207"/>
      <c r="R15" s="1207"/>
      <c r="S15" s="1207"/>
      <c r="T15" s="1207"/>
      <c r="U15" s="1207"/>
      <c r="V15" s="1207"/>
      <c r="W15" s="1207"/>
      <c r="X15" s="1207"/>
      <c r="Y15" s="1207"/>
      <c r="Z15" s="1207"/>
      <c r="AA15" s="1207"/>
      <c r="AB15" s="1207"/>
      <c r="AC15" s="1207"/>
      <c r="AD15" s="1207"/>
      <c r="AE15" s="1207"/>
      <c r="AF15" s="1207"/>
      <c r="AG15" s="1207"/>
      <c r="AH15" s="1207"/>
      <c r="AI15" s="1207"/>
      <c r="AJ15" s="1207"/>
      <c r="AK15" s="1207"/>
      <c r="AL15" s="1207"/>
      <c r="AM15" s="1207"/>
      <c r="AN15" s="1208"/>
    </row>
    <row r="16" spans="2:42" s="254" customFormat="1" ht="13.5" customHeight="1" x14ac:dyDescent="0.4">
      <c r="B16" s="1196"/>
      <c r="C16" s="1198" t="s">
        <v>348</v>
      </c>
      <c r="D16" s="1199"/>
      <c r="E16" s="1199"/>
      <c r="F16" s="1199"/>
      <c r="G16" s="1199"/>
      <c r="H16" s="1199"/>
      <c r="I16" s="1199"/>
      <c r="J16" s="1199"/>
      <c r="K16" s="1199"/>
      <c r="L16" s="1209"/>
      <c r="M16" s="1192" t="s">
        <v>349</v>
      </c>
      <c r="N16" s="1193"/>
      <c r="O16" s="1193"/>
      <c r="P16" s="1193"/>
      <c r="Q16" s="1193"/>
      <c r="R16" s="1193"/>
      <c r="S16" s="1193"/>
      <c r="T16" s="261" t="s">
        <v>350</v>
      </c>
      <c r="U16" s="1193"/>
      <c r="V16" s="1193"/>
      <c r="W16" s="1193"/>
      <c r="X16" s="261" t="s">
        <v>18</v>
      </c>
      <c r="Y16" s="1193"/>
      <c r="Z16" s="1193"/>
      <c r="AA16" s="1193"/>
      <c r="AB16" s="1193"/>
      <c r="AC16" s="1193"/>
      <c r="AD16" s="1193"/>
      <c r="AE16" s="1193"/>
      <c r="AF16" s="1193"/>
      <c r="AG16" s="1193"/>
      <c r="AH16" s="1193"/>
      <c r="AI16" s="1193"/>
      <c r="AJ16" s="1193"/>
      <c r="AK16" s="1193"/>
      <c r="AL16" s="1193"/>
      <c r="AM16" s="1193"/>
      <c r="AN16" s="1194"/>
    </row>
    <row r="17" spans="2:42" s="254" customFormat="1" ht="13.5" customHeight="1" x14ac:dyDescent="0.4">
      <c r="B17" s="1196"/>
      <c r="C17" s="1204"/>
      <c r="D17" s="1205"/>
      <c r="E17" s="1205"/>
      <c r="F17" s="1205"/>
      <c r="G17" s="1205"/>
      <c r="H17" s="1205"/>
      <c r="I17" s="1205"/>
      <c r="J17" s="1205"/>
      <c r="K17" s="1205"/>
      <c r="L17" s="1210"/>
      <c r="M17" s="1220"/>
      <c r="N17" s="1221"/>
      <c r="O17" s="1221"/>
      <c r="P17" s="1221"/>
      <c r="Q17" s="262" t="s">
        <v>24</v>
      </c>
      <c r="R17" s="1221"/>
      <c r="S17" s="1221"/>
      <c r="T17" s="1221"/>
      <c r="U17" s="1221"/>
      <c r="V17" s="1221" t="s">
        <v>21</v>
      </c>
      <c r="W17" s="1221"/>
      <c r="X17" s="1221"/>
      <c r="Y17" s="1221"/>
      <c r="Z17" s="1221"/>
      <c r="AA17" s="1221"/>
      <c r="AB17" s="1221"/>
      <c r="AC17" s="1221"/>
      <c r="AD17" s="1221"/>
      <c r="AE17" s="1221"/>
      <c r="AF17" s="1221"/>
      <c r="AG17" s="1221"/>
      <c r="AH17" s="1221"/>
      <c r="AI17" s="1221"/>
      <c r="AJ17" s="1221"/>
      <c r="AK17" s="1221"/>
      <c r="AL17" s="1221"/>
      <c r="AM17" s="1221"/>
      <c r="AN17" s="1222"/>
    </row>
    <row r="18" spans="2:42" s="254" customFormat="1" x14ac:dyDescent="0.4">
      <c r="B18" s="1196"/>
      <c r="C18" s="1211"/>
      <c r="D18" s="1212"/>
      <c r="E18" s="1212"/>
      <c r="F18" s="1212"/>
      <c r="G18" s="1212"/>
      <c r="H18" s="1212"/>
      <c r="I18" s="1212"/>
      <c r="J18" s="1212"/>
      <c r="K18" s="1212"/>
      <c r="L18" s="1213"/>
      <c r="M18" s="1214" t="s">
        <v>351</v>
      </c>
      <c r="N18" s="1215"/>
      <c r="O18" s="1215"/>
      <c r="P18" s="1215"/>
      <c r="Q18" s="1215"/>
      <c r="R18" s="1215"/>
      <c r="S18" s="1215"/>
      <c r="T18" s="1215"/>
      <c r="U18" s="1215"/>
      <c r="V18" s="1215"/>
      <c r="W18" s="1215"/>
      <c r="X18" s="1215"/>
      <c r="Y18" s="1215"/>
      <c r="Z18" s="1215"/>
      <c r="AA18" s="1215"/>
      <c r="AB18" s="1215"/>
      <c r="AC18" s="1215"/>
      <c r="AD18" s="1215"/>
      <c r="AE18" s="1215"/>
      <c r="AF18" s="1215"/>
      <c r="AG18" s="1215"/>
      <c r="AH18" s="1215"/>
      <c r="AI18" s="1215"/>
      <c r="AJ18" s="1215"/>
      <c r="AK18" s="1215"/>
      <c r="AL18" s="1215"/>
      <c r="AM18" s="1215"/>
      <c r="AN18" s="1216"/>
    </row>
    <row r="19" spans="2:42" s="254" customFormat="1" ht="14.25" customHeight="1" x14ac:dyDescent="0.4">
      <c r="B19" s="1196"/>
      <c r="C19" s="1217" t="s">
        <v>352</v>
      </c>
      <c r="D19" s="1218"/>
      <c r="E19" s="1218"/>
      <c r="F19" s="1218"/>
      <c r="G19" s="1218"/>
      <c r="H19" s="1218"/>
      <c r="I19" s="1218"/>
      <c r="J19" s="1218"/>
      <c r="K19" s="1218"/>
      <c r="L19" s="1219"/>
      <c r="M19" s="1185" t="s">
        <v>28</v>
      </c>
      <c r="N19" s="1186"/>
      <c r="O19" s="1186"/>
      <c r="P19" s="1186"/>
      <c r="Q19" s="1187"/>
      <c r="R19" s="1188"/>
      <c r="S19" s="1189"/>
      <c r="T19" s="1189"/>
      <c r="U19" s="1189"/>
      <c r="V19" s="1189"/>
      <c r="W19" s="1189"/>
      <c r="X19" s="1189"/>
      <c r="Y19" s="1189"/>
      <c r="Z19" s="1189"/>
      <c r="AA19" s="1190"/>
      <c r="AB19" s="1192" t="s">
        <v>353</v>
      </c>
      <c r="AC19" s="1193"/>
      <c r="AD19" s="1193"/>
      <c r="AE19" s="1193"/>
      <c r="AF19" s="1194"/>
      <c r="AG19" s="1188"/>
      <c r="AH19" s="1189"/>
      <c r="AI19" s="1189"/>
      <c r="AJ19" s="1189"/>
      <c r="AK19" s="1189"/>
      <c r="AL19" s="1189"/>
      <c r="AM19" s="1189"/>
      <c r="AN19" s="1190"/>
    </row>
    <row r="20" spans="2:42" ht="14.25" customHeight="1" x14ac:dyDescent="0.15">
      <c r="B20" s="1196"/>
      <c r="C20" s="1223" t="s">
        <v>354</v>
      </c>
      <c r="D20" s="1223"/>
      <c r="E20" s="1223"/>
      <c r="F20" s="1223"/>
      <c r="G20" s="1223"/>
      <c r="H20" s="1223"/>
      <c r="I20" s="1223"/>
      <c r="J20" s="1223"/>
      <c r="K20" s="1223"/>
      <c r="L20" s="1223"/>
      <c r="M20" s="1224"/>
      <c r="N20" s="1225"/>
      <c r="O20" s="1225"/>
      <c r="P20" s="1225"/>
      <c r="Q20" s="1225"/>
      <c r="R20" s="1225"/>
      <c r="S20" s="1225"/>
      <c r="T20" s="1225"/>
      <c r="U20" s="1226"/>
      <c r="V20" s="1224" t="s">
        <v>355</v>
      </c>
      <c r="W20" s="1225"/>
      <c r="X20" s="1225"/>
      <c r="Y20" s="1225"/>
      <c r="Z20" s="1225"/>
      <c r="AA20" s="1226"/>
      <c r="AB20" s="1224"/>
      <c r="AC20" s="1225"/>
      <c r="AD20" s="1225"/>
      <c r="AE20" s="1225"/>
      <c r="AF20" s="1225"/>
      <c r="AG20" s="1225"/>
      <c r="AH20" s="1225"/>
      <c r="AI20" s="1225"/>
      <c r="AJ20" s="1225"/>
      <c r="AK20" s="1225"/>
      <c r="AL20" s="1225"/>
      <c r="AM20" s="1225"/>
      <c r="AN20" s="1226"/>
      <c r="AP20" s="263"/>
    </row>
    <row r="21" spans="2:42" ht="14.25" customHeight="1" x14ac:dyDescent="0.15">
      <c r="B21" s="1196"/>
      <c r="C21" s="1223" t="s">
        <v>356</v>
      </c>
      <c r="D21" s="1223"/>
      <c r="E21" s="1223"/>
      <c r="F21" s="1223"/>
      <c r="G21" s="1223"/>
      <c r="H21" s="1223"/>
      <c r="I21" s="1223"/>
      <c r="J21" s="1227"/>
      <c r="K21" s="1227"/>
      <c r="L21" s="1228"/>
      <c r="M21" s="1224" t="s">
        <v>357</v>
      </c>
      <c r="N21" s="1225"/>
      <c r="O21" s="1225"/>
      <c r="P21" s="1225"/>
      <c r="Q21" s="1226"/>
      <c r="R21" s="1229"/>
      <c r="S21" s="1230"/>
      <c r="T21" s="1230"/>
      <c r="U21" s="1230"/>
      <c r="V21" s="1230"/>
      <c r="W21" s="1230"/>
      <c r="X21" s="1230"/>
      <c r="Y21" s="1230"/>
      <c r="Z21" s="1230"/>
      <c r="AA21" s="1231"/>
      <c r="AB21" s="1225" t="s">
        <v>227</v>
      </c>
      <c r="AC21" s="1225"/>
      <c r="AD21" s="1225"/>
      <c r="AE21" s="1225"/>
      <c r="AF21" s="1226"/>
      <c r="AG21" s="1229"/>
      <c r="AH21" s="1230"/>
      <c r="AI21" s="1230"/>
      <c r="AJ21" s="1230"/>
      <c r="AK21" s="1230"/>
      <c r="AL21" s="1230"/>
      <c r="AM21" s="1230"/>
      <c r="AN21" s="1231"/>
      <c r="AP21" s="263"/>
    </row>
    <row r="22" spans="2:42" ht="13.5" customHeight="1" x14ac:dyDescent="0.15">
      <c r="B22" s="1196"/>
      <c r="C22" s="1232" t="s">
        <v>37</v>
      </c>
      <c r="D22" s="1232"/>
      <c r="E22" s="1232"/>
      <c r="F22" s="1232"/>
      <c r="G22" s="1232"/>
      <c r="H22" s="1232"/>
      <c r="I22" s="1232"/>
      <c r="J22" s="1233"/>
      <c r="K22" s="1233"/>
      <c r="L22" s="1233"/>
      <c r="M22" s="1192" t="s">
        <v>349</v>
      </c>
      <c r="N22" s="1193"/>
      <c r="O22" s="1193"/>
      <c r="P22" s="1193"/>
      <c r="Q22" s="1193"/>
      <c r="R22" s="1193"/>
      <c r="S22" s="1193"/>
      <c r="T22" s="261" t="s">
        <v>350</v>
      </c>
      <c r="U22" s="1193"/>
      <c r="V22" s="1193"/>
      <c r="W22" s="1193"/>
      <c r="X22" s="261" t="s">
        <v>18</v>
      </c>
      <c r="Y22" s="1193"/>
      <c r="Z22" s="1193"/>
      <c r="AA22" s="1193"/>
      <c r="AB22" s="1193"/>
      <c r="AC22" s="1193"/>
      <c r="AD22" s="1193"/>
      <c r="AE22" s="1193"/>
      <c r="AF22" s="1193"/>
      <c r="AG22" s="1193"/>
      <c r="AH22" s="1193"/>
      <c r="AI22" s="1193"/>
      <c r="AJ22" s="1193"/>
      <c r="AK22" s="1193"/>
      <c r="AL22" s="1193"/>
      <c r="AM22" s="1193"/>
      <c r="AN22" s="1194"/>
      <c r="AP22" s="263"/>
    </row>
    <row r="23" spans="2:42" ht="14.25" customHeight="1" x14ac:dyDescent="0.15">
      <c r="B23" s="1196"/>
      <c r="C23" s="1232"/>
      <c r="D23" s="1232"/>
      <c r="E23" s="1232"/>
      <c r="F23" s="1232"/>
      <c r="G23" s="1232"/>
      <c r="H23" s="1232"/>
      <c r="I23" s="1232"/>
      <c r="J23" s="1233"/>
      <c r="K23" s="1233"/>
      <c r="L23" s="1233"/>
      <c r="M23" s="1220"/>
      <c r="N23" s="1221"/>
      <c r="O23" s="1221"/>
      <c r="P23" s="1221"/>
      <c r="Q23" s="262" t="s">
        <v>24</v>
      </c>
      <c r="R23" s="1221"/>
      <c r="S23" s="1221"/>
      <c r="T23" s="1221"/>
      <c r="U23" s="1221"/>
      <c r="V23" s="1221" t="s">
        <v>21</v>
      </c>
      <c r="W23" s="1221"/>
      <c r="X23" s="1221"/>
      <c r="Y23" s="1221"/>
      <c r="Z23" s="1221"/>
      <c r="AA23" s="1221"/>
      <c r="AB23" s="1221"/>
      <c r="AC23" s="1221"/>
      <c r="AD23" s="1221"/>
      <c r="AE23" s="1221"/>
      <c r="AF23" s="1221"/>
      <c r="AG23" s="1221"/>
      <c r="AH23" s="1221"/>
      <c r="AI23" s="1221"/>
      <c r="AJ23" s="1221"/>
      <c r="AK23" s="1221"/>
      <c r="AL23" s="1221"/>
      <c r="AM23" s="1221"/>
      <c r="AN23" s="1222"/>
      <c r="AP23" s="263"/>
    </row>
    <row r="24" spans="2:42" x14ac:dyDescent="0.15">
      <c r="B24" s="1197"/>
      <c r="C24" s="1234"/>
      <c r="D24" s="1234"/>
      <c r="E24" s="1234"/>
      <c r="F24" s="1234"/>
      <c r="G24" s="1234"/>
      <c r="H24" s="1234"/>
      <c r="I24" s="1234"/>
      <c r="J24" s="1235"/>
      <c r="K24" s="1235"/>
      <c r="L24" s="1235"/>
      <c r="M24" s="1214"/>
      <c r="N24" s="1215"/>
      <c r="O24" s="1215"/>
      <c r="P24" s="1215"/>
      <c r="Q24" s="1215"/>
      <c r="R24" s="1215"/>
      <c r="S24" s="1215"/>
      <c r="T24" s="1215"/>
      <c r="U24" s="1215"/>
      <c r="V24" s="1215"/>
      <c r="W24" s="1215"/>
      <c r="X24" s="1215"/>
      <c r="Y24" s="1215"/>
      <c r="Z24" s="1215"/>
      <c r="AA24" s="1215"/>
      <c r="AB24" s="1215"/>
      <c r="AC24" s="1215"/>
      <c r="AD24" s="1215"/>
      <c r="AE24" s="1215"/>
      <c r="AF24" s="1215"/>
      <c r="AG24" s="1215"/>
      <c r="AH24" s="1215"/>
      <c r="AI24" s="1215"/>
      <c r="AJ24" s="1215"/>
      <c r="AK24" s="1215"/>
      <c r="AL24" s="1215"/>
      <c r="AM24" s="1215"/>
      <c r="AN24" s="1216"/>
      <c r="AP24" s="263"/>
    </row>
    <row r="25" spans="2:42" ht="13.5" customHeight="1" x14ac:dyDescent="0.15">
      <c r="B25" s="1236" t="s">
        <v>358</v>
      </c>
      <c r="C25" s="1232" t="s">
        <v>359</v>
      </c>
      <c r="D25" s="1232"/>
      <c r="E25" s="1232"/>
      <c r="F25" s="1232"/>
      <c r="G25" s="1232"/>
      <c r="H25" s="1232"/>
      <c r="I25" s="1232"/>
      <c r="J25" s="1232"/>
      <c r="K25" s="1232"/>
      <c r="L25" s="1232"/>
      <c r="M25" s="1192" t="s">
        <v>349</v>
      </c>
      <c r="N25" s="1193"/>
      <c r="O25" s="1193"/>
      <c r="P25" s="1193"/>
      <c r="Q25" s="1193"/>
      <c r="R25" s="1193"/>
      <c r="S25" s="1193"/>
      <c r="T25" s="261" t="s">
        <v>350</v>
      </c>
      <c r="U25" s="1193"/>
      <c r="V25" s="1193"/>
      <c r="W25" s="1193"/>
      <c r="X25" s="261" t="s">
        <v>18</v>
      </c>
      <c r="Y25" s="1193"/>
      <c r="Z25" s="1193"/>
      <c r="AA25" s="1193"/>
      <c r="AB25" s="1193"/>
      <c r="AC25" s="1193"/>
      <c r="AD25" s="1193"/>
      <c r="AE25" s="1193"/>
      <c r="AF25" s="1193"/>
      <c r="AG25" s="1193"/>
      <c r="AH25" s="1193"/>
      <c r="AI25" s="1193"/>
      <c r="AJ25" s="1193"/>
      <c r="AK25" s="1193"/>
      <c r="AL25" s="1193"/>
      <c r="AM25" s="1193"/>
      <c r="AN25" s="1194"/>
      <c r="AP25" s="263"/>
    </row>
    <row r="26" spans="2:42" ht="14.25" customHeight="1" x14ac:dyDescent="0.15">
      <c r="B26" s="1237"/>
      <c r="C26" s="1232"/>
      <c r="D26" s="1232"/>
      <c r="E26" s="1232"/>
      <c r="F26" s="1232"/>
      <c r="G26" s="1232"/>
      <c r="H26" s="1232"/>
      <c r="I26" s="1232"/>
      <c r="J26" s="1232"/>
      <c r="K26" s="1232"/>
      <c r="L26" s="1232"/>
      <c r="M26" s="1220"/>
      <c r="N26" s="1221"/>
      <c r="O26" s="1221"/>
      <c r="P26" s="1221"/>
      <c r="Q26" s="262" t="s">
        <v>24</v>
      </c>
      <c r="R26" s="1221"/>
      <c r="S26" s="1221"/>
      <c r="T26" s="1221"/>
      <c r="U26" s="1221"/>
      <c r="V26" s="1221" t="s">
        <v>21</v>
      </c>
      <c r="W26" s="1221"/>
      <c r="X26" s="1221"/>
      <c r="Y26" s="1221"/>
      <c r="Z26" s="1221"/>
      <c r="AA26" s="1221"/>
      <c r="AB26" s="1221"/>
      <c r="AC26" s="1221"/>
      <c r="AD26" s="1221"/>
      <c r="AE26" s="1221"/>
      <c r="AF26" s="1221"/>
      <c r="AG26" s="1221"/>
      <c r="AH26" s="1221"/>
      <c r="AI26" s="1221"/>
      <c r="AJ26" s="1221"/>
      <c r="AK26" s="1221"/>
      <c r="AL26" s="1221"/>
      <c r="AM26" s="1221"/>
      <c r="AN26" s="1222"/>
      <c r="AP26" s="263"/>
    </row>
    <row r="27" spans="2:42" x14ac:dyDescent="0.15">
      <c r="B27" s="1237"/>
      <c r="C27" s="1232"/>
      <c r="D27" s="1232"/>
      <c r="E27" s="1232"/>
      <c r="F27" s="1232"/>
      <c r="G27" s="1232"/>
      <c r="H27" s="1232"/>
      <c r="I27" s="1232"/>
      <c r="J27" s="1232"/>
      <c r="K27" s="1232"/>
      <c r="L27" s="1232"/>
      <c r="M27" s="1214" t="s">
        <v>351</v>
      </c>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5"/>
      <c r="AI27" s="1215"/>
      <c r="AJ27" s="1215"/>
      <c r="AK27" s="1215"/>
      <c r="AL27" s="1215"/>
      <c r="AM27" s="1215"/>
      <c r="AN27" s="1216"/>
      <c r="AP27" s="263"/>
    </row>
    <row r="28" spans="2:42" ht="14.25" customHeight="1" x14ac:dyDescent="0.15">
      <c r="B28" s="1237"/>
      <c r="C28" s="1232" t="s">
        <v>352</v>
      </c>
      <c r="D28" s="1232"/>
      <c r="E28" s="1232"/>
      <c r="F28" s="1232"/>
      <c r="G28" s="1232"/>
      <c r="H28" s="1232"/>
      <c r="I28" s="1232"/>
      <c r="J28" s="1232"/>
      <c r="K28" s="1232"/>
      <c r="L28" s="1232"/>
      <c r="M28" s="1185" t="s">
        <v>28</v>
      </c>
      <c r="N28" s="1186"/>
      <c r="O28" s="1186"/>
      <c r="P28" s="1186"/>
      <c r="Q28" s="1187"/>
      <c r="R28" s="1188"/>
      <c r="S28" s="1189"/>
      <c r="T28" s="1189"/>
      <c r="U28" s="1189"/>
      <c r="V28" s="1189"/>
      <c r="W28" s="1189"/>
      <c r="X28" s="1189"/>
      <c r="Y28" s="1189"/>
      <c r="Z28" s="1189"/>
      <c r="AA28" s="1190"/>
      <c r="AB28" s="1192" t="s">
        <v>353</v>
      </c>
      <c r="AC28" s="1193"/>
      <c r="AD28" s="1193"/>
      <c r="AE28" s="1193"/>
      <c r="AF28" s="1194"/>
      <c r="AG28" s="1188"/>
      <c r="AH28" s="1189"/>
      <c r="AI28" s="1189"/>
      <c r="AJ28" s="1189"/>
      <c r="AK28" s="1189"/>
      <c r="AL28" s="1189"/>
      <c r="AM28" s="1189"/>
      <c r="AN28" s="1190"/>
      <c r="AP28" s="263"/>
    </row>
    <row r="29" spans="2:42" ht="13.5" customHeight="1" x14ac:dyDescent="0.15">
      <c r="B29" s="1237"/>
      <c r="C29" s="1239" t="s">
        <v>360</v>
      </c>
      <c r="D29" s="1239"/>
      <c r="E29" s="1239"/>
      <c r="F29" s="1239"/>
      <c r="G29" s="1239"/>
      <c r="H29" s="1239"/>
      <c r="I29" s="1239"/>
      <c r="J29" s="1239"/>
      <c r="K29" s="1239"/>
      <c r="L29" s="1239"/>
      <c r="M29" s="1192" t="s">
        <v>349</v>
      </c>
      <c r="N29" s="1193"/>
      <c r="O29" s="1193"/>
      <c r="P29" s="1193"/>
      <c r="Q29" s="1193"/>
      <c r="R29" s="1193"/>
      <c r="S29" s="1193"/>
      <c r="T29" s="261" t="s">
        <v>350</v>
      </c>
      <c r="U29" s="1193"/>
      <c r="V29" s="1193"/>
      <c r="W29" s="1193"/>
      <c r="X29" s="261" t="s">
        <v>18</v>
      </c>
      <c r="Y29" s="1193"/>
      <c r="Z29" s="1193"/>
      <c r="AA29" s="1193"/>
      <c r="AB29" s="1193"/>
      <c r="AC29" s="1193"/>
      <c r="AD29" s="1193"/>
      <c r="AE29" s="1193"/>
      <c r="AF29" s="1193"/>
      <c r="AG29" s="1193"/>
      <c r="AH29" s="1193"/>
      <c r="AI29" s="1193"/>
      <c r="AJ29" s="1193"/>
      <c r="AK29" s="1193"/>
      <c r="AL29" s="1193"/>
      <c r="AM29" s="1193"/>
      <c r="AN29" s="1194"/>
      <c r="AP29" s="263"/>
    </row>
    <row r="30" spans="2:42" ht="14.25" customHeight="1" x14ac:dyDescent="0.15">
      <c r="B30" s="1237"/>
      <c r="C30" s="1239"/>
      <c r="D30" s="1239"/>
      <c r="E30" s="1239"/>
      <c r="F30" s="1239"/>
      <c r="G30" s="1239"/>
      <c r="H30" s="1239"/>
      <c r="I30" s="1239"/>
      <c r="J30" s="1239"/>
      <c r="K30" s="1239"/>
      <c r="L30" s="1239"/>
      <c r="M30" s="1220" t="s">
        <v>361</v>
      </c>
      <c r="N30" s="1221"/>
      <c r="O30" s="1221"/>
      <c r="P30" s="1221"/>
      <c r="Q30" s="262" t="s">
        <v>24</v>
      </c>
      <c r="R30" s="1221"/>
      <c r="S30" s="1221"/>
      <c r="T30" s="1221"/>
      <c r="U30" s="1221"/>
      <c r="V30" s="1221" t="s">
        <v>362</v>
      </c>
      <c r="W30" s="1221"/>
      <c r="X30" s="1221"/>
      <c r="Y30" s="1221"/>
      <c r="Z30" s="1221"/>
      <c r="AA30" s="1221"/>
      <c r="AB30" s="1221"/>
      <c r="AC30" s="1221"/>
      <c r="AD30" s="1221"/>
      <c r="AE30" s="1221"/>
      <c r="AF30" s="1221"/>
      <c r="AG30" s="1221"/>
      <c r="AH30" s="1221"/>
      <c r="AI30" s="1221"/>
      <c r="AJ30" s="1221"/>
      <c r="AK30" s="1221"/>
      <c r="AL30" s="1221"/>
      <c r="AM30" s="1221"/>
      <c r="AN30" s="1222"/>
      <c r="AP30" s="263"/>
    </row>
    <row r="31" spans="2:42" x14ac:dyDescent="0.15">
      <c r="B31" s="1237"/>
      <c r="C31" s="1239"/>
      <c r="D31" s="1239"/>
      <c r="E31" s="1239"/>
      <c r="F31" s="1239"/>
      <c r="G31" s="1239"/>
      <c r="H31" s="1239"/>
      <c r="I31" s="1239"/>
      <c r="J31" s="1239"/>
      <c r="K31" s="1239"/>
      <c r="L31" s="1239"/>
      <c r="M31" s="1214"/>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5"/>
      <c r="AI31" s="1215"/>
      <c r="AJ31" s="1215"/>
      <c r="AK31" s="1215"/>
      <c r="AL31" s="1215"/>
      <c r="AM31" s="1215"/>
      <c r="AN31" s="1216"/>
      <c r="AP31" s="263"/>
    </row>
    <row r="32" spans="2:42" ht="14.25" customHeight="1" x14ac:dyDescent="0.15">
      <c r="B32" s="1237"/>
      <c r="C32" s="1232" t="s">
        <v>352</v>
      </c>
      <c r="D32" s="1232"/>
      <c r="E32" s="1232"/>
      <c r="F32" s="1232"/>
      <c r="G32" s="1232"/>
      <c r="H32" s="1232"/>
      <c r="I32" s="1232"/>
      <c r="J32" s="1232"/>
      <c r="K32" s="1232"/>
      <c r="L32" s="1232"/>
      <c r="M32" s="1185" t="s">
        <v>28</v>
      </c>
      <c r="N32" s="1186"/>
      <c r="O32" s="1186"/>
      <c r="P32" s="1186"/>
      <c r="Q32" s="1187"/>
      <c r="R32" s="1188"/>
      <c r="S32" s="1189"/>
      <c r="T32" s="1189"/>
      <c r="U32" s="1189"/>
      <c r="V32" s="1189"/>
      <c r="W32" s="1189"/>
      <c r="X32" s="1189"/>
      <c r="Y32" s="1189"/>
      <c r="Z32" s="1189"/>
      <c r="AA32" s="1190"/>
      <c r="AB32" s="1192" t="s">
        <v>353</v>
      </c>
      <c r="AC32" s="1193"/>
      <c r="AD32" s="1193"/>
      <c r="AE32" s="1193"/>
      <c r="AF32" s="1194"/>
      <c r="AG32" s="1188"/>
      <c r="AH32" s="1189"/>
      <c r="AI32" s="1189"/>
      <c r="AJ32" s="1189"/>
      <c r="AK32" s="1189"/>
      <c r="AL32" s="1189"/>
      <c r="AM32" s="1189"/>
      <c r="AN32" s="1190"/>
      <c r="AP32" s="263"/>
    </row>
    <row r="33" spans="2:42" ht="14.25" customHeight="1" x14ac:dyDescent="0.15">
      <c r="B33" s="1237"/>
      <c r="C33" s="1232" t="s">
        <v>363</v>
      </c>
      <c r="D33" s="1232"/>
      <c r="E33" s="1232"/>
      <c r="F33" s="1232"/>
      <c r="G33" s="1232"/>
      <c r="H33" s="1232"/>
      <c r="I33" s="1232"/>
      <c r="J33" s="1232"/>
      <c r="K33" s="1232"/>
      <c r="L33" s="1232"/>
      <c r="M33" s="1223"/>
      <c r="N33" s="1223"/>
      <c r="O33" s="1223"/>
      <c r="P33" s="1223"/>
      <c r="Q33" s="1223"/>
      <c r="R33" s="1223"/>
      <c r="S33" s="1223"/>
      <c r="T33" s="1223"/>
      <c r="U33" s="1223"/>
      <c r="V33" s="1223"/>
      <c r="W33" s="1223"/>
      <c r="X33" s="1223"/>
      <c r="Y33" s="1223"/>
      <c r="Z33" s="1223"/>
      <c r="AA33" s="1223"/>
      <c r="AB33" s="1223"/>
      <c r="AC33" s="1223"/>
      <c r="AD33" s="1223"/>
      <c r="AE33" s="1223"/>
      <c r="AF33" s="1223"/>
      <c r="AG33" s="1223"/>
      <c r="AH33" s="1223"/>
      <c r="AI33" s="1223"/>
      <c r="AJ33" s="1223"/>
      <c r="AK33" s="1223"/>
      <c r="AL33" s="1223"/>
      <c r="AM33" s="1223"/>
      <c r="AN33" s="1223"/>
      <c r="AP33" s="263"/>
    </row>
    <row r="34" spans="2:42" ht="13.5" customHeight="1" x14ac:dyDescent="0.15">
      <c r="B34" s="1237"/>
      <c r="C34" s="1232" t="s">
        <v>364</v>
      </c>
      <c r="D34" s="1232"/>
      <c r="E34" s="1232"/>
      <c r="F34" s="1232"/>
      <c r="G34" s="1232"/>
      <c r="H34" s="1232"/>
      <c r="I34" s="1232"/>
      <c r="J34" s="1232"/>
      <c r="K34" s="1232"/>
      <c r="L34" s="1232"/>
      <c r="M34" s="1192" t="s">
        <v>349</v>
      </c>
      <c r="N34" s="1193"/>
      <c r="O34" s="1193"/>
      <c r="P34" s="1193"/>
      <c r="Q34" s="1193"/>
      <c r="R34" s="1193"/>
      <c r="S34" s="1193"/>
      <c r="T34" s="261" t="s">
        <v>350</v>
      </c>
      <c r="U34" s="1193"/>
      <c r="V34" s="1193"/>
      <c r="W34" s="1193"/>
      <c r="X34" s="261" t="s">
        <v>18</v>
      </c>
      <c r="Y34" s="1193"/>
      <c r="Z34" s="1193"/>
      <c r="AA34" s="1193"/>
      <c r="AB34" s="1193"/>
      <c r="AC34" s="1193"/>
      <c r="AD34" s="1193"/>
      <c r="AE34" s="1193"/>
      <c r="AF34" s="1193"/>
      <c r="AG34" s="1193"/>
      <c r="AH34" s="1193"/>
      <c r="AI34" s="1193"/>
      <c r="AJ34" s="1193"/>
      <c r="AK34" s="1193"/>
      <c r="AL34" s="1193"/>
      <c r="AM34" s="1193"/>
      <c r="AN34" s="1194"/>
      <c r="AP34" s="263"/>
    </row>
    <row r="35" spans="2:42" ht="14.25" customHeight="1" x14ac:dyDescent="0.15">
      <c r="B35" s="1237"/>
      <c r="C35" s="1232"/>
      <c r="D35" s="1232"/>
      <c r="E35" s="1232"/>
      <c r="F35" s="1232"/>
      <c r="G35" s="1232"/>
      <c r="H35" s="1232"/>
      <c r="I35" s="1232"/>
      <c r="J35" s="1232"/>
      <c r="K35" s="1232"/>
      <c r="L35" s="1232"/>
      <c r="M35" s="1220"/>
      <c r="N35" s="1221"/>
      <c r="O35" s="1221"/>
      <c r="P35" s="1221"/>
      <c r="Q35" s="262" t="s">
        <v>24</v>
      </c>
      <c r="R35" s="1221"/>
      <c r="S35" s="1221"/>
      <c r="T35" s="1221"/>
      <c r="U35" s="1221"/>
      <c r="V35" s="1221" t="s">
        <v>365</v>
      </c>
      <c r="W35" s="1221"/>
      <c r="X35" s="1221"/>
      <c r="Y35" s="1221"/>
      <c r="Z35" s="1221"/>
      <c r="AA35" s="1221"/>
      <c r="AB35" s="1221"/>
      <c r="AC35" s="1221"/>
      <c r="AD35" s="1221"/>
      <c r="AE35" s="1221"/>
      <c r="AF35" s="1221"/>
      <c r="AG35" s="1221"/>
      <c r="AH35" s="1221"/>
      <c r="AI35" s="1221"/>
      <c r="AJ35" s="1221"/>
      <c r="AK35" s="1221"/>
      <c r="AL35" s="1221"/>
      <c r="AM35" s="1221"/>
      <c r="AN35" s="1222"/>
      <c r="AP35" s="263"/>
    </row>
    <row r="36" spans="2:42" x14ac:dyDescent="0.15">
      <c r="B36" s="1238"/>
      <c r="C36" s="1232"/>
      <c r="D36" s="1232"/>
      <c r="E36" s="1232"/>
      <c r="F36" s="1232"/>
      <c r="G36" s="1232"/>
      <c r="H36" s="1232"/>
      <c r="I36" s="1232"/>
      <c r="J36" s="1232"/>
      <c r="K36" s="1232"/>
      <c r="L36" s="1232"/>
      <c r="M36" s="1214"/>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5"/>
      <c r="AI36" s="1215"/>
      <c r="AJ36" s="1215"/>
      <c r="AK36" s="1215"/>
      <c r="AL36" s="1215"/>
      <c r="AM36" s="1215"/>
      <c r="AN36" s="1216"/>
      <c r="AP36" s="263"/>
    </row>
    <row r="37" spans="2:42" ht="13.5" customHeight="1" x14ac:dyDescent="0.15">
      <c r="B37" s="1267" t="s">
        <v>366</v>
      </c>
      <c r="C37" s="1249" t="s">
        <v>367</v>
      </c>
      <c r="D37" s="1249"/>
      <c r="E37" s="1249"/>
      <c r="F37" s="1249"/>
      <c r="G37" s="1249"/>
      <c r="H37" s="1249"/>
      <c r="I37" s="1249"/>
      <c r="J37" s="1249"/>
      <c r="K37" s="1249"/>
      <c r="L37" s="1249"/>
      <c r="M37" s="1249"/>
      <c r="N37" s="1249"/>
      <c r="O37" s="1269" t="s">
        <v>368</v>
      </c>
      <c r="P37" s="1270"/>
      <c r="Q37" s="1249" t="s">
        <v>369</v>
      </c>
      <c r="R37" s="1249"/>
      <c r="S37" s="1249"/>
      <c r="T37" s="1249"/>
      <c r="U37" s="1250"/>
      <c r="V37" s="1261" t="s">
        <v>370</v>
      </c>
      <c r="W37" s="1262"/>
      <c r="X37" s="1262"/>
      <c r="Y37" s="1262"/>
      <c r="Z37" s="1262"/>
      <c r="AA37" s="1262"/>
      <c r="AB37" s="1262"/>
      <c r="AC37" s="1262"/>
      <c r="AD37" s="1263"/>
      <c r="AE37" s="1248" t="s">
        <v>371</v>
      </c>
      <c r="AF37" s="1249"/>
      <c r="AG37" s="1249"/>
      <c r="AH37" s="1249"/>
      <c r="AI37" s="1249"/>
      <c r="AJ37" s="1248" t="s">
        <v>372</v>
      </c>
      <c r="AK37" s="1249"/>
      <c r="AL37" s="1249"/>
      <c r="AM37" s="1249"/>
      <c r="AN37" s="1250"/>
      <c r="AP37" s="263"/>
    </row>
    <row r="38" spans="2:42" ht="14.25" customHeight="1" x14ac:dyDescent="0.15">
      <c r="B38" s="1268"/>
      <c r="C38" s="1251"/>
      <c r="D38" s="1251"/>
      <c r="E38" s="1251"/>
      <c r="F38" s="1251"/>
      <c r="G38" s="1251"/>
      <c r="H38" s="1251"/>
      <c r="I38" s="1251"/>
      <c r="J38" s="1251"/>
      <c r="K38" s="1251"/>
      <c r="L38" s="1251"/>
      <c r="M38" s="1251"/>
      <c r="N38" s="1251"/>
      <c r="O38" s="1271"/>
      <c r="P38" s="1272"/>
      <c r="Q38" s="1251" t="s">
        <v>373</v>
      </c>
      <c r="R38" s="1251"/>
      <c r="S38" s="1251"/>
      <c r="T38" s="1251"/>
      <c r="U38" s="1252"/>
      <c r="V38" s="1253"/>
      <c r="W38" s="1254"/>
      <c r="X38" s="1254"/>
      <c r="Y38" s="1254"/>
      <c r="Z38" s="1254"/>
      <c r="AA38" s="1254"/>
      <c r="AB38" s="1254"/>
      <c r="AC38" s="1254"/>
      <c r="AD38" s="1255"/>
      <c r="AE38" s="1256" t="s">
        <v>373</v>
      </c>
      <c r="AF38" s="1251"/>
      <c r="AG38" s="1251"/>
      <c r="AH38" s="1251"/>
      <c r="AI38" s="1251"/>
      <c r="AJ38" s="1256" t="s">
        <v>374</v>
      </c>
      <c r="AK38" s="1251"/>
      <c r="AL38" s="1251"/>
      <c r="AM38" s="1251"/>
      <c r="AN38" s="1252"/>
      <c r="AP38" s="263"/>
    </row>
    <row r="39" spans="2:42" ht="30.75" customHeight="1" x14ac:dyDescent="0.15">
      <c r="B39" s="1268"/>
      <c r="C39" s="1237"/>
      <c r="D39" s="264"/>
      <c r="E39" s="1240" t="s">
        <v>375</v>
      </c>
      <c r="F39" s="1240"/>
      <c r="G39" s="1240"/>
      <c r="H39" s="1240"/>
      <c r="I39" s="1240"/>
      <c r="J39" s="1240"/>
      <c r="K39" s="1240"/>
      <c r="L39" s="1240"/>
      <c r="M39" s="1240"/>
      <c r="N39" s="1257"/>
      <c r="O39" s="1245"/>
      <c r="P39" s="1246"/>
      <c r="Q39" s="1247"/>
      <c r="R39" s="1225"/>
      <c r="S39" s="1225"/>
      <c r="T39" s="1225"/>
      <c r="U39" s="1226"/>
      <c r="V39" s="265" t="s">
        <v>376</v>
      </c>
      <c r="W39" s="1243" t="s">
        <v>377</v>
      </c>
      <c r="X39" s="1243"/>
      <c r="Y39" s="266" t="s">
        <v>376</v>
      </c>
      <c r="Z39" s="1243" t="s">
        <v>378</v>
      </c>
      <c r="AA39" s="1243"/>
      <c r="AB39" s="266" t="s">
        <v>376</v>
      </c>
      <c r="AC39" s="1243" t="s">
        <v>379</v>
      </c>
      <c r="AD39" s="1244"/>
      <c r="AE39" s="1188"/>
      <c r="AF39" s="1189"/>
      <c r="AG39" s="1189"/>
      <c r="AH39" s="1189"/>
      <c r="AI39" s="1190"/>
      <c r="AJ39" s="1229"/>
      <c r="AK39" s="1230"/>
      <c r="AL39" s="1230"/>
      <c r="AM39" s="1230"/>
      <c r="AN39" s="1231"/>
      <c r="AP39" s="263"/>
    </row>
    <row r="40" spans="2:42" ht="30.75" customHeight="1" x14ac:dyDescent="0.15">
      <c r="B40" s="1268"/>
      <c r="C40" s="1237"/>
      <c r="D40" s="264"/>
      <c r="E40" s="1240" t="s">
        <v>380</v>
      </c>
      <c r="F40" s="1241"/>
      <c r="G40" s="1241"/>
      <c r="H40" s="1241"/>
      <c r="I40" s="1241"/>
      <c r="J40" s="1241"/>
      <c r="K40" s="1241"/>
      <c r="L40" s="1241"/>
      <c r="M40" s="1241"/>
      <c r="N40" s="1242"/>
      <c r="O40" s="1245"/>
      <c r="P40" s="1246"/>
      <c r="Q40" s="1247"/>
      <c r="R40" s="1225"/>
      <c r="S40" s="1225"/>
      <c r="T40" s="1225"/>
      <c r="U40" s="1226"/>
      <c r="V40" s="265" t="s">
        <v>376</v>
      </c>
      <c r="W40" s="1243" t="s">
        <v>377</v>
      </c>
      <c r="X40" s="1243"/>
      <c r="Y40" s="266" t="s">
        <v>376</v>
      </c>
      <c r="Z40" s="1243" t="s">
        <v>378</v>
      </c>
      <c r="AA40" s="1243"/>
      <c r="AB40" s="266" t="s">
        <v>376</v>
      </c>
      <c r="AC40" s="1243" t="s">
        <v>379</v>
      </c>
      <c r="AD40" s="1244"/>
      <c r="AE40" s="1188"/>
      <c r="AF40" s="1189"/>
      <c r="AG40" s="1189"/>
      <c r="AH40" s="1189"/>
      <c r="AI40" s="1190"/>
      <c r="AJ40" s="1229"/>
      <c r="AK40" s="1230"/>
      <c r="AL40" s="1230"/>
      <c r="AM40" s="1230"/>
      <c r="AN40" s="1231"/>
      <c r="AP40" s="263"/>
    </row>
    <row r="41" spans="2:42" ht="30.75" customHeight="1" x14ac:dyDescent="0.15">
      <c r="B41" s="1268"/>
      <c r="C41" s="1237"/>
      <c r="D41" s="264"/>
      <c r="E41" s="1240" t="s">
        <v>381</v>
      </c>
      <c r="F41" s="1241"/>
      <c r="G41" s="1241"/>
      <c r="H41" s="1241"/>
      <c r="I41" s="1241"/>
      <c r="J41" s="1241"/>
      <c r="K41" s="1241"/>
      <c r="L41" s="1241"/>
      <c r="M41" s="1241"/>
      <c r="N41" s="1242"/>
      <c r="O41" s="1245"/>
      <c r="P41" s="1246"/>
      <c r="Q41" s="1247"/>
      <c r="R41" s="1225"/>
      <c r="S41" s="1225"/>
      <c r="T41" s="1225"/>
      <c r="U41" s="1226"/>
      <c r="V41" s="265" t="s">
        <v>376</v>
      </c>
      <c r="W41" s="1243" t="s">
        <v>377</v>
      </c>
      <c r="X41" s="1243"/>
      <c r="Y41" s="266" t="s">
        <v>376</v>
      </c>
      <c r="Z41" s="1243" t="s">
        <v>378</v>
      </c>
      <c r="AA41" s="1243"/>
      <c r="AB41" s="266" t="s">
        <v>376</v>
      </c>
      <c r="AC41" s="1243" t="s">
        <v>379</v>
      </c>
      <c r="AD41" s="1244"/>
      <c r="AE41" s="1188"/>
      <c r="AF41" s="1189"/>
      <c r="AG41" s="1189"/>
      <c r="AH41" s="1189"/>
      <c r="AI41" s="1190"/>
      <c r="AJ41" s="1229"/>
      <c r="AK41" s="1230"/>
      <c r="AL41" s="1230"/>
      <c r="AM41" s="1230"/>
      <c r="AN41" s="1231"/>
      <c r="AP41" s="263"/>
    </row>
    <row r="42" spans="2:42" ht="30.75" customHeight="1" x14ac:dyDescent="0.15">
      <c r="B42" s="1268"/>
      <c r="C42" s="1237"/>
      <c r="D42" s="264"/>
      <c r="E42" s="1240" t="s">
        <v>382</v>
      </c>
      <c r="F42" s="1241"/>
      <c r="G42" s="1241"/>
      <c r="H42" s="1241"/>
      <c r="I42" s="1241"/>
      <c r="J42" s="1241"/>
      <c r="K42" s="1241"/>
      <c r="L42" s="1241"/>
      <c r="M42" s="1241"/>
      <c r="N42" s="1242"/>
      <c r="O42" s="1245"/>
      <c r="P42" s="1246"/>
      <c r="Q42" s="1247"/>
      <c r="R42" s="1225"/>
      <c r="S42" s="1225"/>
      <c r="T42" s="1225"/>
      <c r="U42" s="1226"/>
      <c r="V42" s="265" t="s">
        <v>376</v>
      </c>
      <c r="W42" s="1243" t="s">
        <v>377</v>
      </c>
      <c r="X42" s="1243"/>
      <c r="Y42" s="266" t="s">
        <v>376</v>
      </c>
      <c r="Z42" s="1243" t="s">
        <v>378</v>
      </c>
      <c r="AA42" s="1243"/>
      <c r="AB42" s="266" t="s">
        <v>376</v>
      </c>
      <c r="AC42" s="1243" t="s">
        <v>379</v>
      </c>
      <c r="AD42" s="1244"/>
      <c r="AE42" s="1188"/>
      <c r="AF42" s="1189"/>
      <c r="AG42" s="1189"/>
      <c r="AH42" s="1189"/>
      <c r="AI42" s="1190"/>
      <c r="AJ42" s="1188"/>
      <c r="AK42" s="1189"/>
      <c r="AL42" s="1189"/>
      <c r="AM42" s="1189"/>
      <c r="AN42" s="1190"/>
      <c r="AP42" s="263"/>
    </row>
    <row r="43" spans="2:42" ht="30.75" customHeight="1" x14ac:dyDescent="0.15">
      <c r="B43" s="1268"/>
      <c r="C43" s="1237"/>
      <c r="D43" s="264"/>
      <c r="E43" s="1240" t="s">
        <v>383</v>
      </c>
      <c r="F43" s="1241"/>
      <c r="G43" s="1241"/>
      <c r="H43" s="1241"/>
      <c r="I43" s="1241"/>
      <c r="J43" s="1241"/>
      <c r="K43" s="1241"/>
      <c r="L43" s="1241"/>
      <c r="M43" s="1241"/>
      <c r="N43" s="1242"/>
      <c r="O43" s="1245"/>
      <c r="P43" s="1246"/>
      <c r="Q43" s="1247"/>
      <c r="R43" s="1225"/>
      <c r="S43" s="1225"/>
      <c r="T43" s="1225"/>
      <c r="U43" s="1226"/>
      <c r="V43" s="265" t="s">
        <v>376</v>
      </c>
      <c r="W43" s="1243" t="s">
        <v>377</v>
      </c>
      <c r="X43" s="1243"/>
      <c r="Y43" s="266" t="s">
        <v>376</v>
      </c>
      <c r="Z43" s="1243" t="s">
        <v>378</v>
      </c>
      <c r="AA43" s="1243"/>
      <c r="AB43" s="266" t="s">
        <v>376</v>
      </c>
      <c r="AC43" s="1243" t="s">
        <v>379</v>
      </c>
      <c r="AD43" s="1244"/>
      <c r="AE43" s="1188"/>
      <c r="AF43" s="1189"/>
      <c r="AG43" s="1189"/>
      <c r="AH43" s="1189"/>
      <c r="AI43" s="1190"/>
      <c r="AJ43" s="1229"/>
      <c r="AK43" s="1230"/>
      <c r="AL43" s="1230"/>
      <c r="AM43" s="1230"/>
      <c r="AN43" s="1231"/>
      <c r="AP43" s="263"/>
    </row>
    <row r="44" spans="2:42" ht="30.75" customHeight="1" x14ac:dyDescent="0.15">
      <c r="B44" s="1268"/>
      <c r="C44" s="1237"/>
      <c r="D44" s="264"/>
      <c r="E44" s="1240" t="s">
        <v>384</v>
      </c>
      <c r="F44" s="1241"/>
      <c r="G44" s="1241"/>
      <c r="H44" s="1241"/>
      <c r="I44" s="1241"/>
      <c r="J44" s="1241"/>
      <c r="K44" s="1241"/>
      <c r="L44" s="1241"/>
      <c r="M44" s="1241"/>
      <c r="N44" s="1242"/>
      <c r="O44" s="1245"/>
      <c r="P44" s="1246"/>
      <c r="Q44" s="1247"/>
      <c r="R44" s="1225"/>
      <c r="S44" s="1225"/>
      <c r="T44" s="1225"/>
      <c r="U44" s="1226"/>
      <c r="V44" s="265" t="s">
        <v>376</v>
      </c>
      <c r="W44" s="1243" t="s">
        <v>377</v>
      </c>
      <c r="X44" s="1243"/>
      <c r="Y44" s="266" t="s">
        <v>376</v>
      </c>
      <c r="Z44" s="1243" t="s">
        <v>378</v>
      </c>
      <c r="AA44" s="1243"/>
      <c r="AB44" s="266" t="s">
        <v>376</v>
      </c>
      <c r="AC44" s="1243" t="s">
        <v>379</v>
      </c>
      <c r="AD44" s="1244"/>
      <c r="AE44" s="1188"/>
      <c r="AF44" s="1189"/>
      <c r="AG44" s="1189"/>
      <c r="AH44" s="1189"/>
      <c r="AI44" s="1190"/>
      <c r="AJ44" s="1229"/>
      <c r="AK44" s="1230"/>
      <c r="AL44" s="1230"/>
      <c r="AM44" s="1230"/>
      <c r="AN44" s="1231"/>
      <c r="AP44" s="263"/>
    </row>
    <row r="45" spans="2:42" ht="14.25" customHeight="1" x14ac:dyDescent="0.15">
      <c r="B45" s="1258" t="s">
        <v>385</v>
      </c>
      <c r="C45" s="1240"/>
      <c r="D45" s="1240"/>
      <c r="E45" s="1240"/>
      <c r="F45" s="1240"/>
      <c r="G45" s="1240"/>
      <c r="H45" s="1240"/>
      <c r="I45" s="1240"/>
      <c r="J45" s="1240"/>
      <c r="K45" s="1240"/>
      <c r="L45" s="1259"/>
      <c r="M45" s="267"/>
      <c r="N45" s="268"/>
      <c r="O45" s="268"/>
      <c r="P45" s="268"/>
      <c r="Q45" s="268"/>
      <c r="R45" s="269"/>
      <c r="S45" s="269"/>
      <c r="T45" s="269"/>
      <c r="U45" s="269"/>
      <c r="V45" s="270"/>
      <c r="W45" s="1260"/>
      <c r="X45" s="1260"/>
      <c r="Y45" s="1260"/>
      <c r="Z45" s="1260"/>
      <c r="AA45" s="1260"/>
      <c r="AB45" s="1260"/>
      <c r="AC45" s="1260"/>
      <c r="AD45" s="1260"/>
      <c r="AE45" s="1260"/>
      <c r="AF45" s="1260"/>
      <c r="AG45" s="1260"/>
      <c r="AH45" s="1260"/>
      <c r="AI45" s="1260"/>
      <c r="AJ45" s="1260"/>
      <c r="AK45" s="1260"/>
      <c r="AL45" s="1260"/>
      <c r="AM45" s="1260"/>
      <c r="AN45" s="1260"/>
      <c r="AP45" s="263"/>
    </row>
    <row r="46" spans="2:42" ht="14.25" customHeight="1" x14ac:dyDescent="0.15">
      <c r="B46" s="1195" t="s">
        <v>386</v>
      </c>
      <c r="C46" s="1224" t="s">
        <v>387</v>
      </c>
      <c r="D46" s="1225"/>
      <c r="E46" s="1225"/>
      <c r="F46" s="1225"/>
      <c r="G46" s="1225"/>
      <c r="H46" s="1225"/>
      <c r="I46" s="1225"/>
      <c r="J46" s="1225"/>
      <c r="K46" s="1225"/>
      <c r="L46" s="1225"/>
      <c r="M46" s="1225"/>
      <c r="N46" s="1225"/>
      <c r="O46" s="1225"/>
      <c r="P46" s="1225"/>
      <c r="Q46" s="1225"/>
      <c r="R46" s="1225"/>
      <c r="S46" s="1225"/>
      <c r="T46" s="1225"/>
      <c r="U46" s="1226"/>
      <c r="V46" s="1224" t="s">
        <v>388</v>
      </c>
      <c r="W46" s="1225"/>
      <c r="X46" s="1225"/>
      <c r="Y46" s="1225"/>
      <c r="Z46" s="1225"/>
      <c r="AA46" s="1225"/>
      <c r="AB46" s="1225"/>
      <c r="AC46" s="1225"/>
      <c r="AD46" s="1225"/>
      <c r="AE46" s="1225"/>
      <c r="AF46" s="1225"/>
      <c r="AG46" s="1225"/>
      <c r="AH46" s="1225"/>
      <c r="AI46" s="1225"/>
      <c r="AJ46" s="1225"/>
      <c r="AK46" s="1225"/>
      <c r="AL46" s="1225"/>
      <c r="AM46" s="1225"/>
      <c r="AN46" s="1226"/>
      <c r="AP46" s="263"/>
    </row>
    <row r="47" spans="2:42" x14ac:dyDescent="0.15">
      <c r="B47" s="1196"/>
      <c r="C47" s="1261"/>
      <c r="D47" s="1262"/>
      <c r="E47" s="1262"/>
      <c r="F47" s="1262"/>
      <c r="G47" s="1262"/>
      <c r="H47" s="1262"/>
      <c r="I47" s="1262"/>
      <c r="J47" s="1262"/>
      <c r="K47" s="1262"/>
      <c r="L47" s="1262"/>
      <c r="M47" s="1262"/>
      <c r="N47" s="1262"/>
      <c r="O47" s="1262"/>
      <c r="P47" s="1262"/>
      <c r="Q47" s="1262"/>
      <c r="R47" s="1262"/>
      <c r="S47" s="1262"/>
      <c r="T47" s="1262"/>
      <c r="U47" s="1263"/>
      <c r="V47" s="1261"/>
      <c r="W47" s="1262"/>
      <c r="X47" s="1262"/>
      <c r="Y47" s="1262"/>
      <c r="Z47" s="1262"/>
      <c r="AA47" s="1262"/>
      <c r="AB47" s="1262"/>
      <c r="AC47" s="1262"/>
      <c r="AD47" s="1262"/>
      <c r="AE47" s="1262"/>
      <c r="AF47" s="1262"/>
      <c r="AG47" s="1262"/>
      <c r="AH47" s="1262"/>
      <c r="AI47" s="1262"/>
      <c r="AJ47" s="1262"/>
      <c r="AK47" s="1262"/>
      <c r="AL47" s="1262"/>
      <c r="AM47" s="1262"/>
      <c r="AN47" s="1263"/>
      <c r="AP47" s="263"/>
    </row>
    <row r="48" spans="2:42" x14ac:dyDescent="0.15">
      <c r="B48" s="1196"/>
      <c r="C48" s="1253"/>
      <c r="D48" s="1254"/>
      <c r="E48" s="1254"/>
      <c r="F48" s="1254"/>
      <c r="G48" s="1254"/>
      <c r="H48" s="1254"/>
      <c r="I48" s="1254"/>
      <c r="J48" s="1254"/>
      <c r="K48" s="1254"/>
      <c r="L48" s="1254"/>
      <c r="M48" s="1254"/>
      <c r="N48" s="1254"/>
      <c r="O48" s="1254"/>
      <c r="P48" s="1254"/>
      <c r="Q48" s="1254"/>
      <c r="R48" s="1254"/>
      <c r="S48" s="1254"/>
      <c r="T48" s="1254"/>
      <c r="U48" s="1255"/>
      <c r="V48" s="1253"/>
      <c r="W48" s="1254"/>
      <c r="X48" s="1254"/>
      <c r="Y48" s="1254"/>
      <c r="Z48" s="1254"/>
      <c r="AA48" s="1254"/>
      <c r="AB48" s="1254"/>
      <c r="AC48" s="1254"/>
      <c r="AD48" s="1254"/>
      <c r="AE48" s="1254"/>
      <c r="AF48" s="1254"/>
      <c r="AG48" s="1254"/>
      <c r="AH48" s="1254"/>
      <c r="AI48" s="1254"/>
      <c r="AJ48" s="1254"/>
      <c r="AK48" s="1254"/>
      <c r="AL48" s="1254"/>
      <c r="AM48" s="1254"/>
      <c r="AN48" s="1255"/>
      <c r="AP48" s="263"/>
    </row>
    <row r="49" spans="2:42" x14ac:dyDescent="0.15">
      <c r="B49" s="1196"/>
      <c r="C49" s="1253"/>
      <c r="D49" s="1254"/>
      <c r="E49" s="1254"/>
      <c r="F49" s="1254"/>
      <c r="G49" s="1254"/>
      <c r="H49" s="1254"/>
      <c r="I49" s="1254"/>
      <c r="J49" s="1254"/>
      <c r="K49" s="1254"/>
      <c r="L49" s="1254"/>
      <c r="M49" s="1254"/>
      <c r="N49" s="1254"/>
      <c r="O49" s="1254"/>
      <c r="P49" s="1254"/>
      <c r="Q49" s="1254"/>
      <c r="R49" s="1254"/>
      <c r="S49" s="1254"/>
      <c r="T49" s="1254"/>
      <c r="U49" s="1255"/>
      <c r="V49" s="1253"/>
      <c r="W49" s="1254"/>
      <c r="X49" s="1254"/>
      <c r="Y49" s="1254"/>
      <c r="Z49" s="1254"/>
      <c r="AA49" s="1254"/>
      <c r="AB49" s="1254"/>
      <c r="AC49" s="1254"/>
      <c r="AD49" s="1254"/>
      <c r="AE49" s="1254"/>
      <c r="AF49" s="1254"/>
      <c r="AG49" s="1254"/>
      <c r="AH49" s="1254"/>
      <c r="AI49" s="1254"/>
      <c r="AJ49" s="1254"/>
      <c r="AK49" s="1254"/>
      <c r="AL49" s="1254"/>
      <c r="AM49" s="1254"/>
      <c r="AN49" s="1255"/>
      <c r="AP49" s="263"/>
    </row>
    <row r="50" spans="2:42" x14ac:dyDescent="0.15">
      <c r="B50" s="1197"/>
      <c r="C50" s="1264"/>
      <c r="D50" s="1265"/>
      <c r="E50" s="1265"/>
      <c r="F50" s="1265"/>
      <c r="G50" s="1265"/>
      <c r="H50" s="1265"/>
      <c r="I50" s="1265"/>
      <c r="J50" s="1265"/>
      <c r="K50" s="1265"/>
      <c r="L50" s="1265"/>
      <c r="M50" s="1265"/>
      <c r="N50" s="1265"/>
      <c r="O50" s="1265"/>
      <c r="P50" s="1265"/>
      <c r="Q50" s="1265"/>
      <c r="R50" s="1265"/>
      <c r="S50" s="1265"/>
      <c r="T50" s="1265"/>
      <c r="U50" s="1266"/>
      <c r="V50" s="1264"/>
      <c r="W50" s="1265"/>
      <c r="X50" s="1265"/>
      <c r="Y50" s="1265"/>
      <c r="Z50" s="1265"/>
      <c r="AA50" s="1265"/>
      <c r="AB50" s="1265"/>
      <c r="AC50" s="1265"/>
      <c r="AD50" s="1265"/>
      <c r="AE50" s="1265"/>
      <c r="AF50" s="1265"/>
      <c r="AG50" s="1265"/>
      <c r="AH50" s="1265"/>
      <c r="AI50" s="1265"/>
      <c r="AJ50" s="1265"/>
      <c r="AK50" s="1265"/>
      <c r="AL50" s="1265"/>
      <c r="AM50" s="1265"/>
      <c r="AN50" s="1266"/>
      <c r="AP50" s="263"/>
    </row>
    <row r="51" spans="2:42" ht="14.25" customHeight="1" x14ac:dyDescent="0.15">
      <c r="B51" s="1185" t="s">
        <v>389</v>
      </c>
      <c r="C51" s="1186"/>
      <c r="D51" s="1186"/>
      <c r="E51" s="1186"/>
      <c r="F51" s="1187"/>
      <c r="G51" s="1223"/>
      <c r="H51" s="1223"/>
      <c r="I51" s="1223"/>
      <c r="J51" s="1223"/>
      <c r="K51" s="1223"/>
      <c r="L51" s="1223"/>
      <c r="M51" s="1223"/>
      <c r="N51" s="1223"/>
      <c r="O51" s="1223"/>
      <c r="P51" s="1223"/>
      <c r="Q51" s="1223"/>
      <c r="R51" s="1223"/>
      <c r="S51" s="1223"/>
      <c r="T51" s="1223"/>
      <c r="U51" s="1223"/>
      <c r="V51" s="1223"/>
      <c r="W51" s="1223"/>
      <c r="X51" s="1223"/>
      <c r="Y51" s="1223"/>
      <c r="Z51" s="1223"/>
      <c r="AA51" s="1223"/>
      <c r="AB51" s="1223"/>
      <c r="AC51" s="1223"/>
      <c r="AD51" s="1223"/>
      <c r="AE51" s="1223"/>
      <c r="AF51" s="1223"/>
      <c r="AG51" s="1223"/>
      <c r="AH51" s="1223"/>
      <c r="AI51" s="1223"/>
      <c r="AJ51" s="1223"/>
      <c r="AK51" s="1223"/>
      <c r="AL51" s="1223"/>
      <c r="AM51" s="1223"/>
      <c r="AN51" s="1223"/>
      <c r="AP51" s="263"/>
    </row>
    <row r="53" spans="2:42" x14ac:dyDescent="0.15">
      <c r="B53" s="271" t="s">
        <v>390</v>
      </c>
    </row>
    <row r="54" spans="2:42" x14ac:dyDescent="0.15">
      <c r="B54" s="271" t="s">
        <v>391</v>
      </c>
    </row>
    <row r="55" spans="2:42" x14ac:dyDescent="0.15">
      <c r="B55" s="271" t="s">
        <v>392</v>
      </c>
    </row>
    <row r="56" spans="2:42" x14ac:dyDescent="0.15">
      <c r="B56" s="271" t="s">
        <v>393</v>
      </c>
    </row>
    <row r="57" spans="2:42" x14ac:dyDescent="0.15">
      <c r="B57" s="271" t="s">
        <v>394</v>
      </c>
    </row>
    <row r="58" spans="2:42" x14ac:dyDescent="0.15">
      <c r="B58" s="271" t="s">
        <v>395</v>
      </c>
    </row>
    <row r="59" spans="2:42" x14ac:dyDescent="0.15">
      <c r="B59" s="271" t="s">
        <v>396</v>
      </c>
    </row>
    <row r="60" spans="2:42" x14ac:dyDescent="0.15">
      <c r="B60" s="271" t="s">
        <v>397</v>
      </c>
    </row>
    <row r="61" spans="2:42" x14ac:dyDescent="0.15">
      <c r="B61" s="271" t="s">
        <v>398</v>
      </c>
    </row>
    <row r="62" spans="2:42" x14ac:dyDescent="0.15">
      <c r="B62" s="271" t="s">
        <v>399</v>
      </c>
    </row>
    <row r="63" spans="2:42" x14ac:dyDescent="0.15">
      <c r="B63" s="271" t="s">
        <v>400</v>
      </c>
    </row>
  </sheetData>
  <mergeCells count="166">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V8:X8"/>
    <mergeCell ref="Y8:AN8"/>
    <mergeCell ref="Y9:AN9"/>
    <mergeCell ref="V10:X10"/>
    <mergeCell ref="Y10:AN10"/>
    <mergeCell ref="Y11:AN11"/>
    <mergeCell ref="AB3:AF3"/>
    <mergeCell ref="AG3:AN3"/>
    <mergeCell ref="B5:AN5"/>
    <mergeCell ref="AF6:AG6"/>
    <mergeCell ref="AI6:AJ6"/>
    <mergeCell ref="AL6:AM6"/>
  </mergeCells>
  <phoneticPr fontId="4"/>
  <dataValidations count="2">
    <dataValidation type="list" allowBlank="1" showInputMessage="1" showErrorMessage="1" sqref="O39:P44" xr:uid="{42FD6CC0-E4CC-48E1-85BB-831F46D89500}">
      <formula1>"○"</formula1>
    </dataValidation>
    <dataValidation type="list" allowBlank="1" showInputMessage="1" showErrorMessage="1" sqref="V39:V44 Y39:Y44 AB39:AB44" xr:uid="{7FEFC062-6DB4-4D19-B21A-CEC17138C9DD}">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62E9-3865-4CBB-A94E-8BF9DB4A150E}">
  <sheetPr>
    <pageSetUpPr fitToPage="1"/>
  </sheetPr>
  <dimension ref="A1:AF127"/>
  <sheetViews>
    <sheetView view="pageBreakPreview" zoomScale="70" zoomScaleNormal="100" zoomScaleSheetLayoutView="70" workbookViewId="0"/>
  </sheetViews>
  <sheetFormatPr defaultRowHeight="20.25" customHeight="1" x14ac:dyDescent="0.4"/>
  <cols>
    <col min="1" max="2" width="4.25" style="406" customWidth="1"/>
    <col min="3" max="3" width="25" style="274" customWidth="1"/>
    <col min="4" max="4" width="4.875" style="274" customWidth="1"/>
    <col min="5" max="5" width="41.625" style="274" customWidth="1"/>
    <col min="6" max="6" width="4.875" style="274" customWidth="1"/>
    <col min="7" max="7" width="19.625" style="274" customWidth="1"/>
    <col min="8" max="8" width="33.875" style="274" customWidth="1"/>
    <col min="9" max="21" width="4.875" style="274" customWidth="1"/>
    <col min="22" max="22" width="7.75" style="274" customWidth="1"/>
    <col min="23" max="23" width="4.875" style="274" customWidth="1"/>
    <col min="24" max="24" width="5.375" style="274" customWidth="1"/>
    <col min="25" max="29" width="4.875" style="274" customWidth="1"/>
    <col min="30" max="30" width="9.25" style="274" bestFit="1" customWidth="1"/>
    <col min="31" max="32" width="4.875" style="274" customWidth="1"/>
    <col min="33" max="16384" width="9" style="274"/>
  </cols>
  <sheetData>
    <row r="1" spans="1:32" ht="20.25" customHeight="1" x14ac:dyDescent="0.4">
      <c r="A1" s="272"/>
      <c r="B1" s="272"/>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2" ht="20.25" customHeight="1" x14ac:dyDescent="0.4">
      <c r="A2" s="275" t="s">
        <v>401</v>
      </c>
      <c r="B2" s="275"/>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row>
    <row r="3" spans="1:32" ht="20.25" customHeight="1" x14ac:dyDescent="0.4">
      <c r="A3" s="1273" t="s">
        <v>402</v>
      </c>
      <c r="B3" s="1273"/>
      <c r="C3" s="1273"/>
      <c r="D3" s="1273"/>
      <c r="E3" s="1273"/>
      <c r="F3" s="1273"/>
      <c r="G3" s="1273"/>
      <c r="H3" s="1273"/>
      <c r="I3" s="1273"/>
      <c r="J3" s="1273"/>
      <c r="K3" s="1273"/>
      <c r="L3" s="1273"/>
      <c r="M3" s="1273"/>
      <c r="N3" s="1273"/>
      <c r="O3" s="1273"/>
      <c r="P3" s="1273"/>
      <c r="Q3" s="1273"/>
      <c r="R3" s="1273"/>
      <c r="S3" s="1273"/>
      <c r="T3" s="1273"/>
      <c r="U3" s="1273"/>
      <c r="V3" s="1273"/>
      <c r="W3" s="1273"/>
      <c r="X3" s="1273"/>
      <c r="Y3" s="1273"/>
      <c r="Z3" s="1273"/>
      <c r="AA3" s="1273"/>
      <c r="AB3" s="1273"/>
      <c r="AC3" s="1273"/>
      <c r="AD3" s="1273"/>
      <c r="AE3" s="1273"/>
      <c r="AF3" s="1273"/>
    </row>
    <row r="4" spans="1:32" ht="20.25" customHeight="1" x14ac:dyDescent="0.4">
      <c r="A4" s="272"/>
      <c r="B4" s="272"/>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2" ht="30" customHeight="1" x14ac:dyDescent="0.4">
      <c r="A5" s="272"/>
      <c r="B5" s="272"/>
      <c r="C5" s="273"/>
      <c r="D5" s="273"/>
      <c r="E5" s="273"/>
      <c r="F5" s="273"/>
      <c r="G5" s="273"/>
      <c r="H5" s="273"/>
      <c r="I5" s="273"/>
      <c r="J5" s="272"/>
      <c r="K5" s="272"/>
      <c r="L5" s="272"/>
      <c r="M5" s="272"/>
      <c r="N5" s="272"/>
      <c r="O5" s="272"/>
      <c r="P5" s="272"/>
      <c r="Q5" s="272"/>
      <c r="R5" s="272"/>
      <c r="S5" s="1274" t="s">
        <v>403</v>
      </c>
      <c r="T5" s="1275"/>
      <c r="U5" s="1275"/>
      <c r="V5" s="1276"/>
      <c r="W5" s="276"/>
      <c r="X5" s="277"/>
      <c r="Y5" s="277"/>
      <c r="Z5" s="277"/>
      <c r="AA5" s="277"/>
      <c r="AB5" s="277"/>
      <c r="AC5" s="277"/>
      <c r="AD5" s="277"/>
      <c r="AE5" s="277"/>
      <c r="AF5" s="278"/>
    </row>
    <row r="6" spans="1:32" ht="20.25" customHeight="1" x14ac:dyDescent="0.4">
      <c r="A6" s="272"/>
      <c r="B6" s="272"/>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32" ht="17.25" customHeight="1" x14ac:dyDescent="0.4">
      <c r="A7" s="1274" t="s">
        <v>404</v>
      </c>
      <c r="B7" s="1275"/>
      <c r="C7" s="1276"/>
      <c r="D7" s="1274" t="s">
        <v>405</v>
      </c>
      <c r="E7" s="1276"/>
      <c r="F7" s="1274" t="s">
        <v>406</v>
      </c>
      <c r="G7" s="1276"/>
      <c r="H7" s="1274" t="s">
        <v>407</v>
      </c>
      <c r="I7" s="1275"/>
      <c r="J7" s="1275"/>
      <c r="K7" s="1275"/>
      <c r="L7" s="1275"/>
      <c r="M7" s="1275"/>
      <c r="N7" s="1275"/>
      <c r="O7" s="1275"/>
      <c r="P7" s="1275"/>
      <c r="Q7" s="1275"/>
      <c r="R7" s="1275"/>
      <c r="S7" s="1275"/>
      <c r="T7" s="1275"/>
      <c r="U7" s="1275"/>
      <c r="V7" s="1275"/>
      <c r="W7" s="1275"/>
      <c r="X7" s="1276"/>
      <c r="Y7" s="1274" t="s">
        <v>408</v>
      </c>
      <c r="Z7" s="1275"/>
      <c r="AA7" s="1275"/>
      <c r="AB7" s="1276"/>
      <c r="AC7" s="1274" t="s">
        <v>409</v>
      </c>
      <c r="AD7" s="1275"/>
      <c r="AE7" s="1275"/>
      <c r="AF7" s="1276"/>
    </row>
    <row r="8" spans="1:32" ht="18.75" customHeight="1" x14ac:dyDescent="0.4">
      <c r="A8" s="279"/>
      <c r="B8" s="280"/>
      <c r="C8" s="281"/>
      <c r="D8" s="282"/>
      <c r="E8" s="283"/>
      <c r="F8" s="284"/>
      <c r="G8" s="283"/>
      <c r="H8" s="285" t="s">
        <v>410</v>
      </c>
      <c r="I8" s="286" t="s">
        <v>376</v>
      </c>
      <c r="J8" s="287" t="s">
        <v>411</v>
      </c>
      <c r="K8" s="288"/>
      <c r="L8" s="287"/>
      <c r="M8" s="289" t="s">
        <v>376</v>
      </c>
      <c r="N8" s="287" t="s">
        <v>412</v>
      </c>
      <c r="O8" s="287"/>
      <c r="P8" s="287"/>
      <c r="Q8" s="287"/>
      <c r="R8" s="287"/>
      <c r="S8" s="287"/>
      <c r="T8" s="287"/>
      <c r="U8" s="287"/>
      <c r="V8" s="287"/>
      <c r="W8" s="287"/>
      <c r="X8" s="290"/>
      <c r="Y8" s="291" t="s">
        <v>376</v>
      </c>
      <c r="Z8" s="292" t="s">
        <v>413</v>
      </c>
      <c r="AA8" s="292"/>
      <c r="AB8" s="293"/>
      <c r="AC8" s="291" t="s">
        <v>376</v>
      </c>
      <c r="AD8" s="292" t="s">
        <v>413</v>
      </c>
      <c r="AE8" s="292"/>
      <c r="AF8" s="293"/>
    </row>
    <row r="9" spans="1:32" ht="18.75" customHeight="1" x14ac:dyDescent="0.4">
      <c r="A9" s="294"/>
      <c r="B9" s="295"/>
      <c r="C9" s="296"/>
      <c r="D9" s="297"/>
      <c r="E9" s="298"/>
      <c r="F9" s="299"/>
      <c r="G9" s="298"/>
      <c r="H9" s="1289" t="s">
        <v>414</v>
      </c>
      <c r="I9" s="1291" t="s">
        <v>376</v>
      </c>
      <c r="J9" s="1293" t="s">
        <v>415</v>
      </c>
      <c r="K9" s="1293"/>
      <c r="L9" s="1293"/>
      <c r="M9" s="1295" t="s">
        <v>376</v>
      </c>
      <c r="N9" s="1293" t="s">
        <v>416</v>
      </c>
      <c r="O9" s="1293"/>
      <c r="P9" s="1293"/>
      <c r="Q9" s="1277"/>
      <c r="R9" s="1277"/>
      <c r="S9" s="1277"/>
      <c r="T9" s="1277"/>
      <c r="U9" s="300"/>
      <c r="V9" s="300"/>
      <c r="W9" s="300"/>
      <c r="X9" s="298"/>
      <c r="Y9" s="301" t="s">
        <v>376</v>
      </c>
      <c r="Z9" s="300" t="s">
        <v>417</v>
      </c>
      <c r="AA9" s="300"/>
      <c r="AB9" s="302"/>
      <c r="AC9" s="301" t="s">
        <v>376</v>
      </c>
      <c r="AD9" s="300" t="s">
        <v>417</v>
      </c>
      <c r="AE9" s="300"/>
      <c r="AF9" s="302"/>
    </row>
    <row r="10" spans="1:32" ht="18.75" customHeight="1" x14ac:dyDescent="0.4">
      <c r="A10" s="294"/>
      <c r="B10" s="295"/>
      <c r="C10" s="296"/>
      <c r="D10" s="297"/>
      <c r="E10" s="298"/>
      <c r="F10" s="299"/>
      <c r="G10" s="298"/>
      <c r="H10" s="1290"/>
      <c r="I10" s="1292"/>
      <c r="J10" s="1294"/>
      <c r="K10" s="1294"/>
      <c r="L10" s="1294"/>
      <c r="M10" s="1296"/>
      <c r="N10" s="1294"/>
      <c r="O10" s="1294"/>
      <c r="P10" s="1294"/>
      <c r="Q10" s="1278"/>
      <c r="R10" s="1278"/>
      <c r="S10" s="1278"/>
      <c r="T10" s="1278"/>
      <c r="U10" s="287"/>
      <c r="V10" s="287"/>
      <c r="W10" s="287"/>
      <c r="X10" s="290"/>
      <c r="Y10" s="303"/>
      <c r="Z10" s="300"/>
      <c r="AA10" s="300"/>
      <c r="AB10" s="302"/>
      <c r="AC10" s="303"/>
      <c r="AD10" s="300"/>
      <c r="AE10" s="300"/>
      <c r="AF10" s="302"/>
    </row>
    <row r="11" spans="1:32" ht="18.75" customHeight="1" x14ac:dyDescent="0.15">
      <c r="A11" s="304" t="s">
        <v>291</v>
      </c>
      <c r="B11" s="305" t="s">
        <v>291</v>
      </c>
      <c r="C11" s="305" t="s">
        <v>291</v>
      </c>
      <c r="D11" s="306" t="s">
        <v>291</v>
      </c>
      <c r="E11" s="305" t="s">
        <v>291</v>
      </c>
      <c r="F11" s="306" t="s">
        <v>291</v>
      </c>
      <c r="G11" s="305" t="s">
        <v>291</v>
      </c>
      <c r="H11" s="1279" t="s">
        <v>418</v>
      </c>
      <c r="I11" s="1281" t="s">
        <v>376</v>
      </c>
      <c r="J11" s="1283" t="s">
        <v>419</v>
      </c>
      <c r="K11" s="1283"/>
      <c r="L11" s="1283"/>
      <c r="M11" s="1285" t="s">
        <v>376</v>
      </c>
      <c r="N11" s="1283" t="s">
        <v>420</v>
      </c>
      <c r="O11" s="1283"/>
      <c r="P11" s="1283"/>
      <c r="Q11" s="1287" t="s">
        <v>291</v>
      </c>
      <c r="R11" s="1287" t="s">
        <v>291</v>
      </c>
      <c r="S11" s="1287" t="s">
        <v>291</v>
      </c>
      <c r="T11" s="1287" t="s">
        <v>291</v>
      </c>
      <c r="U11" s="300"/>
      <c r="V11" s="300"/>
      <c r="W11" s="300"/>
      <c r="X11" s="307" t="s">
        <v>291</v>
      </c>
      <c r="Y11" s="308" t="s">
        <v>291</v>
      </c>
      <c r="Z11" s="306"/>
      <c r="AA11" s="306"/>
      <c r="AB11" s="305" t="s">
        <v>291</v>
      </c>
      <c r="AC11" s="308" t="s">
        <v>291</v>
      </c>
      <c r="AD11" s="306"/>
      <c r="AE11" s="306"/>
      <c r="AF11" s="305" t="s">
        <v>291</v>
      </c>
    </row>
    <row r="12" spans="1:32" ht="18.75" customHeight="1" x14ac:dyDescent="0.15">
      <c r="A12" s="304" t="s">
        <v>291</v>
      </c>
      <c r="B12" s="305" t="s">
        <v>291</v>
      </c>
      <c r="C12" s="305" t="s">
        <v>291</v>
      </c>
      <c r="D12" s="306" t="s">
        <v>291</v>
      </c>
      <c r="E12" s="305" t="s">
        <v>291</v>
      </c>
      <c r="F12" s="306" t="s">
        <v>291</v>
      </c>
      <c r="G12" s="305" t="s">
        <v>291</v>
      </c>
      <c r="H12" s="1280"/>
      <c r="I12" s="1282"/>
      <c r="J12" s="1284"/>
      <c r="K12" s="1284"/>
      <c r="L12" s="1284"/>
      <c r="M12" s="1286"/>
      <c r="N12" s="1284"/>
      <c r="O12" s="1284"/>
      <c r="P12" s="1284"/>
      <c r="Q12" s="1288"/>
      <c r="R12" s="1288"/>
      <c r="S12" s="1288"/>
      <c r="T12" s="1288"/>
      <c r="U12" s="287" t="s">
        <v>291</v>
      </c>
      <c r="V12" s="287" t="s">
        <v>291</v>
      </c>
      <c r="W12" s="287" t="s">
        <v>291</v>
      </c>
      <c r="X12" s="309" t="s">
        <v>291</v>
      </c>
      <c r="Y12" s="308" t="s">
        <v>291</v>
      </c>
      <c r="Z12" s="306"/>
      <c r="AA12" s="306"/>
      <c r="AB12" s="305" t="s">
        <v>291</v>
      </c>
      <c r="AC12" s="308" t="s">
        <v>291</v>
      </c>
      <c r="AD12" s="306"/>
      <c r="AE12" s="306"/>
      <c r="AF12" s="305" t="s">
        <v>291</v>
      </c>
    </row>
    <row r="13" spans="1:32" ht="18.75" customHeight="1" x14ac:dyDescent="0.4">
      <c r="A13" s="294"/>
      <c r="B13" s="295"/>
      <c r="C13" s="296"/>
      <c r="D13" s="297"/>
      <c r="E13" s="298"/>
      <c r="F13" s="299"/>
      <c r="G13" s="298"/>
      <c r="H13" s="1289" t="s">
        <v>421</v>
      </c>
      <c r="I13" s="1291" t="s">
        <v>376</v>
      </c>
      <c r="J13" s="1293" t="s">
        <v>415</v>
      </c>
      <c r="K13" s="1293"/>
      <c r="L13" s="1293"/>
      <c r="M13" s="1295" t="s">
        <v>376</v>
      </c>
      <c r="N13" s="1293" t="s">
        <v>416</v>
      </c>
      <c r="O13" s="1293"/>
      <c r="P13" s="1293"/>
      <c r="Q13" s="1277"/>
      <c r="R13" s="1277"/>
      <c r="S13" s="1277"/>
      <c r="T13" s="1277"/>
      <c r="U13" s="300"/>
      <c r="V13" s="300"/>
      <c r="W13" s="300"/>
      <c r="X13" s="298"/>
      <c r="Y13" s="303"/>
      <c r="Z13" s="300"/>
      <c r="AA13" s="300"/>
      <c r="AB13" s="302"/>
      <c r="AC13" s="303"/>
      <c r="AD13" s="300"/>
      <c r="AE13" s="300"/>
      <c r="AF13" s="302"/>
    </row>
    <row r="14" spans="1:32" ht="18.75" customHeight="1" x14ac:dyDescent="0.4">
      <c r="A14" s="294"/>
      <c r="B14" s="295"/>
      <c r="C14" s="296"/>
      <c r="D14" s="297"/>
      <c r="E14" s="298"/>
      <c r="F14" s="299"/>
      <c r="G14" s="298"/>
      <c r="H14" s="1290"/>
      <c r="I14" s="1292"/>
      <c r="J14" s="1294"/>
      <c r="K14" s="1294"/>
      <c r="L14" s="1294"/>
      <c r="M14" s="1296"/>
      <c r="N14" s="1294"/>
      <c r="O14" s="1294"/>
      <c r="P14" s="1294"/>
      <c r="Q14" s="1278"/>
      <c r="R14" s="1278"/>
      <c r="S14" s="1278"/>
      <c r="T14" s="1278"/>
      <c r="U14" s="287"/>
      <c r="V14" s="287"/>
      <c r="W14" s="287"/>
      <c r="X14" s="298"/>
      <c r="Y14" s="303"/>
      <c r="Z14" s="300"/>
      <c r="AA14" s="300"/>
      <c r="AB14" s="302"/>
      <c r="AC14" s="303"/>
      <c r="AD14" s="300"/>
      <c r="AE14" s="300"/>
      <c r="AF14" s="302"/>
    </row>
    <row r="15" spans="1:32" ht="18.75" customHeight="1" x14ac:dyDescent="0.4">
      <c r="A15" s="294"/>
      <c r="B15" s="295"/>
      <c r="C15" s="296"/>
      <c r="D15" s="297"/>
      <c r="E15" s="298"/>
      <c r="F15" s="299"/>
      <c r="G15" s="298"/>
      <c r="H15" s="310" t="s">
        <v>422</v>
      </c>
      <c r="I15" s="311" t="s">
        <v>376</v>
      </c>
      <c r="J15" s="312" t="s">
        <v>423</v>
      </c>
      <c r="K15" s="313"/>
      <c r="L15" s="314" t="s">
        <v>376</v>
      </c>
      <c r="M15" s="315" t="s">
        <v>424</v>
      </c>
      <c r="N15" s="312"/>
      <c r="O15" s="316"/>
      <c r="P15" s="300"/>
      <c r="Q15" s="300"/>
      <c r="R15" s="300"/>
      <c r="S15" s="300"/>
      <c r="T15" s="300"/>
      <c r="U15" s="300"/>
      <c r="V15" s="300"/>
      <c r="W15" s="300"/>
      <c r="X15" s="317"/>
      <c r="Y15" s="303"/>
      <c r="Z15" s="300"/>
      <c r="AA15" s="300"/>
      <c r="AB15" s="302"/>
      <c r="AC15" s="303"/>
      <c r="AD15" s="300"/>
      <c r="AE15" s="300"/>
      <c r="AF15" s="302"/>
    </row>
    <row r="16" spans="1:32" ht="18.75" customHeight="1" x14ac:dyDescent="0.4">
      <c r="A16" s="301" t="s">
        <v>479</v>
      </c>
      <c r="B16" s="295" t="s">
        <v>425</v>
      </c>
      <c r="C16" s="296" t="s">
        <v>426</v>
      </c>
      <c r="D16" s="297"/>
      <c r="E16" s="298"/>
      <c r="F16" s="299"/>
      <c r="G16" s="298"/>
      <c r="H16" s="1289" t="s">
        <v>427</v>
      </c>
      <c r="I16" s="1299" t="s">
        <v>376</v>
      </c>
      <c r="J16" s="1293" t="s">
        <v>415</v>
      </c>
      <c r="K16" s="1293"/>
      <c r="L16" s="1293"/>
      <c r="M16" s="1299" t="s">
        <v>376</v>
      </c>
      <c r="N16" s="1293" t="s">
        <v>416</v>
      </c>
      <c r="O16" s="1293"/>
      <c r="P16" s="1293"/>
      <c r="Q16" s="318"/>
      <c r="R16" s="318"/>
      <c r="S16" s="318"/>
      <c r="T16" s="318"/>
      <c r="U16" s="318"/>
      <c r="V16" s="318"/>
      <c r="W16" s="318"/>
      <c r="X16" s="319"/>
      <c r="Y16" s="303"/>
      <c r="Z16" s="300"/>
      <c r="AA16" s="320"/>
      <c r="AB16" s="302"/>
      <c r="AC16" s="303"/>
      <c r="AD16" s="300"/>
      <c r="AE16" s="320"/>
      <c r="AF16" s="302"/>
    </row>
    <row r="17" spans="1:32" ht="18.75" customHeight="1" x14ac:dyDescent="0.4">
      <c r="A17" s="294"/>
      <c r="B17" s="295"/>
      <c r="C17" s="296"/>
      <c r="D17" s="297"/>
      <c r="E17" s="298"/>
      <c r="F17" s="299"/>
      <c r="G17" s="298"/>
      <c r="H17" s="1290"/>
      <c r="I17" s="1300"/>
      <c r="J17" s="1294"/>
      <c r="K17" s="1294"/>
      <c r="L17" s="1294"/>
      <c r="M17" s="1300"/>
      <c r="N17" s="1294"/>
      <c r="O17" s="1294"/>
      <c r="P17" s="1294"/>
      <c r="Q17" s="321"/>
      <c r="R17" s="321"/>
      <c r="S17" s="321"/>
      <c r="T17" s="321"/>
      <c r="U17" s="321"/>
      <c r="V17" s="321"/>
      <c r="W17" s="321"/>
      <c r="X17" s="322"/>
      <c r="Y17" s="303"/>
      <c r="Z17" s="323"/>
      <c r="AA17" s="323"/>
      <c r="AB17" s="324"/>
      <c r="AC17" s="303"/>
      <c r="AD17" s="323"/>
      <c r="AE17" s="323"/>
      <c r="AF17" s="324"/>
    </row>
    <row r="18" spans="1:32" ht="18.75" customHeight="1" x14ac:dyDescent="0.4">
      <c r="A18" s="299"/>
      <c r="B18" s="272"/>
      <c r="C18" s="296"/>
      <c r="D18" s="297"/>
      <c r="E18" s="298"/>
      <c r="F18" s="299"/>
      <c r="G18" s="298"/>
      <c r="H18" s="1289" t="s">
        <v>428</v>
      </c>
      <c r="I18" s="1299" t="s">
        <v>429</v>
      </c>
      <c r="J18" s="1293" t="s">
        <v>415</v>
      </c>
      <c r="K18" s="1293"/>
      <c r="L18" s="1293"/>
      <c r="M18" s="1299" t="s">
        <v>376</v>
      </c>
      <c r="N18" s="1293" t="s">
        <v>416</v>
      </c>
      <c r="O18" s="1293"/>
      <c r="P18" s="1293"/>
      <c r="Q18" s="318"/>
      <c r="R18" s="318"/>
      <c r="S18" s="318"/>
      <c r="T18" s="318"/>
      <c r="U18" s="318"/>
      <c r="V18" s="318"/>
      <c r="W18" s="318"/>
      <c r="X18" s="319"/>
      <c r="Y18" s="303"/>
      <c r="Z18" s="323"/>
      <c r="AA18" s="323"/>
      <c r="AB18" s="324"/>
      <c r="AC18" s="303"/>
      <c r="AD18" s="323"/>
      <c r="AE18" s="323"/>
      <c r="AF18" s="324"/>
    </row>
    <row r="19" spans="1:32" ht="18.75" customHeight="1" x14ac:dyDescent="0.4">
      <c r="A19" s="294"/>
      <c r="B19" s="295"/>
      <c r="C19" s="296"/>
      <c r="D19" s="297"/>
      <c r="E19" s="298"/>
      <c r="F19" s="299"/>
      <c r="G19" s="298"/>
      <c r="H19" s="1290"/>
      <c r="I19" s="1300"/>
      <c r="J19" s="1294"/>
      <c r="K19" s="1294"/>
      <c r="L19" s="1294"/>
      <c r="M19" s="1300"/>
      <c r="N19" s="1294"/>
      <c r="O19" s="1294"/>
      <c r="P19" s="1294"/>
      <c r="Q19" s="321"/>
      <c r="R19" s="321"/>
      <c r="S19" s="321"/>
      <c r="T19" s="321"/>
      <c r="U19" s="321"/>
      <c r="V19" s="321"/>
      <c r="W19" s="321"/>
      <c r="X19" s="322"/>
      <c r="Y19" s="303"/>
      <c r="Z19" s="323"/>
      <c r="AA19" s="323"/>
      <c r="AB19" s="324"/>
      <c r="AC19" s="303"/>
      <c r="AD19" s="323"/>
      <c r="AE19" s="323"/>
      <c r="AF19" s="324"/>
    </row>
    <row r="20" spans="1:32" ht="18.75" customHeight="1" x14ac:dyDescent="0.4">
      <c r="A20" s="294"/>
      <c r="B20" s="295"/>
      <c r="C20" s="296"/>
      <c r="D20" s="297"/>
      <c r="E20" s="298"/>
      <c r="F20" s="299"/>
      <c r="G20" s="298"/>
      <c r="H20" s="325" t="s">
        <v>430</v>
      </c>
      <c r="I20" s="311" t="s">
        <v>376</v>
      </c>
      <c r="J20" s="312" t="s">
        <v>431</v>
      </c>
      <c r="K20" s="312"/>
      <c r="L20" s="316" t="s">
        <v>376</v>
      </c>
      <c r="M20" s="312" t="s">
        <v>424</v>
      </c>
      <c r="N20" s="312"/>
      <c r="O20" s="326"/>
      <c r="P20" s="312"/>
      <c r="Q20" s="321"/>
      <c r="R20" s="321"/>
      <c r="S20" s="321"/>
      <c r="T20" s="321"/>
      <c r="U20" s="321"/>
      <c r="V20" s="321"/>
      <c r="W20" s="321"/>
      <c r="X20" s="322"/>
      <c r="Y20" s="303"/>
      <c r="Z20" s="323"/>
      <c r="AA20" s="323"/>
      <c r="AB20" s="324"/>
      <c r="AC20" s="303"/>
      <c r="AD20" s="323"/>
      <c r="AE20" s="323"/>
      <c r="AF20" s="324"/>
    </row>
    <row r="21" spans="1:32" ht="18.75" customHeight="1" x14ac:dyDescent="0.4">
      <c r="A21" s="294"/>
      <c r="B21" s="295"/>
      <c r="C21" s="296"/>
      <c r="D21" s="297"/>
      <c r="E21" s="298"/>
      <c r="F21" s="299"/>
      <c r="G21" s="300"/>
      <c r="H21" s="1289" t="s">
        <v>432</v>
      </c>
      <c r="I21" s="327" t="s">
        <v>376</v>
      </c>
      <c r="J21" s="328" t="s">
        <v>431</v>
      </c>
      <c r="K21" s="328"/>
      <c r="L21" s="329"/>
      <c r="M21" s="330"/>
      <c r="N21" s="330"/>
      <c r="O21" s="329"/>
      <c r="P21" s="330"/>
      <c r="Q21" s="331"/>
      <c r="R21" s="329"/>
      <c r="S21" s="330"/>
      <c r="T21" s="331"/>
      <c r="U21" s="327" t="s">
        <v>376</v>
      </c>
      <c r="V21" s="328" t="s">
        <v>433</v>
      </c>
      <c r="W21" s="332"/>
      <c r="X21" s="333"/>
      <c r="Y21" s="303"/>
      <c r="Z21" s="323"/>
      <c r="AA21" s="323"/>
      <c r="AB21" s="324"/>
      <c r="AC21" s="303"/>
      <c r="AD21" s="323"/>
      <c r="AE21" s="323"/>
      <c r="AF21" s="324"/>
    </row>
    <row r="22" spans="1:32" ht="18.75" customHeight="1" x14ac:dyDescent="0.4">
      <c r="A22" s="294"/>
      <c r="B22" s="295"/>
      <c r="C22" s="296"/>
      <c r="D22" s="297"/>
      <c r="E22" s="298"/>
      <c r="F22" s="299"/>
      <c r="G22" s="300"/>
      <c r="H22" s="1297"/>
      <c r="I22" s="289" t="s">
        <v>376</v>
      </c>
      <c r="J22" s="300" t="s">
        <v>434</v>
      </c>
      <c r="K22" s="300"/>
      <c r="L22" s="289"/>
      <c r="M22" s="289" t="s">
        <v>376</v>
      </c>
      <c r="N22" s="300" t="s">
        <v>435</v>
      </c>
      <c r="O22" s="289"/>
      <c r="P22" s="289"/>
      <c r="Q22" s="289" t="s">
        <v>376</v>
      </c>
      <c r="R22" s="300" t="s">
        <v>436</v>
      </c>
      <c r="S22" s="273"/>
      <c r="T22" s="300"/>
      <c r="U22" s="289" t="s">
        <v>376</v>
      </c>
      <c r="V22" s="300" t="s">
        <v>437</v>
      </c>
      <c r="W22" s="334"/>
      <c r="X22" s="335"/>
      <c r="Y22" s="303"/>
      <c r="Z22" s="323"/>
      <c r="AA22" s="323"/>
      <c r="AB22" s="324"/>
      <c r="AC22" s="303"/>
      <c r="AD22" s="323"/>
      <c r="AE22" s="323"/>
      <c r="AF22" s="324"/>
    </row>
    <row r="23" spans="1:32" ht="18.75" customHeight="1" x14ac:dyDescent="0.4">
      <c r="A23" s="294"/>
      <c r="B23" s="295"/>
      <c r="C23" s="296"/>
      <c r="D23" s="297"/>
      <c r="E23" s="298"/>
      <c r="F23" s="299"/>
      <c r="G23" s="300"/>
      <c r="H23" s="1297"/>
      <c r="I23" s="289" t="s">
        <v>376</v>
      </c>
      <c r="J23" s="300" t="s">
        <v>438</v>
      </c>
      <c r="K23" s="300"/>
      <c r="L23" s="289"/>
      <c r="M23" s="289" t="s">
        <v>376</v>
      </c>
      <c r="N23" s="300" t="s">
        <v>439</v>
      </c>
      <c r="O23" s="289"/>
      <c r="P23" s="289"/>
      <c r="Q23" s="289" t="s">
        <v>376</v>
      </c>
      <c r="R23" s="300" t="s">
        <v>440</v>
      </c>
      <c r="S23" s="273"/>
      <c r="T23" s="300"/>
      <c r="U23" s="289" t="s">
        <v>376</v>
      </c>
      <c r="V23" s="300" t="s">
        <v>441</v>
      </c>
      <c r="W23" s="334"/>
      <c r="X23" s="335"/>
      <c r="Y23" s="303"/>
      <c r="Z23" s="323"/>
      <c r="AA23" s="323"/>
      <c r="AB23" s="324"/>
      <c r="AC23" s="303"/>
      <c r="AD23" s="323"/>
      <c r="AE23" s="323"/>
      <c r="AF23" s="324"/>
    </row>
    <row r="24" spans="1:32" ht="18.75" customHeight="1" x14ac:dyDescent="0.4">
      <c r="A24" s="294"/>
      <c r="B24" s="295"/>
      <c r="C24" s="296"/>
      <c r="D24" s="297"/>
      <c r="E24" s="298"/>
      <c r="F24" s="299"/>
      <c r="G24" s="300"/>
      <c r="H24" s="1297"/>
      <c r="I24" s="289" t="s">
        <v>376</v>
      </c>
      <c r="J24" s="300" t="s">
        <v>442</v>
      </c>
      <c r="K24" s="300"/>
      <c r="L24" s="289"/>
      <c r="M24" s="289" t="s">
        <v>376</v>
      </c>
      <c r="N24" s="300" t="s">
        <v>443</v>
      </c>
      <c r="O24" s="289"/>
      <c r="P24" s="289"/>
      <c r="Q24" s="289" t="s">
        <v>376</v>
      </c>
      <c r="R24" s="300" t="s">
        <v>444</v>
      </c>
      <c r="S24" s="273"/>
      <c r="T24" s="300"/>
      <c r="U24" s="289" t="s">
        <v>376</v>
      </c>
      <c r="V24" s="300" t="s">
        <v>445</v>
      </c>
      <c r="W24" s="334"/>
      <c r="X24" s="335"/>
      <c r="Y24" s="303"/>
      <c r="Z24" s="323"/>
      <c r="AA24" s="323"/>
      <c r="AB24" s="324"/>
      <c r="AC24" s="303"/>
      <c r="AD24" s="323"/>
      <c r="AE24" s="323"/>
      <c r="AF24" s="324"/>
    </row>
    <row r="25" spans="1:32" ht="18.75" customHeight="1" x14ac:dyDescent="0.4">
      <c r="A25" s="294"/>
      <c r="B25" s="295"/>
      <c r="C25" s="296"/>
      <c r="D25" s="297"/>
      <c r="E25" s="298"/>
      <c r="F25" s="299"/>
      <c r="G25" s="300"/>
      <c r="H25" s="1297"/>
      <c r="I25" s="289" t="s">
        <v>376</v>
      </c>
      <c r="J25" s="300" t="s">
        <v>446</v>
      </c>
      <c r="K25" s="300"/>
      <c r="L25" s="289"/>
      <c r="M25" s="289" t="s">
        <v>376</v>
      </c>
      <c r="N25" s="300" t="s">
        <v>447</v>
      </c>
      <c r="O25" s="289"/>
      <c r="P25" s="289"/>
      <c r="Q25" s="289" t="s">
        <v>376</v>
      </c>
      <c r="R25" s="300" t="s">
        <v>448</v>
      </c>
      <c r="S25" s="273"/>
      <c r="T25" s="300"/>
      <c r="U25" s="289" t="s">
        <v>376</v>
      </c>
      <c r="V25" s="300" t="s">
        <v>449</v>
      </c>
      <c r="W25" s="334"/>
      <c r="X25" s="335"/>
      <c r="Y25" s="303"/>
      <c r="Z25" s="323"/>
      <c r="AA25" s="323"/>
      <c r="AB25" s="324"/>
      <c r="AC25" s="303"/>
      <c r="AD25" s="323"/>
      <c r="AE25" s="323"/>
      <c r="AF25" s="324"/>
    </row>
    <row r="26" spans="1:32" ht="18.75" customHeight="1" x14ac:dyDescent="0.4">
      <c r="A26" s="294"/>
      <c r="B26" s="295"/>
      <c r="C26" s="296"/>
      <c r="D26" s="297"/>
      <c r="E26" s="298"/>
      <c r="F26" s="299"/>
      <c r="G26" s="300"/>
      <c r="H26" s="1298"/>
      <c r="I26" s="289" t="s">
        <v>376</v>
      </c>
      <c r="J26" s="300" t="s">
        <v>450</v>
      </c>
      <c r="K26" s="300"/>
      <c r="L26" s="289"/>
      <c r="M26" s="289"/>
      <c r="N26" s="300"/>
      <c r="O26" s="289"/>
      <c r="P26" s="289"/>
      <c r="Q26" s="289"/>
      <c r="R26" s="300"/>
      <c r="S26" s="273"/>
      <c r="T26" s="336"/>
      <c r="U26" s="337"/>
      <c r="V26" s="336"/>
      <c r="W26" s="338"/>
      <c r="X26" s="339"/>
      <c r="Y26" s="303"/>
      <c r="Z26" s="323"/>
      <c r="AA26" s="323"/>
      <c r="AB26" s="324"/>
      <c r="AC26" s="303"/>
      <c r="AD26" s="323"/>
      <c r="AE26" s="323"/>
      <c r="AF26" s="324"/>
    </row>
    <row r="27" spans="1:32" ht="18.75" customHeight="1" x14ac:dyDescent="0.4">
      <c r="A27" s="279"/>
      <c r="B27" s="280"/>
      <c r="C27" s="281"/>
      <c r="D27" s="282"/>
      <c r="E27" s="283"/>
      <c r="F27" s="284"/>
      <c r="G27" s="293"/>
      <c r="H27" s="340" t="s">
        <v>451</v>
      </c>
      <c r="I27" s="286" t="s">
        <v>376</v>
      </c>
      <c r="J27" s="341" t="s">
        <v>431</v>
      </c>
      <c r="K27" s="341"/>
      <c r="L27" s="342"/>
      <c r="M27" s="314" t="s">
        <v>376</v>
      </c>
      <c r="N27" s="341" t="s">
        <v>452</v>
      </c>
      <c r="O27" s="341"/>
      <c r="P27" s="342"/>
      <c r="Q27" s="314" t="s">
        <v>376</v>
      </c>
      <c r="R27" s="343" t="s">
        <v>453</v>
      </c>
      <c r="S27" s="343"/>
      <c r="T27" s="344"/>
      <c r="U27" s="344"/>
      <c r="V27" s="344"/>
      <c r="W27" s="344"/>
      <c r="X27" s="345"/>
      <c r="Y27" s="291" t="s">
        <v>376</v>
      </c>
      <c r="Z27" s="292" t="s">
        <v>413</v>
      </c>
      <c r="AA27" s="292"/>
      <c r="AB27" s="293"/>
      <c r="AC27" s="291" t="s">
        <v>376</v>
      </c>
      <c r="AD27" s="292" t="s">
        <v>413</v>
      </c>
      <c r="AE27" s="292"/>
      <c r="AF27" s="293"/>
    </row>
    <row r="28" spans="1:32" ht="18.75" customHeight="1" x14ac:dyDescent="0.4">
      <c r="A28" s="294"/>
      <c r="B28" s="295"/>
      <c r="C28" s="296"/>
      <c r="D28" s="297"/>
      <c r="E28" s="298"/>
      <c r="F28" s="299"/>
      <c r="G28" s="302"/>
      <c r="H28" s="340" t="s">
        <v>410</v>
      </c>
      <c r="I28" s="289" t="s">
        <v>376</v>
      </c>
      <c r="J28" s="300" t="s">
        <v>411</v>
      </c>
      <c r="K28" s="300"/>
      <c r="L28" s="346"/>
      <c r="M28" s="289" t="s">
        <v>376</v>
      </c>
      <c r="N28" s="300" t="s">
        <v>412</v>
      </c>
      <c r="O28" s="300"/>
      <c r="P28" s="347"/>
      <c r="Q28" s="316"/>
      <c r="R28" s="348"/>
      <c r="S28" s="344"/>
      <c r="T28" s="344"/>
      <c r="U28" s="344"/>
      <c r="V28" s="344"/>
      <c r="W28" s="344"/>
      <c r="X28" s="345"/>
      <c r="Y28" s="301" t="s">
        <v>376</v>
      </c>
      <c r="Z28" s="300" t="s">
        <v>417</v>
      </c>
      <c r="AA28" s="320"/>
      <c r="AB28" s="302"/>
      <c r="AC28" s="301" t="s">
        <v>376</v>
      </c>
      <c r="AD28" s="300" t="s">
        <v>417</v>
      </c>
      <c r="AE28" s="320"/>
      <c r="AF28" s="302"/>
    </row>
    <row r="29" spans="1:32" ht="18.75" customHeight="1" x14ac:dyDescent="0.4">
      <c r="A29" s="294"/>
      <c r="B29" s="295"/>
      <c r="C29" s="296"/>
      <c r="D29" s="297"/>
      <c r="E29" s="298"/>
      <c r="F29" s="299"/>
      <c r="G29" s="302"/>
      <c r="H29" s="310" t="s">
        <v>454</v>
      </c>
      <c r="I29" s="311" t="s">
        <v>376</v>
      </c>
      <c r="J29" s="312" t="s">
        <v>411</v>
      </c>
      <c r="K29" s="313"/>
      <c r="L29" s="347"/>
      <c r="M29" s="316" t="s">
        <v>376</v>
      </c>
      <c r="N29" s="312" t="s">
        <v>412</v>
      </c>
      <c r="O29" s="316"/>
      <c r="P29" s="346"/>
      <c r="Q29" s="289"/>
      <c r="R29" s="273"/>
      <c r="S29" s="344"/>
      <c r="T29" s="344"/>
      <c r="U29" s="344"/>
      <c r="V29" s="344"/>
      <c r="W29" s="344"/>
      <c r="X29" s="345"/>
      <c r="Y29" s="273"/>
      <c r="Z29" s="300"/>
      <c r="AA29" s="300"/>
      <c r="AB29" s="302"/>
      <c r="AC29" s="349"/>
      <c r="AD29" s="300"/>
      <c r="AE29" s="300"/>
      <c r="AF29" s="302"/>
    </row>
    <row r="30" spans="1:32" ht="18.75" customHeight="1" x14ac:dyDescent="0.4">
      <c r="A30" s="294"/>
      <c r="B30" s="295"/>
      <c r="C30" s="296"/>
      <c r="D30" s="297"/>
      <c r="E30" s="298"/>
      <c r="F30" s="299"/>
      <c r="G30" s="302"/>
      <c r="H30" s="350" t="s">
        <v>455</v>
      </c>
      <c r="I30" s="351" t="s">
        <v>376</v>
      </c>
      <c r="J30" s="312" t="s">
        <v>431</v>
      </c>
      <c r="K30" s="313"/>
      <c r="L30" s="316" t="s">
        <v>376</v>
      </c>
      <c r="M30" s="312" t="s">
        <v>424</v>
      </c>
      <c r="N30" s="348"/>
      <c r="O30" s="348"/>
      <c r="P30" s="348"/>
      <c r="Q30" s="348"/>
      <c r="R30" s="348"/>
      <c r="S30" s="348"/>
      <c r="T30" s="348"/>
      <c r="U30" s="348"/>
      <c r="V30" s="348"/>
      <c r="W30" s="348"/>
      <c r="X30" s="352"/>
      <c r="Y30" s="273"/>
      <c r="Z30" s="273"/>
      <c r="AA30" s="273"/>
      <c r="AB30" s="273"/>
      <c r="AC30" s="349"/>
      <c r="AD30" s="273"/>
      <c r="AE30" s="273"/>
      <c r="AF30" s="353"/>
    </row>
    <row r="31" spans="1:32" ht="18.75" customHeight="1" x14ac:dyDescent="0.4">
      <c r="A31" s="294"/>
      <c r="B31" s="295"/>
      <c r="C31" s="296"/>
      <c r="D31" s="297"/>
      <c r="E31" s="298"/>
      <c r="F31" s="299"/>
      <c r="G31" s="302"/>
      <c r="H31" s="354" t="s">
        <v>456</v>
      </c>
      <c r="I31" s="351" t="s">
        <v>376</v>
      </c>
      <c r="J31" s="312" t="s">
        <v>431</v>
      </c>
      <c r="K31" s="313"/>
      <c r="L31" s="316" t="s">
        <v>376</v>
      </c>
      <c r="M31" s="312" t="s">
        <v>424</v>
      </c>
      <c r="N31" s="348"/>
      <c r="O31" s="348"/>
      <c r="P31" s="348"/>
      <c r="Q31" s="348"/>
      <c r="R31" s="348"/>
      <c r="S31" s="348"/>
      <c r="T31" s="348"/>
      <c r="U31" s="348"/>
      <c r="V31" s="348"/>
      <c r="W31" s="348"/>
      <c r="X31" s="352"/>
      <c r="Y31" s="349"/>
      <c r="Z31" s="320"/>
      <c r="AA31" s="320"/>
      <c r="AB31" s="302"/>
      <c r="AC31" s="349"/>
      <c r="AD31" s="320"/>
      <c r="AE31" s="320"/>
      <c r="AF31" s="302"/>
    </row>
    <row r="32" spans="1:32" ht="18.75" customHeight="1" x14ac:dyDescent="0.4">
      <c r="A32" s="294"/>
      <c r="B32" s="295"/>
      <c r="C32" s="296"/>
      <c r="D32" s="297"/>
      <c r="E32" s="298"/>
      <c r="F32" s="299"/>
      <c r="G32" s="302"/>
      <c r="H32" s="300" t="s">
        <v>457</v>
      </c>
      <c r="I32" s="355" t="s">
        <v>376</v>
      </c>
      <c r="J32" s="312" t="s">
        <v>431</v>
      </c>
      <c r="K32" s="312"/>
      <c r="L32" s="356" t="s">
        <v>376</v>
      </c>
      <c r="M32" s="312" t="s">
        <v>424</v>
      </c>
      <c r="N32" s="348"/>
      <c r="O32" s="348"/>
      <c r="P32" s="348"/>
      <c r="Q32" s="348"/>
      <c r="R32" s="348"/>
      <c r="S32" s="348"/>
      <c r="T32" s="348"/>
      <c r="U32" s="348"/>
      <c r="V32" s="348"/>
      <c r="W32" s="348"/>
      <c r="X32" s="352"/>
      <c r="Y32" s="349"/>
      <c r="Z32" s="320"/>
      <c r="AA32" s="320"/>
      <c r="AB32" s="302"/>
      <c r="AC32" s="349"/>
      <c r="AD32" s="320"/>
      <c r="AE32" s="320"/>
      <c r="AF32" s="302"/>
    </row>
    <row r="33" spans="1:32" ht="18.75" customHeight="1" x14ac:dyDescent="0.4">
      <c r="A33" s="301" t="s">
        <v>376</v>
      </c>
      <c r="B33" s="295" t="s">
        <v>458</v>
      </c>
      <c r="C33" s="296" t="s">
        <v>459</v>
      </c>
      <c r="D33" s="297"/>
      <c r="E33" s="298"/>
      <c r="F33" s="299"/>
      <c r="G33" s="302"/>
      <c r="H33" s="357" t="s">
        <v>460</v>
      </c>
      <c r="I33" s="355" t="s">
        <v>376</v>
      </c>
      <c r="J33" s="312" t="s">
        <v>431</v>
      </c>
      <c r="K33" s="312"/>
      <c r="L33" s="356" t="s">
        <v>376</v>
      </c>
      <c r="M33" s="312" t="s">
        <v>424</v>
      </c>
      <c r="N33" s="348"/>
      <c r="O33" s="348"/>
      <c r="P33" s="348"/>
      <c r="Q33" s="348"/>
      <c r="R33" s="348"/>
      <c r="S33" s="348"/>
      <c r="T33" s="348"/>
      <c r="U33" s="348"/>
      <c r="V33" s="348"/>
      <c r="W33" s="348"/>
      <c r="X33" s="352"/>
      <c r="Y33" s="349"/>
      <c r="Z33" s="320"/>
      <c r="AA33" s="320"/>
      <c r="AB33" s="302"/>
      <c r="AC33" s="349"/>
      <c r="AD33" s="320"/>
      <c r="AE33" s="320"/>
      <c r="AF33" s="302"/>
    </row>
    <row r="34" spans="1:32" ht="18.75" customHeight="1" x14ac:dyDescent="0.4">
      <c r="A34" s="299"/>
      <c r="B34" s="295"/>
      <c r="C34" s="296"/>
      <c r="D34" s="297"/>
      <c r="E34" s="298"/>
      <c r="F34" s="299"/>
      <c r="G34" s="302"/>
      <c r="H34" s="357" t="s">
        <v>461</v>
      </c>
      <c r="I34" s="355" t="s">
        <v>376</v>
      </c>
      <c r="J34" s="312" t="s">
        <v>431</v>
      </c>
      <c r="K34" s="312"/>
      <c r="L34" s="356" t="s">
        <v>376</v>
      </c>
      <c r="M34" s="312" t="s">
        <v>424</v>
      </c>
      <c r="N34" s="348"/>
      <c r="O34" s="348"/>
      <c r="P34" s="348"/>
      <c r="Q34" s="348"/>
      <c r="R34" s="348"/>
      <c r="S34" s="348"/>
      <c r="T34" s="348"/>
      <c r="U34" s="348"/>
      <c r="V34" s="348"/>
      <c r="W34" s="348"/>
      <c r="X34" s="352"/>
      <c r="Y34" s="349"/>
      <c r="Z34" s="320"/>
      <c r="AA34" s="320"/>
      <c r="AB34" s="302"/>
      <c r="AC34" s="349"/>
      <c r="AD34" s="320"/>
      <c r="AE34" s="320"/>
      <c r="AF34" s="302"/>
    </row>
    <row r="35" spans="1:32" ht="18.75" customHeight="1" x14ac:dyDescent="0.4">
      <c r="A35" s="294"/>
      <c r="B35" s="295"/>
      <c r="C35" s="296"/>
      <c r="D35" s="297"/>
      <c r="E35" s="298"/>
      <c r="F35" s="299"/>
      <c r="G35" s="302"/>
      <c r="H35" s="350" t="s">
        <v>462</v>
      </c>
      <c r="I35" s="311" t="s">
        <v>376</v>
      </c>
      <c r="J35" s="312" t="s">
        <v>431</v>
      </c>
      <c r="K35" s="312"/>
      <c r="L35" s="316" t="s">
        <v>376</v>
      </c>
      <c r="M35" s="312" t="s">
        <v>463</v>
      </c>
      <c r="N35" s="312"/>
      <c r="O35" s="316" t="s">
        <v>376</v>
      </c>
      <c r="P35" s="312" t="s">
        <v>464</v>
      </c>
      <c r="Q35" s="326"/>
      <c r="R35" s="316" t="s">
        <v>376</v>
      </c>
      <c r="S35" s="312" t="s">
        <v>465</v>
      </c>
      <c r="T35" s="326"/>
      <c r="U35" s="326"/>
      <c r="V35" s="312"/>
      <c r="W35" s="312"/>
      <c r="X35" s="317"/>
      <c r="Y35" s="349"/>
      <c r="Z35" s="320"/>
      <c r="AA35" s="320"/>
      <c r="AB35" s="302"/>
      <c r="AC35" s="349"/>
      <c r="AD35" s="320"/>
      <c r="AE35" s="320"/>
      <c r="AF35" s="302"/>
    </row>
    <row r="36" spans="1:32" ht="18.75" customHeight="1" x14ac:dyDescent="0.4">
      <c r="A36" s="294"/>
      <c r="B36" s="295"/>
      <c r="C36" s="296"/>
      <c r="D36" s="297"/>
      <c r="E36" s="298"/>
      <c r="F36" s="299"/>
      <c r="G36" s="302"/>
      <c r="H36" s="357" t="s">
        <v>466</v>
      </c>
      <c r="I36" s="351" t="s">
        <v>376</v>
      </c>
      <c r="J36" s="312" t="s">
        <v>431</v>
      </c>
      <c r="K36" s="312"/>
      <c r="L36" s="327" t="s">
        <v>376</v>
      </c>
      <c r="M36" s="312" t="s">
        <v>467</v>
      </c>
      <c r="N36" s="312"/>
      <c r="O36" s="289" t="s">
        <v>376</v>
      </c>
      <c r="P36" s="312" t="s">
        <v>468</v>
      </c>
      <c r="Q36" s="348"/>
      <c r="R36" s="348"/>
      <c r="S36" s="348"/>
      <c r="T36" s="348"/>
      <c r="U36" s="348"/>
      <c r="V36" s="348"/>
      <c r="W36" s="348"/>
      <c r="X36" s="352"/>
      <c r="Y36" s="349"/>
      <c r="Z36" s="320"/>
      <c r="AA36" s="320"/>
      <c r="AB36" s="302"/>
      <c r="AC36" s="349"/>
      <c r="AD36" s="320"/>
      <c r="AE36" s="320"/>
      <c r="AF36" s="302"/>
    </row>
    <row r="37" spans="1:32" ht="18.75" customHeight="1" x14ac:dyDescent="0.4">
      <c r="A37" s="294"/>
      <c r="B37" s="295"/>
      <c r="C37" s="296"/>
      <c r="D37" s="297"/>
      <c r="E37" s="298"/>
      <c r="F37" s="299"/>
      <c r="G37" s="302"/>
      <c r="H37" s="350" t="s">
        <v>469</v>
      </c>
      <c r="I37" s="351" t="s">
        <v>376</v>
      </c>
      <c r="J37" s="312" t="s">
        <v>431</v>
      </c>
      <c r="K37" s="313"/>
      <c r="L37" s="316" t="s">
        <v>376</v>
      </c>
      <c r="M37" s="312" t="s">
        <v>424</v>
      </c>
      <c r="N37" s="348"/>
      <c r="O37" s="348"/>
      <c r="P37" s="348"/>
      <c r="Q37" s="348"/>
      <c r="R37" s="348"/>
      <c r="S37" s="348"/>
      <c r="T37" s="348"/>
      <c r="U37" s="348"/>
      <c r="V37" s="348"/>
      <c r="W37" s="348"/>
      <c r="X37" s="352"/>
      <c r="Y37" s="349"/>
      <c r="Z37" s="320"/>
      <c r="AA37" s="320"/>
      <c r="AB37" s="302"/>
      <c r="AC37" s="349"/>
      <c r="AD37" s="320"/>
      <c r="AE37" s="320"/>
      <c r="AF37" s="302"/>
    </row>
    <row r="38" spans="1:32" ht="18.75" customHeight="1" x14ac:dyDescent="0.4">
      <c r="A38" s="294"/>
      <c r="B38" s="295"/>
      <c r="C38" s="296"/>
      <c r="D38" s="297"/>
      <c r="E38" s="298"/>
      <c r="F38" s="299"/>
      <c r="G38" s="302"/>
      <c r="H38" s="1301" t="s">
        <v>432</v>
      </c>
      <c r="I38" s="327" t="s">
        <v>376</v>
      </c>
      <c r="J38" s="328" t="s">
        <v>431</v>
      </c>
      <c r="K38" s="328"/>
      <c r="L38" s="329"/>
      <c r="M38" s="330"/>
      <c r="N38" s="330"/>
      <c r="O38" s="329"/>
      <c r="P38" s="330"/>
      <c r="Q38" s="331"/>
      <c r="R38" s="329"/>
      <c r="S38" s="330"/>
      <c r="T38" s="331"/>
      <c r="U38" s="327" t="s">
        <v>376</v>
      </c>
      <c r="V38" s="328" t="s">
        <v>433</v>
      </c>
      <c r="W38" s="332"/>
      <c r="X38" s="333"/>
      <c r="Y38" s="349"/>
      <c r="Z38" s="320"/>
      <c r="AA38" s="320"/>
      <c r="AB38" s="302"/>
      <c r="AC38" s="349"/>
      <c r="AD38" s="320"/>
      <c r="AE38" s="320"/>
      <c r="AF38" s="302"/>
    </row>
    <row r="39" spans="1:32" ht="18.75" customHeight="1" x14ac:dyDescent="0.4">
      <c r="A39" s="294"/>
      <c r="B39" s="295"/>
      <c r="C39" s="296"/>
      <c r="D39" s="297"/>
      <c r="E39" s="298"/>
      <c r="F39" s="299"/>
      <c r="G39" s="302"/>
      <c r="H39" s="1302"/>
      <c r="I39" s="289" t="s">
        <v>376</v>
      </c>
      <c r="J39" s="300" t="s">
        <v>434</v>
      </c>
      <c r="K39" s="300"/>
      <c r="L39" s="289"/>
      <c r="M39" s="289" t="s">
        <v>376</v>
      </c>
      <c r="N39" s="300" t="s">
        <v>435</v>
      </c>
      <c r="O39" s="289"/>
      <c r="P39" s="289"/>
      <c r="Q39" s="289" t="s">
        <v>376</v>
      </c>
      <c r="R39" s="300" t="s">
        <v>436</v>
      </c>
      <c r="S39" s="273"/>
      <c r="T39" s="300"/>
      <c r="U39" s="289" t="s">
        <v>376</v>
      </c>
      <c r="V39" s="300" t="s">
        <v>437</v>
      </c>
      <c r="W39" s="334"/>
      <c r="X39" s="335"/>
      <c r="Y39" s="349"/>
      <c r="Z39" s="320"/>
      <c r="AA39" s="320"/>
      <c r="AB39" s="302"/>
      <c r="AC39" s="349"/>
      <c r="AD39" s="320"/>
      <c r="AE39" s="320"/>
      <c r="AF39" s="302"/>
    </row>
    <row r="40" spans="1:32" ht="18.75" customHeight="1" x14ac:dyDescent="0.4">
      <c r="A40" s="294"/>
      <c r="B40" s="295"/>
      <c r="C40" s="358"/>
      <c r="D40" s="273"/>
      <c r="E40" s="359"/>
      <c r="F40" s="272"/>
      <c r="G40" s="360"/>
      <c r="H40" s="1303"/>
      <c r="I40" s="289" t="s">
        <v>376</v>
      </c>
      <c r="J40" s="300" t="s">
        <v>438</v>
      </c>
      <c r="K40" s="300"/>
      <c r="L40" s="289"/>
      <c r="M40" s="289" t="s">
        <v>376</v>
      </c>
      <c r="N40" s="300" t="s">
        <v>439</v>
      </c>
      <c r="O40" s="289"/>
      <c r="P40" s="289"/>
      <c r="Q40" s="289" t="s">
        <v>376</v>
      </c>
      <c r="R40" s="300" t="s">
        <v>440</v>
      </c>
      <c r="S40" s="273"/>
      <c r="T40" s="300"/>
      <c r="U40" s="289" t="s">
        <v>376</v>
      </c>
      <c r="V40" s="300" t="s">
        <v>441</v>
      </c>
      <c r="W40" s="334"/>
      <c r="X40" s="361"/>
      <c r="Y40" s="320"/>
      <c r="Z40" s="320"/>
      <c r="AA40" s="320"/>
      <c r="AB40" s="360"/>
      <c r="AC40" s="320"/>
      <c r="AD40" s="320"/>
      <c r="AE40" s="320"/>
      <c r="AF40" s="360"/>
    </row>
    <row r="41" spans="1:32" ht="18.75" customHeight="1" x14ac:dyDescent="0.4">
      <c r="A41" s="362"/>
      <c r="B41" s="363"/>
      <c r="C41" s="359"/>
      <c r="D41" s="273"/>
      <c r="E41" s="359"/>
      <c r="F41" s="272"/>
      <c r="G41" s="360"/>
      <c r="H41" s="1304"/>
      <c r="I41" s="289" t="s">
        <v>376</v>
      </c>
      <c r="J41" s="300" t="s">
        <v>442</v>
      </c>
      <c r="K41" s="300"/>
      <c r="L41" s="289"/>
      <c r="M41" s="289" t="s">
        <v>376</v>
      </c>
      <c r="N41" s="300" t="s">
        <v>443</v>
      </c>
      <c r="O41" s="289"/>
      <c r="P41" s="289"/>
      <c r="Q41" s="289" t="s">
        <v>376</v>
      </c>
      <c r="R41" s="300" t="s">
        <v>470</v>
      </c>
      <c r="S41" s="273"/>
      <c r="T41" s="300"/>
      <c r="U41" s="289" t="s">
        <v>376</v>
      </c>
      <c r="V41" s="300" t="s">
        <v>445</v>
      </c>
      <c r="W41" s="334"/>
      <c r="X41" s="361"/>
      <c r="Y41" s="320"/>
      <c r="Z41" s="320"/>
      <c r="AA41" s="320"/>
      <c r="AB41" s="360"/>
      <c r="AC41" s="320"/>
      <c r="AD41" s="320"/>
      <c r="AE41" s="320"/>
      <c r="AF41" s="360"/>
    </row>
    <row r="42" spans="1:32" ht="18.75" customHeight="1" x14ac:dyDescent="0.4">
      <c r="A42" s="294"/>
      <c r="B42" s="295"/>
      <c r="C42" s="296"/>
      <c r="D42" s="297"/>
      <c r="E42" s="298"/>
      <c r="F42" s="299"/>
      <c r="G42" s="302"/>
      <c r="H42" s="1302"/>
      <c r="I42" s="289" t="s">
        <v>376</v>
      </c>
      <c r="J42" s="300" t="s">
        <v>446</v>
      </c>
      <c r="K42" s="300"/>
      <c r="L42" s="289"/>
      <c r="M42" s="289" t="s">
        <v>376</v>
      </c>
      <c r="N42" s="300" t="s">
        <v>447</v>
      </c>
      <c r="O42" s="289"/>
      <c r="P42" s="289"/>
      <c r="Q42" s="289" t="s">
        <v>376</v>
      </c>
      <c r="R42" s="300" t="s">
        <v>448</v>
      </c>
      <c r="S42" s="273"/>
      <c r="T42" s="300"/>
      <c r="U42" s="289" t="s">
        <v>376</v>
      </c>
      <c r="V42" s="300" t="s">
        <v>449</v>
      </c>
      <c r="W42" s="334"/>
      <c r="X42" s="335"/>
      <c r="Y42" s="349"/>
      <c r="Z42" s="320"/>
      <c r="AA42" s="320"/>
      <c r="AB42" s="302"/>
      <c r="AC42" s="349"/>
      <c r="AD42" s="320"/>
      <c r="AE42" s="320"/>
      <c r="AF42" s="302"/>
    </row>
    <row r="43" spans="1:32" ht="18.75" customHeight="1" x14ac:dyDescent="0.4">
      <c r="A43" s="364"/>
      <c r="B43" s="365"/>
      <c r="C43" s="366"/>
      <c r="D43" s="367"/>
      <c r="E43" s="368"/>
      <c r="F43" s="369"/>
      <c r="G43" s="370"/>
      <c r="H43" s="1305"/>
      <c r="I43" s="337" t="s">
        <v>376</v>
      </c>
      <c r="J43" s="336" t="s">
        <v>450</v>
      </c>
      <c r="K43" s="336"/>
      <c r="L43" s="337"/>
      <c r="M43" s="337"/>
      <c r="N43" s="336"/>
      <c r="O43" s="337"/>
      <c r="P43" s="337"/>
      <c r="Q43" s="337"/>
      <c r="R43" s="336"/>
      <c r="S43" s="371"/>
      <c r="T43" s="336"/>
      <c r="U43" s="337"/>
      <c r="V43" s="336"/>
      <c r="W43" s="338"/>
      <c r="X43" s="339"/>
      <c r="Y43" s="372"/>
      <c r="Z43" s="373"/>
      <c r="AA43" s="373"/>
      <c r="AB43" s="370"/>
      <c r="AC43" s="372"/>
      <c r="AD43" s="373"/>
      <c r="AE43" s="373"/>
      <c r="AF43" s="370"/>
    </row>
    <row r="44" spans="1:32" ht="18.75" customHeight="1" x14ac:dyDescent="0.4">
      <c r="A44" s="300"/>
      <c r="B44" s="272"/>
      <c r="C44" s="300" t="s">
        <v>481</v>
      </c>
      <c r="D44" s="273"/>
      <c r="E44" s="300"/>
      <c r="F44" s="272"/>
      <c r="G44" s="320"/>
      <c r="H44" s="273"/>
      <c r="I44" s="289"/>
      <c r="J44" s="300"/>
      <c r="K44" s="300"/>
      <c r="L44" s="289"/>
      <c r="M44" s="300"/>
      <c r="N44" s="300"/>
      <c r="O44" s="300"/>
      <c r="P44" s="300"/>
      <c r="Q44" s="273"/>
      <c r="R44" s="273"/>
      <c r="S44" s="273"/>
      <c r="T44" s="273"/>
      <c r="U44" s="273"/>
      <c r="V44" s="273"/>
      <c r="W44" s="273"/>
      <c r="X44" s="273"/>
      <c r="Y44" s="320"/>
      <c r="Z44" s="320"/>
      <c r="AA44" s="320"/>
      <c r="AB44" s="320"/>
      <c r="AC44" s="320"/>
      <c r="AD44" s="320"/>
      <c r="AE44" s="320"/>
      <c r="AF44" s="320"/>
    </row>
    <row r="45" spans="1:32" ht="18.75" customHeight="1" x14ac:dyDescent="0.4">
      <c r="A45" s="300"/>
      <c r="B45" s="272"/>
      <c r="C45" s="300" t="s">
        <v>480</v>
      </c>
      <c r="D45" s="273"/>
      <c r="E45" s="300"/>
      <c r="F45" s="272"/>
      <c r="G45" s="320"/>
      <c r="H45" s="273"/>
      <c r="I45" s="289"/>
      <c r="J45" s="300"/>
      <c r="K45" s="300"/>
      <c r="L45" s="289"/>
      <c r="M45" s="300"/>
      <c r="N45" s="300"/>
      <c r="O45" s="300"/>
      <c r="P45" s="300"/>
      <c r="Q45" s="273"/>
      <c r="R45" s="273"/>
      <c r="S45" s="273"/>
      <c r="T45" s="273"/>
      <c r="U45" s="273"/>
      <c r="V45" s="273"/>
      <c r="W45" s="273"/>
      <c r="X45" s="273"/>
      <c r="Y45" s="320"/>
      <c r="Z45" s="320"/>
      <c r="AA45" s="320"/>
      <c r="AB45" s="320"/>
      <c r="AC45" s="320"/>
      <c r="AD45" s="320"/>
      <c r="AE45" s="320"/>
      <c r="AF45" s="320"/>
    </row>
    <row r="46" spans="1:32" ht="18.75" customHeight="1" x14ac:dyDescent="0.4">
      <c r="A46" s="374"/>
      <c r="B46" s="375"/>
      <c r="C46" s="374"/>
      <c r="D46" s="376"/>
      <c r="E46" s="374"/>
      <c r="F46" s="375"/>
      <c r="G46" s="377"/>
      <c r="H46" s="376"/>
      <c r="I46" s="378"/>
      <c r="J46" s="374"/>
      <c r="K46" s="374"/>
      <c r="L46" s="378"/>
      <c r="M46" s="374"/>
      <c r="N46" s="374"/>
      <c r="O46" s="374"/>
      <c r="P46" s="374"/>
      <c r="Q46" s="376"/>
      <c r="R46" s="376"/>
      <c r="S46" s="376"/>
      <c r="T46" s="376"/>
      <c r="U46" s="376"/>
      <c r="V46" s="376"/>
      <c r="W46" s="376"/>
      <c r="X46" s="376"/>
      <c r="Y46" s="377"/>
      <c r="Z46" s="377"/>
      <c r="AA46" s="377"/>
      <c r="AB46" s="377"/>
      <c r="AC46" s="377"/>
      <c r="AD46" s="377"/>
      <c r="AE46" s="377"/>
      <c r="AF46" s="377"/>
    </row>
    <row r="47" spans="1:32" ht="18.75" customHeight="1" x14ac:dyDescent="0.4">
      <c r="A47" s="374"/>
      <c r="B47" s="375"/>
      <c r="C47" s="374"/>
      <c r="D47" s="376"/>
      <c r="E47" s="374"/>
      <c r="F47" s="375"/>
      <c r="G47" s="377"/>
      <c r="H47" s="376"/>
      <c r="I47" s="378"/>
      <c r="J47" s="374"/>
      <c r="K47" s="374"/>
      <c r="L47" s="378"/>
      <c r="M47" s="374"/>
      <c r="N47" s="374"/>
      <c r="O47" s="378"/>
      <c r="P47" s="374"/>
      <c r="Q47" s="376"/>
      <c r="R47" s="376"/>
      <c r="S47" s="376"/>
      <c r="T47" s="376"/>
      <c r="U47" s="376"/>
      <c r="V47" s="376"/>
      <c r="W47" s="376"/>
      <c r="X47" s="376"/>
      <c r="Y47" s="377"/>
      <c r="Z47" s="377"/>
      <c r="AA47" s="377"/>
      <c r="AB47" s="377"/>
      <c r="AC47" s="377"/>
      <c r="AD47" s="377"/>
      <c r="AE47" s="377"/>
      <c r="AF47" s="377"/>
    </row>
    <row r="48" spans="1:32" ht="20.25" customHeight="1" x14ac:dyDescent="0.4">
      <c r="A48" s="375"/>
      <c r="B48" s="375"/>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ht="20.25" customHeight="1" x14ac:dyDescent="0.4">
      <c r="A49" s="1273" t="s">
        <v>471</v>
      </c>
      <c r="B49" s="1273"/>
      <c r="C49" s="1273"/>
      <c r="D49" s="1273"/>
      <c r="E49" s="1273"/>
      <c r="F49" s="1273"/>
      <c r="G49" s="1273"/>
      <c r="H49" s="1273"/>
      <c r="I49" s="1273"/>
      <c r="J49" s="1273"/>
      <c r="K49" s="1273"/>
      <c r="L49" s="1273"/>
      <c r="M49" s="1273"/>
      <c r="N49" s="1273"/>
      <c r="O49" s="1273"/>
      <c r="P49" s="1273"/>
      <c r="Q49" s="1273"/>
      <c r="R49" s="1273"/>
      <c r="S49" s="1273"/>
      <c r="T49" s="1273"/>
      <c r="U49" s="1273"/>
      <c r="V49" s="1273"/>
      <c r="W49" s="1273"/>
      <c r="X49" s="1273"/>
      <c r="Y49" s="1273"/>
      <c r="Z49" s="1273"/>
      <c r="AA49" s="1273"/>
      <c r="AB49" s="1273"/>
      <c r="AC49" s="1273"/>
      <c r="AD49" s="1273"/>
      <c r="AE49" s="1273"/>
      <c r="AF49" s="1273"/>
    </row>
    <row r="50" spans="1:32" ht="20.25" customHeight="1" x14ac:dyDescent="0.4">
      <c r="A50" s="272"/>
      <c r="B50" s="272"/>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row>
    <row r="51" spans="1:32" ht="30" customHeight="1" x14ac:dyDescent="0.4">
      <c r="A51" s="272"/>
      <c r="B51" s="272"/>
      <c r="C51" s="273"/>
      <c r="D51" s="273"/>
      <c r="E51" s="273"/>
      <c r="F51" s="273"/>
      <c r="G51" s="273"/>
      <c r="H51" s="273"/>
      <c r="I51" s="273"/>
      <c r="J51" s="272"/>
      <c r="K51" s="272"/>
      <c r="L51" s="272"/>
      <c r="M51" s="272"/>
      <c r="N51" s="272"/>
      <c r="O51" s="272"/>
      <c r="P51" s="272"/>
      <c r="Q51" s="272"/>
      <c r="R51" s="272"/>
      <c r="S51" s="1274" t="s">
        <v>403</v>
      </c>
      <c r="T51" s="1275"/>
      <c r="U51" s="1275"/>
      <c r="V51" s="1276"/>
      <c r="W51" s="277"/>
      <c r="X51" s="277"/>
      <c r="Y51" s="277"/>
      <c r="Z51" s="277"/>
      <c r="AA51" s="277"/>
      <c r="AB51" s="277"/>
      <c r="AC51" s="277"/>
      <c r="AD51" s="277"/>
      <c r="AE51" s="277"/>
      <c r="AF51" s="278"/>
    </row>
    <row r="52" spans="1:32" ht="20.25" customHeight="1" x14ac:dyDescent="0.4">
      <c r="A52" s="272"/>
      <c r="B52" s="272"/>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row>
    <row r="53" spans="1:32" ht="17.25" customHeight="1" x14ac:dyDescent="0.4">
      <c r="A53" s="1274" t="s">
        <v>404</v>
      </c>
      <c r="B53" s="1275"/>
      <c r="C53" s="1276"/>
      <c r="D53" s="1274" t="s">
        <v>405</v>
      </c>
      <c r="E53" s="1276"/>
      <c r="F53" s="1274" t="s">
        <v>406</v>
      </c>
      <c r="G53" s="1276"/>
      <c r="H53" s="1274" t="s">
        <v>472</v>
      </c>
      <c r="I53" s="1275"/>
      <c r="J53" s="1275"/>
      <c r="K53" s="1275"/>
      <c r="L53" s="1275"/>
      <c r="M53" s="1275"/>
      <c r="N53" s="1275"/>
      <c r="O53" s="1275"/>
      <c r="P53" s="1275"/>
      <c r="Q53" s="1275"/>
      <c r="R53" s="1275"/>
      <c r="S53" s="1275"/>
      <c r="T53" s="1275"/>
      <c r="U53" s="1275"/>
      <c r="V53" s="1275"/>
      <c r="W53" s="1275"/>
      <c r="X53" s="1275"/>
      <c r="Y53" s="1275"/>
      <c r="Z53" s="1275"/>
      <c r="AA53" s="1275"/>
      <c r="AB53" s="1275"/>
      <c r="AC53" s="1275"/>
      <c r="AD53" s="1275"/>
      <c r="AE53" s="1275"/>
      <c r="AF53" s="1276"/>
    </row>
    <row r="54" spans="1:32" ht="18.75" customHeight="1" x14ac:dyDescent="0.4">
      <c r="A54" s="279"/>
      <c r="B54" s="280"/>
      <c r="C54" s="281"/>
      <c r="D54" s="284"/>
      <c r="E54" s="283"/>
      <c r="F54" s="284"/>
      <c r="G54" s="283"/>
      <c r="H54" s="285" t="s">
        <v>410</v>
      </c>
      <c r="I54" s="379" t="s">
        <v>376</v>
      </c>
      <c r="J54" s="287" t="s">
        <v>411</v>
      </c>
      <c r="K54" s="287"/>
      <c r="L54" s="287"/>
      <c r="M54" s="272" t="s">
        <v>376</v>
      </c>
      <c r="N54" s="287" t="s">
        <v>412</v>
      </c>
      <c r="O54" s="287"/>
      <c r="P54" s="287"/>
      <c r="Q54" s="287"/>
      <c r="R54" s="287"/>
      <c r="S54" s="287"/>
      <c r="T54" s="287"/>
      <c r="U54" s="287"/>
      <c r="V54" s="287"/>
      <c r="W54" s="287"/>
      <c r="X54" s="287"/>
      <c r="Y54" s="343"/>
      <c r="Z54" s="344"/>
      <c r="AA54" s="344"/>
      <c r="AB54" s="344"/>
      <c r="AC54" s="344"/>
      <c r="AD54" s="344"/>
      <c r="AE54" s="344"/>
      <c r="AF54" s="345"/>
    </row>
    <row r="55" spans="1:32" ht="18.75" customHeight="1" x14ac:dyDescent="0.4">
      <c r="A55" s="294"/>
      <c r="B55" s="295"/>
      <c r="C55" s="296"/>
      <c r="D55" s="299"/>
      <c r="E55" s="298"/>
      <c r="F55" s="299"/>
      <c r="G55" s="298"/>
      <c r="H55" s="1289" t="s">
        <v>414</v>
      </c>
      <c r="I55" s="1310" t="s">
        <v>376</v>
      </c>
      <c r="J55" s="1293" t="s">
        <v>415</v>
      </c>
      <c r="K55" s="1293"/>
      <c r="L55" s="1293"/>
      <c r="M55" s="1299" t="s">
        <v>376</v>
      </c>
      <c r="N55" s="1293" t="s">
        <v>416</v>
      </c>
      <c r="O55" s="1293"/>
      <c r="P55" s="1293"/>
      <c r="Q55" s="1306"/>
      <c r="R55" s="1306"/>
      <c r="S55" s="1306"/>
      <c r="T55" s="1306"/>
      <c r="U55" s="300"/>
      <c r="V55" s="300"/>
      <c r="W55" s="300"/>
      <c r="X55" s="300"/>
      <c r="Y55" s="380"/>
      <c r="Z55" s="273"/>
      <c r="AA55" s="273"/>
      <c r="AB55" s="273"/>
      <c r="AC55" s="273"/>
      <c r="AD55" s="273"/>
      <c r="AE55" s="273"/>
      <c r="AF55" s="353"/>
    </row>
    <row r="56" spans="1:32" ht="18.75" customHeight="1" x14ac:dyDescent="0.4">
      <c r="A56" s="294"/>
      <c r="B56" s="295"/>
      <c r="C56" s="296"/>
      <c r="D56" s="299"/>
      <c r="E56" s="298"/>
      <c r="F56" s="299"/>
      <c r="G56" s="298"/>
      <c r="H56" s="1290"/>
      <c r="I56" s="1314"/>
      <c r="J56" s="1294"/>
      <c r="K56" s="1294"/>
      <c r="L56" s="1294"/>
      <c r="M56" s="1300"/>
      <c r="N56" s="1294"/>
      <c r="O56" s="1294"/>
      <c r="P56" s="1294"/>
      <c r="Q56" s="1307"/>
      <c r="R56" s="1307"/>
      <c r="S56" s="1307"/>
      <c r="T56" s="1307"/>
      <c r="U56" s="287"/>
      <c r="V56" s="287"/>
      <c r="W56" s="287"/>
      <c r="X56" s="287"/>
      <c r="Y56" s="344"/>
      <c r="Z56" s="344"/>
      <c r="AA56" s="344"/>
      <c r="AB56" s="344"/>
      <c r="AC56" s="344"/>
      <c r="AD56" s="344"/>
      <c r="AE56" s="344"/>
      <c r="AF56" s="345"/>
    </row>
    <row r="57" spans="1:32" ht="18.75" customHeight="1" x14ac:dyDescent="0.15">
      <c r="A57" s="304" t="s">
        <v>291</v>
      </c>
      <c r="B57" s="305" t="s">
        <v>291</v>
      </c>
      <c r="C57" s="305" t="s">
        <v>291</v>
      </c>
      <c r="D57" s="306" t="s">
        <v>291</v>
      </c>
      <c r="E57" s="305" t="s">
        <v>291</v>
      </c>
      <c r="F57" s="306" t="s">
        <v>291</v>
      </c>
      <c r="G57" s="305" t="s">
        <v>291</v>
      </c>
      <c r="H57" s="1308" t="s">
        <v>418</v>
      </c>
      <c r="I57" s="1310" t="s">
        <v>376</v>
      </c>
      <c r="J57" s="1306" t="s">
        <v>419</v>
      </c>
      <c r="K57" s="1306"/>
      <c r="L57" s="1306"/>
      <c r="M57" s="1299" t="s">
        <v>376</v>
      </c>
      <c r="N57" s="1306" t="s">
        <v>420</v>
      </c>
      <c r="O57" s="1306"/>
      <c r="P57" s="1306"/>
      <c r="Q57" s="1306" t="s">
        <v>291</v>
      </c>
      <c r="R57" s="1306" t="s">
        <v>291</v>
      </c>
      <c r="S57" s="1306" t="s">
        <v>291</v>
      </c>
      <c r="T57" s="1306" t="s">
        <v>291</v>
      </c>
      <c r="U57" s="272"/>
      <c r="V57" s="272"/>
      <c r="W57" s="272"/>
      <c r="X57" s="272"/>
      <c r="Y57" s="381" t="s">
        <v>291</v>
      </c>
      <c r="Z57" s="272"/>
      <c r="AA57" s="272"/>
      <c r="AB57" s="272"/>
      <c r="AC57" s="272"/>
      <c r="AD57" s="272"/>
      <c r="AE57" s="272"/>
      <c r="AF57" s="295" t="s">
        <v>291</v>
      </c>
    </row>
    <row r="58" spans="1:32" ht="18.75" customHeight="1" x14ac:dyDescent="0.15">
      <c r="A58" s="304" t="s">
        <v>291</v>
      </c>
      <c r="B58" s="305" t="s">
        <v>291</v>
      </c>
      <c r="C58" s="305" t="s">
        <v>291</v>
      </c>
      <c r="D58" s="306" t="s">
        <v>291</v>
      </c>
      <c r="E58" s="305" t="s">
        <v>291</v>
      </c>
      <c r="F58" s="306" t="s">
        <v>291</v>
      </c>
      <c r="G58" s="305" t="s">
        <v>291</v>
      </c>
      <c r="H58" s="1309"/>
      <c r="I58" s="1311"/>
      <c r="J58" s="1312"/>
      <c r="K58" s="1312"/>
      <c r="L58" s="1312"/>
      <c r="M58" s="1313"/>
      <c r="N58" s="1312"/>
      <c r="O58" s="1312"/>
      <c r="P58" s="1312"/>
      <c r="Q58" s="1312"/>
      <c r="R58" s="1312"/>
      <c r="S58" s="1312"/>
      <c r="T58" s="1312"/>
      <c r="U58" s="382" t="s">
        <v>291</v>
      </c>
      <c r="V58" s="382" t="s">
        <v>291</v>
      </c>
      <c r="W58" s="382" t="s">
        <v>291</v>
      </c>
      <c r="X58" s="382" t="s">
        <v>291</v>
      </c>
      <c r="Y58" s="382" t="s">
        <v>291</v>
      </c>
      <c r="Z58" s="382" t="s">
        <v>291</v>
      </c>
      <c r="AA58" s="382" t="s">
        <v>291</v>
      </c>
      <c r="AB58" s="382" t="s">
        <v>291</v>
      </c>
      <c r="AC58" s="382" t="s">
        <v>291</v>
      </c>
      <c r="AD58" s="382" t="s">
        <v>291</v>
      </c>
      <c r="AE58" s="382" t="s">
        <v>291</v>
      </c>
      <c r="AF58" s="383" t="s">
        <v>291</v>
      </c>
    </row>
    <row r="59" spans="1:32" ht="18.75" customHeight="1" x14ac:dyDescent="0.4">
      <c r="A59" s="294"/>
      <c r="B59" s="295"/>
      <c r="C59" s="296"/>
      <c r="D59" s="299"/>
      <c r="E59" s="298"/>
      <c r="F59" s="299"/>
      <c r="G59" s="298"/>
      <c r="H59" s="1289" t="s">
        <v>421</v>
      </c>
      <c r="I59" s="1310" t="s">
        <v>376</v>
      </c>
      <c r="J59" s="1293" t="s">
        <v>415</v>
      </c>
      <c r="K59" s="1293"/>
      <c r="L59" s="1293"/>
      <c r="M59" s="1299" t="s">
        <v>376</v>
      </c>
      <c r="N59" s="1293" t="s">
        <v>416</v>
      </c>
      <c r="O59" s="1293"/>
      <c r="P59" s="1293"/>
      <c r="Q59" s="1306"/>
      <c r="R59" s="1306"/>
      <c r="S59" s="1306"/>
      <c r="T59" s="1306"/>
      <c r="U59" s="300"/>
      <c r="V59" s="300"/>
      <c r="W59" s="300"/>
      <c r="X59" s="300"/>
      <c r="Y59" s="380"/>
      <c r="Z59" s="273"/>
      <c r="AA59" s="273"/>
      <c r="AB59" s="273"/>
      <c r="AC59" s="273"/>
      <c r="AD59" s="273"/>
      <c r="AE59" s="273"/>
      <c r="AF59" s="353"/>
    </row>
    <row r="60" spans="1:32" ht="18.75" customHeight="1" x14ac:dyDescent="0.4">
      <c r="A60" s="294"/>
      <c r="B60" s="295"/>
      <c r="C60" s="296"/>
      <c r="D60" s="299"/>
      <c r="E60" s="298"/>
      <c r="F60" s="299"/>
      <c r="G60" s="298"/>
      <c r="H60" s="1290"/>
      <c r="I60" s="1314"/>
      <c r="J60" s="1294"/>
      <c r="K60" s="1294"/>
      <c r="L60" s="1294"/>
      <c r="M60" s="1300"/>
      <c r="N60" s="1294"/>
      <c r="O60" s="1294"/>
      <c r="P60" s="1294"/>
      <c r="Q60" s="1307"/>
      <c r="R60" s="1307"/>
      <c r="S60" s="1307"/>
      <c r="T60" s="1307"/>
      <c r="U60" s="287"/>
      <c r="V60" s="287"/>
      <c r="W60" s="287"/>
      <c r="X60" s="287"/>
      <c r="Y60" s="344"/>
      <c r="Z60" s="344"/>
      <c r="AA60" s="344"/>
      <c r="AB60" s="344"/>
      <c r="AC60" s="344"/>
      <c r="AD60" s="344"/>
      <c r="AE60" s="344"/>
      <c r="AF60" s="345"/>
    </row>
    <row r="61" spans="1:32" ht="18.75" customHeight="1" x14ac:dyDescent="0.4">
      <c r="A61" s="301" t="s">
        <v>376</v>
      </c>
      <c r="B61" s="295" t="s">
        <v>425</v>
      </c>
      <c r="C61" s="296" t="s">
        <v>426</v>
      </c>
      <c r="D61" s="299"/>
      <c r="E61" s="298"/>
      <c r="F61" s="299"/>
      <c r="G61" s="298"/>
      <c r="H61" s="384" t="s">
        <v>422</v>
      </c>
      <c r="I61" s="272" t="s">
        <v>376</v>
      </c>
      <c r="J61" s="300" t="s">
        <v>423</v>
      </c>
      <c r="K61" s="300"/>
      <c r="L61" s="272" t="s">
        <v>376</v>
      </c>
      <c r="M61" s="300" t="s">
        <v>473</v>
      </c>
      <c r="N61" s="300"/>
      <c r="O61" s="273"/>
      <c r="P61" s="273"/>
      <c r="Q61" s="273"/>
      <c r="R61" s="273"/>
      <c r="S61" s="273"/>
      <c r="T61" s="273"/>
      <c r="U61" s="273"/>
      <c r="V61" s="273"/>
      <c r="W61" s="273"/>
      <c r="X61" s="273"/>
      <c r="Y61" s="273"/>
      <c r="Z61" s="273"/>
      <c r="AA61" s="273"/>
      <c r="AB61" s="273"/>
      <c r="AC61" s="273"/>
      <c r="AD61" s="273"/>
      <c r="AE61" s="273"/>
      <c r="AF61" s="353"/>
    </row>
    <row r="62" spans="1:32" ht="18.75" customHeight="1" x14ac:dyDescent="0.4">
      <c r="A62" s="294"/>
      <c r="B62" s="295"/>
      <c r="C62" s="296"/>
      <c r="D62" s="299"/>
      <c r="E62" s="298"/>
      <c r="F62" s="299"/>
      <c r="G62" s="298"/>
      <c r="H62" s="1289" t="s">
        <v>427</v>
      </c>
      <c r="I62" s="1299" t="s">
        <v>376</v>
      </c>
      <c r="J62" s="1293" t="s">
        <v>474</v>
      </c>
      <c r="K62" s="1293"/>
      <c r="L62" s="1293"/>
      <c r="M62" s="1299" t="s">
        <v>376</v>
      </c>
      <c r="N62" s="1293" t="s">
        <v>475</v>
      </c>
      <c r="O62" s="1293"/>
      <c r="P62" s="1293"/>
      <c r="Q62" s="380"/>
      <c r="R62" s="380"/>
      <c r="S62" s="380"/>
      <c r="T62" s="380"/>
      <c r="U62" s="380"/>
      <c r="V62" s="380"/>
      <c r="W62" s="380"/>
      <c r="X62" s="380"/>
      <c r="Y62" s="380"/>
      <c r="Z62" s="380"/>
      <c r="AA62" s="380"/>
      <c r="AB62" s="380"/>
      <c r="AC62" s="380"/>
      <c r="AD62" s="380"/>
      <c r="AE62" s="380"/>
      <c r="AF62" s="385"/>
    </row>
    <row r="63" spans="1:32" ht="18.75" customHeight="1" x14ac:dyDescent="0.4">
      <c r="A63" s="299"/>
      <c r="B63" s="272"/>
      <c r="C63" s="296"/>
      <c r="D63" s="299"/>
      <c r="E63" s="298"/>
      <c r="F63" s="299"/>
      <c r="G63" s="298"/>
      <c r="H63" s="1297"/>
      <c r="I63" s="1300"/>
      <c r="J63" s="1294"/>
      <c r="K63" s="1294"/>
      <c r="L63" s="1294"/>
      <c r="M63" s="1300"/>
      <c r="N63" s="1294"/>
      <c r="O63" s="1294"/>
      <c r="P63" s="1294"/>
      <c r="Q63" s="344"/>
      <c r="R63" s="344"/>
      <c r="S63" s="344"/>
      <c r="T63" s="344"/>
      <c r="U63" s="344"/>
      <c r="V63" s="344"/>
      <c r="W63" s="344"/>
      <c r="X63" s="344"/>
      <c r="Y63" s="344"/>
      <c r="Z63" s="344"/>
      <c r="AA63" s="344"/>
      <c r="AB63" s="344"/>
      <c r="AC63" s="344"/>
      <c r="AD63" s="344"/>
      <c r="AE63" s="344"/>
      <c r="AF63" s="345"/>
    </row>
    <row r="64" spans="1:32" ht="18.75" customHeight="1" x14ac:dyDescent="0.4">
      <c r="A64" s="294"/>
      <c r="B64" s="295"/>
      <c r="C64" s="296"/>
      <c r="D64" s="299"/>
      <c r="E64" s="298"/>
      <c r="F64" s="299"/>
      <c r="G64" s="300"/>
      <c r="H64" s="1289" t="s">
        <v>428</v>
      </c>
      <c r="I64" s="1299" t="s">
        <v>376</v>
      </c>
      <c r="J64" s="1293" t="s">
        <v>474</v>
      </c>
      <c r="K64" s="1293"/>
      <c r="L64" s="1293"/>
      <c r="M64" s="1299" t="s">
        <v>376</v>
      </c>
      <c r="N64" s="1293" t="s">
        <v>475</v>
      </c>
      <c r="O64" s="1293"/>
      <c r="P64" s="1293"/>
      <c r="Q64" s="380"/>
      <c r="R64" s="380"/>
      <c r="S64" s="380"/>
      <c r="T64" s="380"/>
      <c r="U64" s="380"/>
      <c r="V64" s="380"/>
      <c r="W64" s="380"/>
      <c r="X64" s="380"/>
      <c r="Y64" s="380"/>
      <c r="Z64" s="380"/>
      <c r="AA64" s="380"/>
      <c r="AB64" s="380"/>
      <c r="AC64" s="380"/>
      <c r="AD64" s="380"/>
      <c r="AE64" s="380"/>
      <c r="AF64" s="385"/>
    </row>
    <row r="65" spans="1:32" ht="18.75" customHeight="1" x14ac:dyDescent="0.4">
      <c r="A65" s="294"/>
      <c r="B65" s="295"/>
      <c r="C65" s="296"/>
      <c r="D65" s="299"/>
      <c r="E65" s="298"/>
      <c r="F65" s="299"/>
      <c r="G65" s="300"/>
      <c r="H65" s="1315"/>
      <c r="I65" s="1300"/>
      <c r="J65" s="1294"/>
      <c r="K65" s="1294"/>
      <c r="L65" s="1294"/>
      <c r="M65" s="1300"/>
      <c r="N65" s="1294"/>
      <c r="O65" s="1294"/>
      <c r="P65" s="1294"/>
      <c r="Q65" s="344"/>
      <c r="R65" s="344"/>
      <c r="S65" s="344"/>
      <c r="T65" s="344"/>
      <c r="U65" s="344"/>
      <c r="V65" s="344"/>
      <c r="W65" s="344"/>
      <c r="X65" s="344"/>
      <c r="Y65" s="344"/>
      <c r="Z65" s="344"/>
      <c r="AA65" s="344"/>
      <c r="AB65" s="344"/>
      <c r="AC65" s="344"/>
      <c r="AD65" s="344"/>
      <c r="AE65" s="344"/>
      <c r="AF65" s="345"/>
    </row>
    <row r="66" spans="1:32" ht="18.75" customHeight="1" x14ac:dyDescent="0.4">
      <c r="A66" s="294"/>
      <c r="B66" s="365"/>
      <c r="C66" s="366"/>
      <c r="D66" s="367"/>
      <c r="E66" s="298"/>
      <c r="F66" s="369"/>
      <c r="G66" s="298"/>
      <c r="H66" s="386" t="s">
        <v>430</v>
      </c>
      <c r="I66" s="387" t="s">
        <v>376</v>
      </c>
      <c r="J66" s="312" t="s">
        <v>431</v>
      </c>
      <c r="K66" s="312"/>
      <c r="L66" s="356" t="s">
        <v>376</v>
      </c>
      <c r="M66" s="312" t="s">
        <v>424</v>
      </c>
      <c r="N66" s="312"/>
      <c r="O66" s="348"/>
      <c r="P66" s="312"/>
      <c r="Q66" s="344"/>
      <c r="R66" s="344"/>
      <c r="S66" s="344"/>
      <c r="T66" s="344"/>
      <c r="U66" s="344"/>
      <c r="V66" s="344"/>
      <c r="W66" s="344"/>
      <c r="X66" s="344"/>
      <c r="Y66" s="388"/>
      <c r="Z66" s="320"/>
      <c r="AA66" s="320"/>
      <c r="AB66" s="320"/>
      <c r="AC66" s="388"/>
      <c r="AD66" s="320"/>
      <c r="AE66" s="320"/>
      <c r="AF66" s="302"/>
    </row>
    <row r="67" spans="1:32" ht="18.75" customHeight="1" x14ac:dyDescent="0.4">
      <c r="A67" s="279"/>
      <c r="B67" s="280"/>
      <c r="C67" s="281"/>
      <c r="D67" s="282"/>
      <c r="E67" s="283"/>
      <c r="F67" s="284"/>
      <c r="G67" s="293"/>
      <c r="H67" s="389" t="s">
        <v>451</v>
      </c>
      <c r="I67" s="379" t="s">
        <v>376</v>
      </c>
      <c r="J67" s="341" t="s">
        <v>431</v>
      </c>
      <c r="K67" s="341"/>
      <c r="L67" s="342"/>
      <c r="M67" s="390" t="s">
        <v>376</v>
      </c>
      <c r="N67" s="341" t="s">
        <v>452</v>
      </c>
      <c r="O67" s="341"/>
      <c r="P67" s="342"/>
      <c r="Q67" s="390" t="s">
        <v>376</v>
      </c>
      <c r="R67" s="343" t="s">
        <v>453</v>
      </c>
      <c r="S67" s="343"/>
      <c r="T67" s="343"/>
      <c r="U67" s="343"/>
      <c r="V67" s="341"/>
      <c r="W67" s="341"/>
      <c r="X67" s="341"/>
      <c r="Y67" s="341"/>
      <c r="Z67" s="341"/>
      <c r="AA67" s="341"/>
      <c r="AB67" s="341"/>
      <c r="AC67" s="341"/>
      <c r="AD67" s="341"/>
      <c r="AE67" s="341"/>
      <c r="AF67" s="391"/>
    </row>
    <row r="68" spans="1:32" ht="18.75" customHeight="1" x14ac:dyDescent="0.4">
      <c r="A68" s="294"/>
      <c r="B68" s="295"/>
      <c r="C68" s="296"/>
      <c r="D68" s="297"/>
      <c r="E68" s="298"/>
      <c r="F68" s="299"/>
      <c r="G68" s="302"/>
      <c r="H68" s="340" t="s">
        <v>410</v>
      </c>
      <c r="I68" s="272" t="s">
        <v>376</v>
      </c>
      <c r="J68" s="300" t="s">
        <v>411</v>
      </c>
      <c r="K68" s="300"/>
      <c r="L68" s="346"/>
      <c r="M68" s="272" t="s">
        <v>376</v>
      </c>
      <c r="N68" s="300" t="s">
        <v>412</v>
      </c>
      <c r="O68" s="300"/>
      <c r="P68" s="347"/>
      <c r="Q68" s="356"/>
      <c r="R68" s="348"/>
      <c r="S68" s="344"/>
      <c r="T68" s="344"/>
      <c r="U68" s="344"/>
      <c r="V68" s="344"/>
      <c r="W68" s="344"/>
      <c r="X68" s="344"/>
      <c r="Y68" s="348"/>
      <c r="Z68" s="312"/>
      <c r="AA68" s="312"/>
      <c r="AB68" s="392"/>
      <c r="AC68" s="392"/>
      <c r="AD68" s="312"/>
      <c r="AE68" s="312"/>
      <c r="AF68" s="393"/>
    </row>
    <row r="69" spans="1:32" ht="18.75" customHeight="1" x14ac:dyDescent="0.4">
      <c r="A69" s="294"/>
      <c r="B69" s="295"/>
      <c r="C69" s="296"/>
      <c r="D69" s="297"/>
      <c r="E69" s="298"/>
      <c r="F69" s="299"/>
      <c r="G69" s="302"/>
      <c r="H69" s="310" t="s">
        <v>454</v>
      </c>
      <c r="I69" s="387" t="s">
        <v>376</v>
      </c>
      <c r="J69" s="312" t="s">
        <v>411</v>
      </c>
      <c r="K69" s="312"/>
      <c r="L69" s="347"/>
      <c r="M69" s="356" t="s">
        <v>376</v>
      </c>
      <c r="N69" s="312" t="s">
        <v>412</v>
      </c>
      <c r="O69" s="356"/>
      <c r="P69" s="346"/>
      <c r="Q69" s="272"/>
      <c r="R69" s="273"/>
      <c r="S69" s="344"/>
      <c r="T69" s="344"/>
      <c r="U69" s="344"/>
      <c r="V69" s="344"/>
      <c r="W69" s="344"/>
      <c r="X69" s="348"/>
      <c r="Y69" s="273"/>
      <c r="Z69" s="300"/>
      <c r="AA69" s="300"/>
      <c r="AB69" s="320"/>
      <c r="AC69" s="394"/>
      <c r="AD69" s="300"/>
      <c r="AE69" s="300"/>
      <c r="AF69" s="302"/>
    </row>
    <row r="70" spans="1:32" ht="18.75" customHeight="1" x14ac:dyDescent="0.4">
      <c r="A70" s="294"/>
      <c r="B70" s="295"/>
      <c r="C70" s="296"/>
      <c r="D70" s="297"/>
      <c r="E70" s="298"/>
      <c r="F70" s="299"/>
      <c r="G70" s="302"/>
      <c r="H70" s="350" t="s">
        <v>455</v>
      </c>
      <c r="I70" s="387" t="s">
        <v>376</v>
      </c>
      <c r="J70" s="312" t="s">
        <v>431</v>
      </c>
      <c r="K70" s="312"/>
      <c r="L70" s="356" t="s">
        <v>376</v>
      </c>
      <c r="M70" s="312" t="s">
        <v>424</v>
      </c>
      <c r="N70" s="348"/>
      <c r="O70" s="312"/>
      <c r="P70" s="312"/>
      <c r="Q70" s="312"/>
      <c r="R70" s="312"/>
      <c r="S70" s="312"/>
      <c r="T70" s="312"/>
      <c r="U70" s="312"/>
      <c r="V70" s="312"/>
      <c r="W70" s="312"/>
      <c r="X70" s="312"/>
      <c r="Y70" s="312"/>
      <c r="Z70" s="312"/>
      <c r="AA70" s="312"/>
      <c r="AB70" s="312"/>
      <c r="AC70" s="312"/>
      <c r="AD70" s="312"/>
      <c r="AE70" s="312"/>
      <c r="AF70" s="317"/>
    </row>
    <row r="71" spans="1:32" ht="18.75" customHeight="1" x14ac:dyDescent="0.4">
      <c r="A71" s="294"/>
      <c r="B71" s="295"/>
      <c r="C71" s="296"/>
      <c r="D71" s="297"/>
      <c r="E71" s="298"/>
      <c r="F71" s="299"/>
      <c r="G71" s="302"/>
      <c r="H71" s="354" t="s">
        <v>456</v>
      </c>
      <c r="I71" s="387" t="s">
        <v>376</v>
      </c>
      <c r="J71" s="312" t="s">
        <v>431</v>
      </c>
      <c r="K71" s="312"/>
      <c r="L71" s="356" t="s">
        <v>376</v>
      </c>
      <c r="M71" s="312" t="s">
        <v>424</v>
      </c>
      <c r="N71" s="348"/>
      <c r="O71" s="312"/>
      <c r="P71" s="312"/>
      <c r="Q71" s="312"/>
      <c r="R71" s="312"/>
      <c r="S71" s="312"/>
      <c r="T71" s="312"/>
      <c r="U71" s="312"/>
      <c r="V71" s="312"/>
      <c r="W71" s="312"/>
      <c r="X71" s="312"/>
      <c r="Y71" s="312"/>
      <c r="Z71" s="312"/>
      <c r="AA71" s="312"/>
      <c r="AB71" s="312"/>
      <c r="AC71" s="312"/>
      <c r="AD71" s="312"/>
      <c r="AE71" s="312"/>
      <c r="AF71" s="317"/>
    </row>
    <row r="72" spans="1:32" ht="18.75" customHeight="1" x14ac:dyDescent="0.4">
      <c r="A72" s="301" t="s">
        <v>376</v>
      </c>
      <c r="B72" s="295" t="s">
        <v>458</v>
      </c>
      <c r="C72" s="296" t="s">
        <v>476</v>
      </c>
      <c r="D72" s="297"/>
      <c r="E72" s="298"/>
      <c r="F72" s="299"/>
      <c r="G72" s="302"/>
      <c r="H72" s="350" t="s">
        <v>477</v>
      </c>
      <c r="I72" s="387" t="s">
        <v>376</v>
      </c>
      <c r="J72" s="312" t="s">
        <v>431</v>
      </c>
      <c r="K72" s="312"/>
      <c r="L72" s="356" t="s">
        <v>376</v>
      </c>
      <c r="M72" s="312" t="s">
        <v>424</v>
      </c>
      <c r="N72" s="348"/>
      <c r="O72" s="312"/>
      <c r="P72" s="312"/>
      <c r="Q72" s="312"/>
      <c r="R72" s="312"/>
      <c r="S72" s="312"/>
      <c r="T72" s="312"/>
      <c r="U72" s="312"/>
      <c r="V72" s="312"/>
      <c r="W72" s="312"/>
      <c r="X72" s="312"/>
      <c r="Y72" s="312"/>
      <c r="Z72" s="312"/>
      <c r="AA72" s="312"/>
      <c r="AB72" s="312"/>
      <c r="AC72" s="312"/>
      <c r="AD72" s="312"/>
      <c r="AE72" s="312"/>
      <c r="AF72" s="317"/>
    </row>
    <row r="73" spans="1:32" ht="18.75" customHeight="1" x14ac:dyDescent="0.4">
      <c r="A73" s="294"/>
      <c r="B73" s="295"/>
      <c r="C73" s="296"/>
      <c r="D73" s="297"/>
      <c r="E73" s="298"/>
      <c r="F73" s="299"/>
      <c r="G73" s="302"/>
      <c r="H73" s="357" t="s">
        <v>460</v>
      </c>
      <c r="I73" s="387" t="s">
        <v>376</v>
      </c>
      <c r="J73" s="312" t="s">
        <v>431</v>
      </c>
      <c r="K73" s="312"/>
      <c r="L73" s="356" t="s">
        <v>376</v>
      </c>
      <c r="M73" s="312" t="s">
        <v>424</v>
      </c>
      <c r="N73" s="348"/>
      <c r="O73" s="312"/>
      <c r="P73" s="312"/>
      <c r="Q73" s="312"/>
      <c r="R73" s="312"/>
      <c r="S73" s="312"/>
      <c r="T73" s="312"/>
      <c r="U73" s="312"/>
      <c r="V73" s="312"/>
      <c r="W73" s="312"/>
      <c r="X73" s="312"/>
      <c r="Y73" s="312"/>
      <c r="Z73" s="312"/>
      <c r="AA73" s="312"/>
      <c r="AB73" s="312"/>
      <c r="AC73" s="312"/>
      <c r="AD73" s="312"/>
      <c r="AE73" s="312"/>
      <c r="AF73" s="317"/>
    </row>
    <row r="74" spans="1:32" ht="18.75" customHeight="1" x14ac:dyDescent="0.4">
      <c r="A74" s="294"/>
      <c r="B74" s="295"/>
      <c r="C74" s="296"/>
      <c r="D74" s="297"/>
      <c r="E74" s="298"/>
      <c r="F74" s="299"/>
      <c r="G74" s="302"/>
      <c r="H74" s="357" t="s">
        <v>466</v>
      </c>
      <c r="I74" s="387" t="s">
        <v>376</v>
      </c>
      <c r="J74" s="312" t="s">
        <v>431</v>
      </c>
      <c r="K74" s="312"/>
      <c r="L74" s="356" t="s">
        <v>376</v>
      </c>
      <c r="M74" s="312" t="s">
        <v>467</v>
      </c>
      <c r="N74" s="312"/>
      <c r="O74" s="356" t="s">
        <v>376</v>
      </c>
      <c r="P74" s="312" t="s">
        <v>468</v>
      </c>
      <c r="Q74" s="348"/>
      <c r="R74" s="348"/>
      <c r="S74" s="348"/>
      <c r="T74" s="312"/>
      <c r="U74" s="312"/>
      <c r="V74" s="312"/>
      <c r="W74" s="312"/>
      <c r="X74" s="312"/>
      <c r="Y74" s="312"/>
      <c r="Z74" s="312"/>
      <c r="AA74" s="312"/>
      <c r="AB74" s="312"/>
      <c r="AC74" s="312"/>
      <c r="AD74" s="312"/>
      <c r="AE74" s="312"/>
      <c r="AF74" s="317"/>
    </row>
    <row r="75" spans="1:32" ht="18.75" customHeight="1" x14ac:dyDescent="0.4">
      <c r="A75" s="364"/>
      <c r="B75" s="365"/>
      <c r="C75" s="366"/>
      <c r="D75" s="367"/>
      <c r="E75" s="368"/>
      <c r="F75" s="369"/>
      <c r="G75" s="370"/>
      <c r="H75" s="395" t="s">
        <v>469</v>
      </c>
      <c r="I75" s="396" t="s">
        <v>376</v>
      </c>
      <c r="J75" s="315" t="s">
        <v>431</v>
      </c>
      <c r="K75" s="315"/>
      <c r="L75" s="397" t="s">
        <v>376</v>
      </c>
      <c r="M75" s="315" t="s">
        <v>424</v>
      </c>
      <c r="N75" s="398"/>
      <c r="O75" s="315"/>
      <c r="P75" s="315"/>
      <c r="Q75" s="315"/>
      <c r="R75" s="315"/>
      <c r="S75" s="315"/>
      <c r="T75" s="315"/>
      <c r="U75" s="315"/>
      <c r="V75" s="315"/>
      <c r="W75" s="315"/>
      <c r="X75" s="315"/>
      <c r="Y75" s="315"/>
      <c r="Z75" s="315"/>
      <c r="AA75" s="315"/>
      <c r="AB75" s="315"/>
      <c r="AC75" s="315"/>
      <c r="AD75" s="315"/>
      <c r="AE75" s="315"/>
      <c r="AF75" s="399"/>
    </row>
    <row r="76" spans="1:32" ht="8.25" customHeight="1" x14ac:dyDescent="0.15">
      <c r="A76" s="306"/>
      <c r="B76" s="306"/>
      <c r="C76" s="273"/>
      <c r="D76" s="273"/>
      <c r="E76" s="273"/>
      <c r="F76" s="273"/>
      <c r="G76" s="300"/>
      <c r="H76" s="300"/>
      <c r="I76" s="300"/>
      <c r="J76" s="300"/>
      <c r="K76" s="300"/>
      <c r="L76" s="300"/>
      <c r="M76" s="300"/>
      <c r="N76" s="300"/>
      <c r="O76" s="300"/>
      <c r="P76" s="300"/>
      <c r="Q76" s="300"/>
      <c r="R76" s="300"/>
      <c r="S76" s="300"/>
      <c r="T76" s="300"/>
      <c r="U76" s="300"/>
      <c r="V76" s="300"/>
      <c r="W76" s="300"/>
      <c r="X76" s="300"/>
      <c r="Y76" s="300"/>
      <c r="Z76" s="300"/>
      <c r="AA76" s="300"/>
      <c r="AB76" s="300"/>
      <c r="AC76" s="273"/>
      <c r="AD76" s="273"/>
      <c r="AE76" s="273"/>
      <c r="AF76" s="273"/>
    </row>
    <row r="77" spans="1:32" ht="20.25" customHeight="1" x14ac:dyDescent="0.15">
      <c r="A77" s="400"/>
      <c r="B77" s="400"/>
      <c r="C77" s="374" t="s">
        <v>478</v>
      </c>
      <c r="D77" s="374"/>
      <c r="E77" s="401"/>
      <c r="F77" s="401"/>
      <c r="G77" s="401"/>
      <c r="H77" s="401"/>
      <c r="I77" s="401"/>
      <c r="J77" s="401"/>
      <c r="K77" s="401"/>
      <c r="L77" s="401"/>
      <c r="M77" s="401"/>
      <c r="N77" s="401"/>
      <c r="O77" s="401"/>
      <c r="P77" s="401"/>
      <c r="Q77" s="401"/>
      <c r="R77" s="401"/>
      <c r="S77" s="401"/>
      <c r="T77" s="401"/>
      <c r="U77" s="401"/>
      <c r="V77" s="401"/>
      <c r="W77" s="376"/>
      <c r="X77" s="376"/>
      <c r="Y77" s="376"/>
      <c r="Z77" s="376"/>
      <c r="AA77" s="376"/>
      <c r="AB77" s="376"/>
      <c r="AC77" s="376"/>
      <c r="AD77" s="376"/>
      <c r="AE77" s="376"/>
      <c r="AF77" s="376"/>
    </row>
    <row r="78" spans="1:32" ht="20.25" customHeight="1" x14ac:dyDescent="0.4">
      <c r="A78" s="402"/>
      <c r="B78" s="402"/>
      <c r="C78" s="403"/>
      <c r="D78" s="403"/>
      <c r="E78" s="403"/>
      <c r="F78" s="403"/>
      <c r="G78" s="403"/>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row>
    <row r="126" spans="3:7" ht="20.25" customHeight="1" x14ac:dyDescent="0.4">
      <c r="C126" s="404"/>
      <c r="D126" s="404"/>
      <c r="E126" s="404"/>
      <c r="F126" s="404"/>
      <c r="G126" s="404"/>
    </row>
    <row r="127" spans="3:7" ht="20.25" customHeight="1" x14ac:dyDescent="0.4">
      <c r="C127" s="405"/>
    </row>
  </sheetData>
  <mergeCells count="90">
    <mergeCell ref="H64:H65"/>
    <mergeCell ref="I64:I65"/>
    <mergeCell ref="J64:L65"/>
    <mergeCell ref="M64:M65"/>
    <mergeCell ref="N64:P65"/>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T59:T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4"/>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34522E85-DFFD-4C67-95C0-D6780E1C1B89}">
      <formula1>"□,■"</formula1>
    </dataValidation>
  </dataValidations>
  <printOptions horizontalCentered="1"/>
  <pageMargins left="0.23622047244094491" right="0.23622047244094491" top="0.74803149606299213" bottom="0.74803149606299213" header="0.31496062992125984" footer="0.31496062992125984"/>
  <pageSetup paperSize="9" scale="49"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CD86-439B-4769-B771-D17AC2D7AE90}">
  <dimension ref="A2:AF123"/>
  <sheetViews>
    <sheetView view="pageBreakPreview" zoomScale="60" zoomScaleNormal="100" workbookViewId="0"/>
  </sheetViews>
  <sheetFormatPr defaultColWidth="4" defaultRowHeight="17.25" x14ac:dyDescent="0.4"/>
  <cols>
    <col min="1" max="12" width="3.25" style="407" customWidth="1"/>
    <col min="13" max="13" width="13" style="407" customWidth="1"/>
    <col min="14" max="14" width="4.125" style="407" bestFit="1" customWidth="1"/>
    <col min="15" max="36" width="3.25" style="407" customWidth="1"/>
    <col min="37" max="16384" width="4" style="407"/>
  </cols>
  <sheetData>
    <row r="2" spans="1:32" x14ac:dyDescent="0.4">
      <c r="B2" s="408" t="s">
        <v>484</v>
      </c>
    </row>
    <row r="4" spans="1:32" x14ac:dyDescent="0.4">
      <c r="W4" s="409" t="s">
        <v>482</v>
      </c>
      <c r="X4" s="1328"/>
      <c r="Y4" s="1328"/>
      <c r="Z4" s="410" t="s">
        <v>339</v>
      </c>
      <c r="AA4" s="1328"/>
      <c r="AB4" s="1328"/>
      <c r="AC4" s="410" t="s">
        <v>340</v>
      </c>
      <c r="AD4" s="1328"/>
      <c r="AE4" s="1328"/>
      <c r="AF4" s="407" t="s">
        <v>483</v>
      </c>
    </row>
    <row r="5" spans="1:32" x14ac:dyDescent="0.4">
      <c r="B5" s="1329" t="s">
        <v>485</v>
      </c>
      <c r="C5" s="1329"/>
      <c r="D5" s="1329"/>
      <c r="E5" s="1329"/>
      <c r="F5" s="1329"/>
      <c r="G5" s="1329"/>
      <c r="H5" s="1329"/>
      <c r="I5" s="1329"/>
      <c r="J5" s="1329"/>
    </row>
    <row r="7" spans="1:32" x14ac:dyDescent="0.4">
      <c r="U7" s="409" t="s">
        <v>486</v>
      </c>
      <c r="V7" s="1330"/>
      <c r="W7" s="1330"/>
      <c r="X7" s="1330"/>
      <c r="Y7" s="1330"/>
      <c r="Z7" s="1330"/>
      <c r="AA7" s="1330"/>
      <c r="AB7" s="1330"/>
      <c r="AC7" s="1330"/>
      <c r="AD7" s="1330"/>
      <c r="AE7" s="1330"/>
      <c r="AF7" s="1330"/>
    </row>
    <row r="8" spans="1:32" x14ac:dyDescent="0.4">
      <c r="V8" s="1330"/>
      <c r="W8" s="1330"/>
      <c r="X8" s="1330"/>
      <c r="Y8" s="1330"/>
      <c r="Z8" s="1330"/>
      <c r="AA8" s="1330"/>
      <c r="AB8" s="1330"/>
      <c r="AC8" s="1330"/>
      <c r="AD8" s="1330"/>
      <c r="AE8" s="1330"/>
      <c r="AF8" s="1330"/>
    </row>
    <row r="9" spans="1:32" ht="20.25" customHeight="1" x14ac:dyDescent="0.4">
      <c r="B9" s="1331" t="s">
        <v>487</v>
      </c>
      <c r="C9" s="1331"/>
      <c r="D9" s="1331"/>
      <c r="E9" s="1331"/>
      <c r="F9" s="1331"/>
      <c r="G9" s="1331"/>
      <c r="H9" s="1331"/>
      <c r="I9" s="1331"/>
      <c r="J9" s="1331"/>
      <c r="K9" s="1331"/>
      <c r="L9" s="1331"/>
      <c r="M9" s="1331"/>
      <c r="N9" s="1331"/>
      <c r="O9" s="1331"/>
      <c r="P9" s="1331"/>
      <c r="Q9" s="1331"/>
      <c r="R9" s="1331"/>
      <c r="S9" s="1331"/>
      <c r="T9" s="1331"/>
      <c r="U9" s="1331"/>
      <c r="V9" s="1331"/>
      <c r="W9" s="1331"/>
      <c r="X9" s="1331"/>
      <c r="Y9" s="1331"/>
      <c r="Z9" s="1331"/>
      <c r="AA9" s="1331"/>
      <c r="AB9" s="1331"/>
      <c r="AC9" s="1331"/>
      <c r="AD9" s="1331"/>
      <c r="AE9" s="1331"/>
      <c r="AF9" s="1331"/>
    </row>
    <row r="10" spans="1:32" ht="20.25" customHeight="1" x14ac:dyDescent="0.4">
      <c r="B10" s="1331"/>
      <c r="C10" s="1331"/>
      <c r="D10" s="1331"/>
      <c r="E10" s="1331"/>
      <c r="F10" s="1331"/>
      <c r="G10" s="1331"/>
      <c r="H10" s="1331"/>
      <c r="I10" s="1331"/>
      <c r="J10" s="1331"/>
      <c r="K10" s="1331"/>
      <c r="L10" s="1331"/>
      <c r="M10" s="1331"/>
      <c r="N10" s="1331"/>
      <c r="O10" s="1331"/>
      <c r="P10" s="1331"/>
      <c r="Q10" s="1331"/>
      <c r="R10" s="1331"/>
      <c r="S10" s="1331"/>
      <c r="T10" s="1331"/>
      <c r="U10" s="1331"/>
      <c r="V10" s="1331"/>
      <c r="W10" s="1331"/>
      <c r="X10" s="1331"/>
      <c r="Y10" s="1331"/>
      <c r="Z10" s="1331"/>
      <c r="AA10" s="1331"/>
      <c r="AB10" s="1331"/>
      <c r="AC10" s="1331"/>
      <c r="AD10" s="1331"/>
      <c r="AE10" s="1331"/>
      <c r="AF10" s="1331"/>
    </row>
    <row r="11" spans="1:32" x14ac:dyDescent="0.4">
      <c r="B11" s="411"/>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row>
    <row r="12" spans="1:32" x14ac:dyDescent="0.4">
      <c r="A12" s="407" t="s">
        <v>488</v>
      </c>
    </row>
    <row r="14" spans="1:32" ht="36" customHeight="1" x14ac:dyDescent="0.4">
      <c r="R14" s="1332" t="s">
        <v>489</v>
      </c>
      <c r="S14" s="1333"/>
      <c r="T14" s="1333"/>
      <c r="U14" s="1333"/>
      <c r="V14" s="1334"/>
      <c r="W14" s="412"/>
      <c r="X14" s="413"/>
      <c r="Y14" s="413"/>
      <c r="Z14" s="413"/>
      <c r="AA14" s="413"/>
      <c r="AB14" s="413"/>
      <c r="AC14" s="413"/>
      <c r="AD14" s="413"/>
      <c r="AE14" s="413"/>
      <c r="AF14" s="414"/>
    </row>
    <row r="15" spans="1:32" ht="13.5" customHeight="1" x14ac:dyDescent="0.4"/>
    <row r="16" spans="1:32" s="408" customFormat="1" ht="34.5" customHeight="1" x14ac:dyDescent="0.4">
      <c r="B16" s="1332" t="s">
        <v>490</v>
      </c>
      <c r="C16" s="1333"/>
      <c r="D16" s="1333"/>
      <c r="E16" s="1333"/>
      <c r="F16" s="1333"/>
      <c r="G16" s="1333"/>
      <c r="H16" s="1333"/>
      <c r="I16" s="1333"/>
      <c r="J16" s="1333"/>
      <c r="K16" s="1333"/>
      <c r="L16" s="1334"/>
      <c r="M16" s="1333" t="s">
        <v>491</v>
      </c>
      <c r="N16" s="1334"/>
      <c r="O16" s="1332" t="s">
        <v>492</v>
      </c>
      <c r="P16" s="1333"/>
      <c r="Q16" s="1333"/>
      <c r="R16" s="1333"/>
      <c r="S16" s="1333"/>
      <c r="T16" s="1333"/>
      <c r="U16" s="1333"/>
      <c r="V16" s="1333"/>
      <c r="W16" s="1333"/>
      <c r="X16" s="1333"/>
      <c r="Y16" s="1333"/>
      <c r="Z16" s="1333"/>
      <c r="AA16" s="1333"/>
      <c r="AB16" s="1333"/>
      <c r="AC16" s="1333"/>
      <c r="AD16" s="1333"/>
      <c r="AE16" s="1333"/>
      <c r="AF16" s="1334"/>
    </row>
    <row r="17" spans="2:32" s="408" customFormat="1" ht="19.5" customHeight="1" x14ac:dyDescent="0.4">
      <c r="B17" s="1316" t="s">
        <v>375</v>
      </c>
      <c r="C17" s="1317"/>
      <c r="D17" s="1317"/>
      <c r="E17" s="1317"/>
      <c r="F17" s="1317"/>
      <c r="G17" s="1317"/>
      <c r="H17" s="1317"/>
      <c r="I17" s="1317"/>
      <c r="J17" s="1317"/>
      <c r="K17" s="1317"/>
      <c r="L17" s="1318"/>
      <c r="M17" s="415"/>
      <c r="N17" s="416" t="s">
        <v>493</v>
      </c>
      <c r="O17" s="1325"/>
      <c r="P17" s="1326"/>
      <c r="Q17" s="1326"/>
      <c r="R17" s="1326"/>
      <c r="S17" s="1326"/>
      <c r="T17" s="1326"/>
      <c r="U17" s="1326"/>
      <c r="V17" s="1326"/>
      <c r="W17" s="1326"/>
      <c r="X17" s="1326"/>
      <c r="Y17" s="1326"/>
      <c r="Z17" s="1326"/>
      <c r="AA17" s="1326"/>
      <c r="AB17" s="1326"/>
      <c r="AC17" s="1326"/>
      <c r="AD17" s="1326"/>
      <c r="AE17" s="1326"/>
      <c r="AF17" s="1327"/>
    </row>
    <row r="18" spans="2:32" s="408" customFormat="1" ht="19.5" customHeight="1" x14ac:dyDescent="0.4">
      <c r="B18" s="1319"/>
      <c r="C18" s="1320"/>
      <c r="D18" s="1320"/>
      <c r="E18" s="1320"/>
      <c r="F18" s="1320"/>
      <c r="G18" s="1320"/>
      <c r="H18" s="1320"/>
      <c r="I18" s="1320"/>
      <c r="J18" s="1320"/>
      <c r="K18" s="1320"/>
      <c r="L18" s="1321"/>
      <c r="M18" s="415"/>
      <c r="N18" s="416" t="s">
        <v>493</v>
      </c>
      <c r="O18" s="1325"/>
      <c r="P18" s="1326"/>
      <c r="Q18" s="1326"/>
      <c r="R18" s="1326"/>
      <c r="S18" s="1326"/>
      <c r="T18" s="1326"/>
      <c r="U18" s="1326"/>
      <c r="V18" s="1326"/>
      <c r="W18" s="1326"/>
      <c r="X18" s="1326"/>
      <c r="Y18" s="1326"/>
      <c r="Z18" s="1326"/>
      <c r="AA18" s="1326"/>
      <c r="AB18" s="1326"/>
      <c r="AC18" s="1326"/>
      <c r="AD18" s="1326"/>
      <c r="AE18" s="1326"/>
      <c r="AF18" s="1327"/>
    </row>
    <row r="19" spans="2:32" s="408" customFormat="1" ht="19.5" customHeight="1" x14ac:dyDescent="0.4">
      <c r="B19" s="1322"/>
      <c r="C19" s="1323"/>
      <c r="D19" s="1323"/>
      <c r="E19" s="1323"/>
      <c r="F19" s="1323"/>
      <c r="G19" s="1323"/>
      <c r="H19" s="1323"/>
      <c r="I19" s="1323"/>
      <c r="J19" s="1323"/>
      <c r="K19" s="1323"/>
      <c r="L19" s="1324"/>
      <c r="N19" s="417" t="s">
        <v>493</v>
      </c>
      <c r="O19" s="1325"/>
      <c r="P19" s="1326"/>
      <c r="Q19" s="1326"/>
      <c r="R19" s="1326"/>
      <c r="S19" s="1326"/>
      <c r="T19" s="1326"/>
      <c r="U19" s="1326"/>
      <c r="V19" s="1326"/>
      <c r="W19" s="1326"/>
      <c r="X19" s="1326"/>
      <c r="Y19" s="1326"/>
      <c r="Z19" s="1326"/>
      <c r="AA19" s="1326"/>
      <c r="AB19" s="1326"/>
      <c r="AC19" s="1326"/>
      <c r="AD19" s="1326"/>
      <c r="AE19" s="1326"/>
      <c r="AF19" s="1327"/>
    </row>
    <row r="20" spans="2:32" s="408" customFormat="1" ht="19.5" customHeight="1" x14ac:dyDescent="0.4">
      <c r="B20" s="1316" t="s">
        <v>494</v>
      </c>
      <c r="C20" s="1317"/>
      <c r="D20" s="1317"/>
      <c r="E20" s="1317"/>
      <c r="F20" s="1317"/>
      <c r="G20" s="1317"/>
      <c r="H20" s="1317"/>
      <c r="I20" s="1317"/>
      <c r="J20" s="1317"/>
      <c r="K20" s="1317"/>
      <c r="L20" s="1318"/>
      <c r="M20" s="415"/>
      <c r="N20" s="418" t="s">
        <v>493</v>
      </c>
      <c r="O20" s="1325"/>
      <c r="P20" s="1326"/>
      <c r="Q20" s="1326"/>
      <c r="R20" s="1326"/>
      <c r="S20" s="1326"/>
      <c r="T20" s="1326"/>
      <c r="U20" s="1326"/>
      <c r="V20" s="1326"/>
      <c r="W20" s="1326"/>
      <c r="X20" s="1326"/>
      <c r="Y20" s="1326"/>
      <c r="Z20" s="1326"/>
      <c r="AA20" s="1326"/>
      <c r="AB20" s="1326"/>
      <c r="AC20" s="1326"/>
      <c r="AD20" s="1326"/>
      <c r="AE20" s="1326"/>
      <c r="AF20" s="1327"/>
    </row>
    <row r="21" spans="2:32" s="408" customFormat="1" ht="19.5" customHeight="1" x14ac:dyDescent="0.4">
      <c r="B21" s="1335"/>
      <c r="C21" s="1336"/>
      <c r="D21" s="1336"/>
      <c r="E21" s="1336"/>
      <c r="F21" s="1336"/>
      <c r="G21" s="1336"/>
      <c r="H21" s="1336"/>
      <c r="I21" s="1336"/>
      <c r="J21" s="1336"/>
      <c r="K21" s="1336"/>
      <c r="L21" s="1337"/>
      <c r="M21" s="415"/>
      <c r="N21" s="418" t="s">
        <v>493</v>
      </c>
      <c r="O21" s="1325"/>
      <c r="P21" s="1326"/>
      <c r="Q21" s="1326"/>
      <c r="R21" s="1326"/>
      <c r="S21" s="1326"/>
      <c r="T21" s="1326"/>
      <c r="U21" s="1326"/>
      <c r="V21" s="1326"/>
      <c r="W21" s="1326"/>
      <c r="X21" s="1326"/>
      <c r="Y21" s="1326"/>
      <c r="Z21" s="1326"/>
      <c r="AA21" s="1326"/>
      <c r="AB21" s="1326"/>
      <c r="AC21" s="1326"/>
      <c r="AD21" s="1326"/>
      <c r="AE21" s="1326"/>
      <c r="AF21" s="1327"/>
    </row>
    <row r="22" spans="2:32" s="408" customFormat="1" ht="19.5" customHeight="1" x14ac:dyDescent="0.4">
      <c r="B22" s="1338"/>
      <c r="C22" s="1339"/>
      <c r="D22" s="1339"/>
      <c r="E22" s="1339"/>
      <c r="F22" s="1339"/>
      <c r="G22" s="1339"/>
      <c r="H22" s="1339"/>
      <c r="I22" s="1339"/>
      <c r="J22" s="1339"/>
      <c r="K22" s="1339"/>
      <c r="L22" s="1340"/>
      <c r="M22" s="415"/>
      <c r="N22" s="418" t="s">
        <v>493</v>
      </c>
      <c r="O22" s="1325"/>
      <c r="P22" s="1326"/>
      <c r="Q22" s="1326"/>
      <c r="R22" s="1326"/>
      <c r="S22" s="1326"/>
      <c r="T22" s="1326"/>
      <c r="U22" s="1326"/>
      <c r="V22" s="1326"/>
      <c r="W22" s="1326"/>
      <c r="X22" s="1326"/>
      <c r="Y22" s="1326"/>
      <c r="Z22" s="1326"/>
      <c r="AA22" s="1326"/>
      <c r="AB22" s="1326"/>
      <c r="AC22" s="1326"/>
      <c r="AD22" s="1326"/>
      <c r="AE22" s="1326"/>
      <c r="AF22" s="1327"/>
    </row>
    <row r="23" spans="2:32" s="408" customFormat="1" ht="19.5" customHeight="1" x14ac:dyDescent="0.4">
      <c r="B23" s="1316" t="s">
        <v>495</v>
      </c>
      <c r="C23" s="1317"/>
      <c r="D23" s="1317"/>
      <c r="E23" s="1317"/>
      <c r="F23" s="1317"/>
      <c r="G23" s="1317"/>
      <c r="H23" s="1317"/>
      <c r="I23" s="1317"/>
      <c r="J23" s="1317"/>
      <c r="K23" s="1317"/>
      <c r="L23" s="1318"/>
      <c r="M23" s="419"/>
      <c r="N23" s="416" t="s">
        <v>493</v>
      </c>
      <c r="O23" s="1325"/>
      <c r="P23" s="1326"/>
      <c r="Q23" s="1326"/>
      <c r="R23" s="1326"/>
      <c r="S23" s="1326"/>
      <c r="T23" s="1326"/>
      <c r="U23" s="1326"/>
      <c r="V23" s="1326"/>
      <c r="W23" s="1326"/>
      <c r="X23" s="1326"/>
      <c r="Y23" s="1326"/>
      <c r="Z23" s="1326"/>
      <c r="AA23" s="1326"/>
      <c r="AB23" s="1326"/>
      <c r="AC23" s="1326"/>
      <c r="AD23" s="1326"/>
      <c r="AE23" s="1326"/>
      <c r="AF23" s="1327"/>
    </row>
    <row r="24" spans="2:32" s="408" customFormat="1" ht="19.5" customHeight="1" x14ac:dyDescent="0.4">
      <c r="B24" s="1335"/>
      <c r="C24" s="1336"/>
      <c r="D24" s="1336"/>
      <c r="E24" s="1336"/>
      <c r="F24" s="1336"/>
      <c r="G24" s="1336"/>
      <c r="H24" s="1336"/>
      <c r="I24" s="1336"/>
      <c r="J24" s="1336"/>
      <c r="K24" s="1336"/>
      <c r="L24" s="1337"/>
      <c r="M24" s="419"/>
      <c r="N24" s="416" t="s">
        <v>493</v>
      </c>
      <c r="O24" s="1325"/>
      <c r="P24" s="1326"/>
      <c r="Q24" s="1326"/>
      <c r="R24" s="1326"/>
      <c r="S24" s="1326"/>
      <c r="T24" s="1326"/>
      <c r="U24" s="1326"/>
      <c r="V24" s="1326"/>
      <c r="W24" s="1326"/>
      <c r="X24" s="1326"/>
      <c r="Y24" s="1326"/>
      <c r="Z24" s="1326"/>
      <c r="AA24" s="1326"/>
      <c r="AB24" s="1326"/>
      <c r="AC24" s="1326"/>
      <c r="AD24" s="1326"/>
      <c r="AE24" s="1326"/>
      <c r="AF24" s="1327"/>
    </row>
    <row r="25" spans="2:32" s="408" customFormat="1" ht="19.5" customHeight="1" x14ac:dyDescent="0.4">
      <c r="B25" s="1338"/>
      <c r="C25" s="1339"/>
      <c r="D25" s="1339"/>
      <c r="E25" s="1339"/>
      <c r="F25" s="1339"/>
      <c r="G25" s="1339"/>
      <c r="H25" s="1339"/>
      <c r="I25" s="1339"/>
      <c r="J25" s="1339"/>
      <c r="K25" s="1339"/>
      <c r="L25" s="1340"/>
      <c r="M25" s="415"/>
      <c r="N25" s="417" t="s">
        <v>493</v>
      </c>
      <c r="O25" s="1325"/>
      <c r="P25" s="1326"/>
      <c r="Q25" s="1326"/>
      <c r="R25" s="1326"/>
      <c r="S25" s="1326"/>
      <c r="T25" s="1326"/>
      <c r="U25" s="1326"/>
      <c r="V25" s="1326"/>
      <c r="W25" s="1326"/>
      <c r="X25" s="1326"/>
      <c r="Y25" s="1326"/>
      <c r="Z25" s="1326"/>
      <c r="AA25" s="1326"/>
      <c r="AB25" s="1326"/>
      <c r="AC25" s="1326"/>
      <c r="AD25" s="1326"/>
      <c r="AE25" s="1326"/>
      <c r="AF25" s="1327"/>
    </row>
    <row r="26" spans="2:32" s="408" customFormat="1" ht="19.5" customHeight="1" x14ac:dyDescent="0.4">
      <c r="B26" s="1316" t="s">
        <v>496</v>
      </c>
      <c r="C26" s="1317"/>
      <c r="D26" s="1317"/>
      <c r="E26" s="1317"/>
      <c r="F26" s="1317"/>
      <c r="G26" s="1317"/>
      <c r="H26" s="1317"/>
      <c r="I26" s="1317"/>
      <c r="J26" s="1317"/>
      <c r="K26" s="1317"/>
      <c r="L26" s="1318"/>
      <c r="M26" s="419"/>
      <c r="N26" s="416" t="s">
        <v>493</v>
      </c>
      <c r="O26" s="1325"/>
      <c r="P26" s="1326"/>
      <c r="Q26" s="1326"/>
      <c r="R26" s="1326"/>
      <c r="S26" s="1326"/>
      <c r="T26" s="1326"/>
      <c r="U26" s="1326"/>
      <c r="V26" s="1326"/>
      <c r="W26" s="1326"/>
      <c r="X26" s="1326"/>
      <c r="Y26" s="1326"/>
      <c r="Z26" s="1326"/>
      <c r="AA26" s="1326"/>
      <c r="AB26" s="1326"/>
      <c r="AC26" s="1326"/>
      <c r="AD26" s="1326"/>
      <c r="AE26" s="1326"/>
      <c r="AF26" s="1327"/>
    </row>
    <row r="27" spans="2:32" s="408" customFormat="1" ht="19.5" customHeight="1" x14ac:dyDescent="0.4">
      <c r="B27" s="1335"/>
      <c r="C27" s="1336"/>
      <c r="D27" s="1336"/>
      <c r="E27" s="1336"/>
      <c r="F27" s="1336"/>
      <c r="G27" s="1336"/>
      <c r="H27" s="1336"/>
      <c r="I27" s="1336"/>
      <c r="J27" s="1336"/>
      <c r="K27" s="1336"/>
      <c r="L27" s="1337"/>
      <c r="M27" s="419"/>
      <c r="N27" s="416" t="s">
        <v>493</v>
      </c>
      <c r="O27" s="1325"/>
      <c r="P27" s="1326"/>
      <c r="Q27" s="1326"/>
      <c r="R27" s="1326"/>
      <c r="S27" s="1326"/>
      <c r="T27" s="1326"/>
      <c r="U27" s="1326"/>
      <c r="V27" s="1326"/>
      <c r="W27" s="1326"/>
      <c r="X27" s="1326"/>
      <c r="Y27" s="1326"/>
      <c r="Z27" s="1326"/>
      <c r="AA27" s="1326"/>
      <c r="AB27" s="1326"/>
      <c r="AC27" s="1326"/>
      <c r="AD27" s="1326"/>
      <c r="AE27" s="1326"/>
      <c r="AF27" s="1327"/>
    </row>
    <row r="28" spans="2:32" s="408" customFormat="1" ht="19.5" customHeight="1" x14ac:dyDescent="0.4">
      <c r="B28" s="1338"/>
      <c r="C28" s="1339"/>
      <c r="D28" s="1339"/>
      <c r="E28" s="1339"/>
      <c r="F28" s="1339"/>
      <c r="G28" s="1339"/>
      <c r="H28" s="1339"/>
      <c r="I28" s="1339"/>
      <c r="J28" s="1339"/>
      <c r="K28" s="1339"/>
      <c r="L28" s="1340"/>
      <c r="M28" s="415"/>
      <c r="N28" s="417" t="s">
        <v>493</v>
      </c>
      <c r="O28" s="1325"/>
      <c r="P28" s="1326"/>
      <c r="Q28" s="1326"/>
      <c r="R28" s="1326"/>
      <c r="S28" s="1326"/>
      <c r="T28" s="1326"/>
      <c r="U28" s="1326"/>
      <c r="V28" s="1326"/>
      <c r="W28" s="1326"/>
      <c r="X28" s="1326"/>
      <c r="Y28" s="1326"/>
      <c r="Z28" s="1326"/>
      <c r="AA28" s="1326"/>
      <c r="AB28" s="1326"/>
      <c r="AC28" s="1326"/>
      <c r="AD28" s="1326"/>
      <c r="AE28" s="1326"/>
      <c r="AF28" s="1327"/>
    </row>
    <row r="29" spans="2:32" s="408" customFormat="1" ht="19.5" customHeight="1" x14ac:dyDescent="0.4">
      <c r="B29" s="1316" t="s">
        <v>497</v>
      </c>
      <c r="C29" s="1317"/>
      <c r="D29" s="1317"/>
      <c r="E29" s="1317"/>
      <c r="F29" s="1317"/>
      <c r="G29" s="1317"/>
      <c r="H29" s="1317"/>
      <c r="I29" s="1317"/>
      <c r="J29" s="1317"/>
      <c r="K29" s="1317"/>
      <c r="L29" s="1318"/>
      <c r="M29" s="419"/>
      <c r="N29" s="416" t="s">
        <v>493</v>
      </c>
      <c r="O29" s="1325"/>
      <c r="P29" s="1326"/>
      <c r="Q29" s="1326"/>
      <c r="R29" s="1326"/>
      <c r="S29" s="1326"/>
      <c r="T29" s="1326"/>
      <c r="U29" s="1326"/>
      <c r="V29" s="1326"/>
      <c r="W29" s="1326"/>
      <c r="X29" s="1326"/>
      <c r="Y29" s="1326"/>
      <c r="Z29" s="1326"/>
      <c r="AA29" s="1326"/>
      <c r="AB29" s="1326"/>
      <c r="AC29" s="1326"/>
      <c r="AD29" s="1326"/>
      <c r="AE29" s="1326"/>
      <c r="AF29" s="1327"/>
    </row>
    <row r="30" spans="2:32" s="408" customFormat="1" ht="19.5" customHeight="1" x14ac:dyDescent="0.4">
      <c r="B30" s="1335"/>
      <c r="C30" s="1336"/>
      <c r="D30" s="1336"/>
      <c r="E30" s="1336"/>
      <c r="F30" s="1336"/>
      <c r="G30" s="1336"/>
      <c r="H30" s="1336"/>
      <c r="I30" s="1336"/>
      <c r="J30" s="1336"/>
      <c r="K30" s="1336"/>
      <c r="L30" s="1337"/>
      <c r="M30" s="419"/>
      <c r="N30" s="416" t="s">
        <v>493</v>
      </c>
      <c r="O30" s="1325"/>
      <c r="P30" s="1326"/>
      <c r="Q30" s="1326"/>
      <c r="R30" s="1326"/>
      <c r="S30" s="1326"/>
      <c r="T30" s="1326"/>
      <c r="U30" s="1326"/>
      <c r="V30" s="1326"/>
      <c r="W30" s="1326"/>
      <c r="X30" s="1326"/>
      <c r="Y30" s="1326"/>
      <c r="Z30" s="1326"/>
      <c r="AA30" s="1326"/>
      <c r="AB30" s="1326"/>
      <c r="AC30" s="1326"/>
      <c r="AD30" s="1326"/>
      <c r="AE30" s="1326"/>
      <c r="AF30" s="1327"/>
    </row>
    <row r="31" spans="2:32" s="408" customFormat="1" ht="19.5" customHeight="1" x14ac:dyDescent="0.4">
      <c r="B31" s="1338"/>
      <c r="C31" s="1339"/>
      <c r="D31" s="1339"/>
      <c r="E31" s="1339"/>
      <c r="F31" s="1339"/>
      <c r="G31" s="1339"/>
      <c r="H31" s="1339"/>
      <c r="I31" s="1339"/>
      <c r="J31" s="1339"/>
      <c r="K31" s="1339"/>
      <c r="L31" s="1340"/>
      <c r="M31" s="415"/>
      <c r="N31" s="417" t="s">
        <v>493</v>
      </c>
      <c r="O31" s="1325"/>
      <c r="P31" s="1326"/>
      <c r="Q31" s="1326"/>
      <c r="R31" s="1326"/>
      <c r="S31" s="1326"/>
      <c r="T31" s="1326"/>
      <c r="U31" s="1326"/>
      <c r="V31" s="1326"/>
      <c r="W31" s="1326"/>
      <c r="X31" s="1326"/>
      <c r="Y31" s="1326"/>
      <c r="Z31" s="1326"/>
      <c r="AA31" s="1326"/>
      <c r="AB31" s="1326"/>
      <c r="AC31" s="1326"/>
      <c r="AD31" s="1326"/>
      <c r="AE31" s="1326"/>
      <c r="AF31" s="1327"/>
    </row>
    <row r="32" spans="2:32" s="408" customFormat="1" ht="19.5" customHeight="1" x14ac:dyDescent="0.4">
      <c r="B32" s="1316" t="s">
        <v>498</v>
      </c>
      <c r="C32" s="1317"/>
      <c r="D32" s="1317"/>
      <c r="E32" s="1317"/>
      <c r="F32" s="1317"/>
      <c r="G32" s="1317"/>
      <c r="H32" s="1317"/>
      <c r="I32" s="1317"/>
      <c r="J32" s="1317"/>
      <c r="K32" s="1317"/>
      <c r="L32" s="1318"/>
      <c r="M32" s="419"/>
      <c r="N32" s="416" t="s">
        <v>493</v>
      </c>
      <c r="O32" s="1325"/>
      <c r="P32" s="1326"/>
      <c r="Q32" s="1326"/>
      <c r="R32" s="1326"/>
      <c r="S32" s="1326"/>
      <c r="T32" s="1326"/>
      <c r="U32" s="1326"/>
      <c r="V32" s="1326"/>
      <c r="W32" s="1326"/>
      <c r="X32" s="1326"/>
      <c r="Y32" s="1326"/>
      <c r="Z32" s="1326"/>
      <c r="AA32" s="1326"/>
      <c r="AB32" s="1326"/>
      <c r="AC32" s="1326"/>
      <c r="AD32" s="1326"/>
      <c r="AE32" s="1326"/>
      <c r="AF32" s="1327"/>
    </row>
    <row r="33" spans="1:32" s="408" customFormat="1" ht="19.5" customHeight="1" x14ac:dyDescent="0.4">
      <c r="B33" s="1335"/>
      <c r="C33" s="1336"/>
      <c r="D33" s="1336"/>
      <c r="E33" s="1336"/>
      <c r="F33" s="1336"/>
      <c r="G33" s="1336"/>
      <c r="H33" s="1336"/>
      <c r="I33" s="1336"/>
      <c r="J33" s="1336"/>
      <c r="K33" s="1336"/>
      <c r="L33" s="1337"/>
      <c r="M33" s="419"/>
      <c r="N33" s="416" t="s">
        <v>493</v>
      </c>
      <c r="O33" s="1325"/>
      <c r="P33" s="1326"/>
      <c r="Q33" s="1326"/>
      <c r="R33" s="1326"/>
      <c r="S33" s="1326"/>
      <c r="T33" s="1326"/>
      <c r="U33" s="1326"/>
      <c r="V33" s="1326"/>
      <c r="W33" s="1326"/>
      <c r="X33" s="1326"/>
      <c r="Y33" s="1326"/>
      <c r="Z33" s="1326"/>
      <c r="AA33" s="1326"/>
      <c r="AB33" s="1326"/>
      <c r="AC33" s="1326"/>
      <c r="AD33" s="1326"/>
      <c r="AE33" s="1326"/>
      <c r="AF33" s="1327"/>
    </row>
    <row r="34" spans="1:32" s="408" customFormat="1" ht="19.5" customHeight="1" x14ac:dyDescent="0.4">
      <c r="B34" s="1338"/>
      <c r="C34" s="1339"/>
      <c r="D34" s="1339"/>
      <c r="E34" s="1339"/>
      <c r="F34" s="1339"/>
      <c r="G34" s="1339"/>
      <c r="H34" s="1339"/>
      <c r="I34" s="1339"/>
      <c r="J34" s="1339"/>
      <c r="K34" s="1339"/>
      <c r="L34" s="1340"/>
      <c r="M34" s="415"/>
      <c r="N34" s="417" t="s">
        <v>493</v>
      </c>
      <c r="O34" s="1325"/>
      <c r="P34" s="1326"/>
      <c r="Q34" s="1326"/>
      <c r="R34" s="1326"/>
      <c r="S34" s="1326"/>
      <c r="T34" s="1326"/>
      <c r="U34" s="1326"/>
      <c r="V34" s="1326"/>
      <c r="W34" s="1326"/>
      <c r="X34" s="1326"/>
      <c r="Y34" s="1326"/>
      <c r="Z34" s="1326"/>
      <c r="AA34" s="1326"/>
      <c r="AB34" s="1326"/>
      <c r="AC34" s="1326"/>
      <c r="AD34" s="1326"/>
      <c r="AE34" s="1326"/>
      <c r="AF34" s="1327"/>
    </row>
    <row r="35" spans="1:32" s="408" customFormat="1" ht="19.5" customHeight="1" x14ac:dyDescent="0.4">
      <c r="B35" s="1316" t="s">
        <v>499</v>
      </c>
      <c r="C35" s="1317"/>
      <c r="D35" s="1317"/>
      <c r="E35" s="1317"/>
      <c r="F35" s="1317"/>
      <c r="G35" s="1317"/>
      <c r="H35" s="1317"/>
      <c r="I35" s="1317"/>
      <c r="J35" s="1317"/>
      <c r="K35" s="1317"/>
      <c r="L35" s="1318"/>
      <c r="M35" s="415"/>
      <c r="N35" s="418" t="s">
        <v>493</v>
      </c>
      <c r="O35" s="1325"/>
      <c r="P35" s="1326"/>
      <c r="Q35" s="1326"/>
      <c r="R35" s="1326"/>
      <c r="S35" s="1326"/>
      <c r="T35" s="1326"/>
      <c r="U35" s="1326"/>
      <c r="V35" s="1326"/>
      <c r="W35" s="1326"/>
      <c r="X35" s="1326"/>
      <c r="Y35" s="1326"/>
      <c r="Z35" s="1326"/>
      <c r="AA35" s="1326"/>
      <c r="AB35" s="1326"/>
      <c r="AC35" s="1326"/>
      <c r="AD35" s="1326"/>
      <c r="AE35" s="1326"/>
      <c r="AF35" s="1327"/>
    </row>
    <row r="36" spans="1:32" s="408" customFormat="1" ht="19.5" customHeight="1" x14ac:dyDescent="0.4">
      <c r="B36" s="1335"/>
      <c r="C36" s="1336"/>
      <c r="D36" s="1336"/>
      <c r="E36" s="1336"/>
      <c r="F36" s="1336"/>
      <c r="G36" s="1336"/>
      <c r="H36" s="1336"/>
      <c r="I36" s="1336"/>
      <c r="J36" s="1336"/>
      <c r="K36" s="1336"/>
      <c r="L36" s="1337"/>
      <c r="M36" s="415"/>
      <c r="N36" s="418" t="s">
        <v>493</v>
      </c>
      <c r="O36" s="1325"/>
      <c r="P36" s="1326"/>
      <c r="Q36" s="1326"/>
      <c r="R36" s="1326"/>
      <c r="S36" s="1326"/>
      <c r="T36" s="1326"/>
      <c r="U36" s="1326"/>
      <c r="V36" s="1326"/>
      <c r="W36" s="1326"/>
      <c r="X36" s="1326"/>
      <c r="Y36" s="1326"/>
      <c r="Z36" s="1326"/>
      <c r="AA36" s="1326"/>
      <c r="AB36" s="1326"/>
      <c r="AC36" s="1326"/>
      <c r="AD36" s="1326"/>
      <c r="AE36" s="1326"/>
      <c r="AF36" s="1327"/>
    </row>
    <row r="37" spans="1:32" s="408" customFormat="1" ht="19.5" customHeight="1" x14ac:dyDescent="0.4">
      <c r="B37" s="1338"/>
      <c r="C37" s="1339"/>
      <c r="D37" s="1339"/>
      <c r="E37" s="1339"/>
      <c r="F37" s="1339"/>
      <c r="G37" s="1339"/>
      <c r="H37" s="1339"/>
      <c r="I37" s="1339"/>
      <c r="J37" s="1339"/>
      <c r="K37" s="1339"/>
      <c r="L37" s="1340"/>
      <c r="M37" s="415"/>
      <c r="N37" s="418" t="s">
        <v>493</v>
      </c>
      <c r="O37" s="1325"/>
      <c r="P37" s="1326"/>
      <c r="Q37" s="1326"/>
      <c r="R37" s="1326"/>
      <c r="S37" s="1326"/>
      <c r="T37" s="1326"/>
      <c r="U37" s="1326"/>
      <c r="V37" s="1326"/>
      <c r="W37" s="1326"/>
      <c r="X37" s="1326"/>
      <c r="Y37" s="1326"/>
      <c r="Z37" s="1326"/>
      <c r="AA37" s="1326"/>
      <c r="AB37" s="1326"/>
      <c r="AC37" s="1326"/>
      <c r="AD37" s="1326"/>
      <c r="AE37" s="1326"/>
      <c r="AF37" s="1327"/>
    </row>
    <row r="39" spans="1:32" x14ac:dyDescent="0.4">
      <c r="B39" s="407" t="s">
        <v>500</v>
      </c>
    </row>
    <row r="40" spans="1:32" x14ac:dyDescent="0.4">
      <c r="B40" s="407" t="s">
        <v>501</v>
      </c>
    </row>
    <row r="42" spans="1:32" x14ac:dyDescent="0.4">
      <c r="A42" s="407" t="s">
        <v>502</v>
      </c>
      <c r="J42" s="1328"/>
      <c r="K42" s="1328"/>
      <c r="L42" s="1328"/>
      <c r="M42" s="420"/>
      <c r="N42" s="407" t="s">
        <v>339</v>
      </c>
      <c r="O42" s="1341"/>
      <c r="P42" s="1341"/>
      <c r="Q42" s="407" t="s">
        <v>503</v>
      </c>
      <c r="R42" s="1341"/>
      <c r="S42" s="1341"/>
      <c r="T42" s="407" t="s">
        <v>483</v>
      </c>
    </row>
    <row r="122" spans="3:7" x14ac:dyDescent="0.4">
      <c r="C122" s="421"/>
      <c r="D122" s="421"/>
      <c r="E122" s="421"/>
      <c r="F122" s="421"/>
      <c r="G122" s="421"/>
    </row>
    <row r="123" spans="3:7" x14ac:dyDescent="0.4">
      <c r="C123" s="42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4"/>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34E2-7291-4B33-A893-84F742DB3CFF}">
  <dimension ref="A1:BV148"/>
  <sheetViews>
    <sheetView showGridLines="0" view="pageBreakPreview" zoomScale="85" zoomScaleNormal="100" zoomScaleSheetLayoutView="85" workbookViewId="0"/>
  </sheetViews>
  <sheetFormatPr defaultColWidth="2.875" defaultRowHeight="13.5" x14ac:dyDescent="0.4"/>
  <cols>
    <col min="1" max="1" width="2.875" style="4"/>
    <col min="2" max="7" width="2.875" style="4" customWidth="1"/>
    <col min="8" max="16384" width="2.875" style="4"/>
  </cols>
  <sheetData>
    <row r="1" spans="1:71" ht="15" customHeight="1" x14ac:dyDescent="0.4">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36"/>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36"/>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461" t="s">
        <v>67</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605"/>
      <c r="X7" s="605"/>
      <c r="Y7" s="605"/>
      <c r="Z7" s="605"/>
      <c r="AA7" s="605"/>
      <c r="AB7" s="1" t="s">
        <v>3</v>
      </c>
      <c r="AC7" s="461"/>
      <c r="AD7" s="461"/>
      <c r="AE7" s="1" t="s">
        <v>4</v>
      </c>
      <c r="AF7" s="461"/>
      <c r="AG7" s="461"/>
      <c r="AH7" s="1" t="s">
        <v>5</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3"/>
      <c r="F8" s="3"/>
      <c r="G8" s="3"/>
      <c r="H8" s="3"/>
      <c r="I8" s="3"/>
      <c r="J8" s="3"/>
      <c r="K8" s="3"/>
      <c r="L8" s="1"/>
      <c r="M8" s="1"/>
      <c r="N8" s="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
      <c r="B9" s="1"/>
      <c r="C9" s="1"/>
      <c r="D9" s="1"/>
      <c r="E9" s="1" t="s">
        <v>68</v>
      </c>
      <c r="F9" s="1"/>
      <c r="G9" s="5"/>
      <c r="H9" s="3"/>
      <c r="J9" s="3"/>
      <c r="K9" s="3"/>
      <c r="M9" s="1"/>
      <c r="N9" s="1"/>
      <c r="O9" s="1"/>
      <c r="P9" s="462" t="s">
        <v>69</v>
      </c>
      <c r="Q9" s="462"/>
      <c r="R9" s="462"/>
      <c r="S9" s="462"/>
      <c r="T9" s="463"/>
      <c r="U9" s="463"/>
      <c r="V9" s="463"/>
      <c r="W9" s="463"/>
      <c r="X9" s="463"/>
      <c r="Y9" s="463"/>
      <c r="Z9" s="463"/>
      <c r="AA9" s="463"/>
      <c r="AB9" s="463"/>
      <c r="AC9" s="463"/>
      <c r="AD9" s="463"/>
      <c r="AE9" s="463"/>
      <c r="AF9" s="463"/>
      <c r="AG9" s="463"/>
      <c r="AH9" s="463"/>
      <c r="AI9" s="37"/>
      <c r="AJ9" s="37"/>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462"/>
      <c r="Q10" s="462"/>
      <c r="R10" s="462"/>
      <c r="S10" s="462"/>
      <c r="T10" s="463"/>
      <c r="U10" s="463"/>
      <c r="V10" s="463"/>
      <c r="W10" s="463"/>
      <c r="X10" s="463"/>
      <c r="Y10" s="463"/>
      <c r="Z10" s="463"/>
      <c r="AA10" s="463"/>
      <c r="AB10" s="463"/>
      <c r="AC10" s="463"/>
      <c r="AD10" s="463"/>
      <c r="AE10" s="463"/>
      <c r="AF10" s="463"/>
      <c r="AG10" s="463"/>
      <c r="AH10" s="463"/>
      <c r="AI10" s="37"/>
      <c r="AJ10" s="37"/>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9" t="s">
        <v>8</v>
      </c>
      <c r="O11" s="1"/>
      <c r="P11" s="462" t="s">
        <v>70</v>
      </c>
      <c r="Q11" s="462"/>
      <c r="R11" s="462"/>
      <c r="S11" s="462"/>
      <c r="T11" s="463"/>
      <c r="U11" s="463"/>
      <c r="V11" s="463"/>
      <c r="W11" s="463"/>
      <c r="X11" s="463"/>
      <c r="Y11" s="463"/>
      <c r="Z11" s="463"/>
      <c r="AA11" s="463"/>
      <c r="AB11" s="463"/>
      <c r="AC11" s="463"/>
      <c r="AD11" s="463"/>
      <c r="AE11" s="463"/>
      <c r="AF11" s="463"/>
      <c r="AG11" s="463"/>
      <c r="AH11" s="463"/>
      <c r="AI11" s="37"/>
      <c r="AJ11" s="3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462"/>
      <c r="Q12" s="462"/>
      <c r="R12" s="462"/>
      <c r="S12" s="462"/>
      <c r="T12" s="463"/>
      <c r="U12" s="463"/>
      <c r="V12" s="463"/>
      <c r="W12" s="463"/>
      <c r="X12" s="463"/>
      <c r="Y12" s="463"/>
      <c r="Z12" s="463"/>
      <c r="AA12" s="463"/>
      <c r="AB12" s="463"/>
      <c r="AC12" s="463"/>
      <c r="AD12" s="463"/>
      <c r="AE12" s="463"/>
      <c r="AF12" s="463"/>
      <c r="AG12" s="463"/>
      <c r="AH12" s="463"/>
      <c r="AI12" s="37"/>
      <c r="AJ12" s="3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462" t="s">
        <v>71</v>
      </c>
      <c r="Q13" s="462"/>
      <c r="R13" s="462"/>
      <c r="S13" s="462"/>
      <c r="T13" s="462"/>
      <c r="U13" s="462"/>
      <c r="V13" s="463"/>
      <c r="W13" s="463"/>
      <c r="X13" s="463"/>
      <c r="Y13" s="463"/>
      <c r="Z13" s="463"/>
      <c r="AA13" s="463"/>
      <c r="AB13" s="463"/>
      <c r="AC13" s="463"/>
      <c r="AD13" s="463"/>
      <c r="AE13" s="463"/>
      <c r="AF13" s="463"/>
      <c r="AG13" s="463"/>
      <c r="AH13" s="463"/>
      <c r="AI13" s="37"/>
      <c r="AJ13" s="3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462"/>
      <c r="Q14" s="462"/>
      <c r="R14" s="462"/>
      <c r="S14" s="462"/>
      <c r="T14" s="462"/>
      <c r="U14" s="462"/>
      <c r="V14" s="463"/>
      <c r="W14" s="463"/>
      <c r="X14" s="463"/>
      <c r="Y14" s="463"/>
      <c r="Z14" s="463"/>
      <c r="AA14" s="463"/>
      <c r="AB14" s="463"/>
      <c r="AC14" s="463"/>
      <c r="AD14" s="463"/>
      <c r="AE14" s="463"/>
      <c r="AF14" s="463"/>
      <c r="AG14" s="463"/>
      <c r="AH14" s="463"/>
      <c r="AI14" s="37"/>
      <c r="AJ14" s="3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38"/>
      <c r="Q15" s="38"/>
      <c r="R15" s="38"/>
      <c r="S15" s="38"/>
      <c r="T15" s="38"/>
      <c r="U15" s="38"/>
      <c r="V15" s="39"/>
      <c r="W15" s="39"/>
      <c r="X15" s="39"/>
      <c r="Y15" s="39"/>
      <c r="Z15" s="39"/>
      <c r="AA15" s="39"/>
      <c r="AB15" s="39"/>
      <c r="AC15" s="39"/>
      <c r="AD15" s="39"/>
      <c r="AE15" s="39"/>
      <c r="AF15" s="39"/>
      <c r="AG15" s="39"/>
      <c r="AH15" s="39"/>
      <c r="AI15" s="37"/>
      <c r="AJ15" s="3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72</v>
      </c>
      <c r="C16" s="1"/>
      <c r="D16" s="1"/>
      <c r="E16" s="1"/>
      <c r="F16" s="1"/>
      <c r="G16" s="1"/>
      <c r="H16" s="1"/>
      <c r="I16" s="1"/>
      <c r="J16" s="1"/>
      <c r="K16" s="1"/>
      <c r="L16" s="1"/>
      <c r="M16" s="1"/>
      <c r="N16" s="1"/>
      <c r="O16" s="40"/>
      <c r="P16" s="40"/>
      <c r="Q16" s="40"/>
      <c r="R16" s="40"/>
      <c r="S16" s="41"/>
      <c r="T16" s="41"/>
      <c r="U16" s="41"/>
      <c r="V16" s="41"/>
      <c r="W16" s="41"/>
      <c r="X16" s="41"/>
      <c r="Y16" s="41"/>
      <c r="Z16" s="42"/>
      <c r="AA16" s="42"/>
      <c r="AB16" s="42"/>
      <c r="AC16" s="42"/>
      <c r="AD16" s="42"/>
      <c r="AE16" s="42"/>
      <c r="AF16" s="42"/>
      <c r="AG16" s="42"/>
      <c r="AH16" s="42"/>
      <c r="AI16" s="42"/>
      <c r="AJ16" s="4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4">
      <c r="A18" s="608" t="s">
        <v>12</v>
      </c>
      <c r="B18" s="611" t="s">
        <v>13</v>
      </c>
      <c r="C18" s="612"/>
      <c r="D18" s="612"/>
      <c r="E18" s="612"/>
      <c r="F18" s="612"/>
      <c r="G18" s="613"/>
      <c r="H18" s="614"/>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6"/>
      <c r="AI18" s="5"/>
      <c r="AL18" s="639"/>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30" customHeight="1" x14ac:dyDescent="0.4">
      <c r="A19" s="609"/>
      <c r="B19" s="477" t="s">
        <v>14</v>
      </c>
      <c r="C19" s="478"/>
      <c r="D19" s="478"/>
      <c r="E19" s="478"/>
      <c r="F19" s="478"/>
      <c r="G19" s="479"/>
      <c r="H19" s="641"/>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3"/>
      <c r="AI19" s="5"/>
      <c r="AL19" s="64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609"/>
      <c r="B20" s="516" t="s">
        <v>15</v>
      </c>
      <c r="C20" s="475"/>
      <c r="D20" s="475"/>
      <c r="E20" s="475"/>
      <c r="F20" s="475"/>
      <c r="G20" s="476"/>
      <c r="H20" s="513" t="s">
        <v>16</v>
      </c>
      <c r="I20" s="514"/>
      <c r="J20" s="514"/>
      <c r="K20" s="514"/>
      <c r="L20" s="492"/>
      <c r="M20" s="492"/>
      <c r="N20" s="10" t="s">
        <v>17</v>
      </c>
      <c r="O20" s="492"/>
      <c r="P20" s="492"/>
      <c r="Q20" s="11" t="s">
        <v>18</v>
      </c>
      <c r="R20" s="514"/>
      <c r="S20" s="514"/>
      <c r="T20" s="514"/>
      <c r="U20" s="514"/>
      <c r="V20" s="514"/>
      <c r="W20" s="514"/>
      <c r="X20" s="514"/>
      <c r="Y20" s="514"/>
      <c r="Z20" s="514"/>
      <c r="AA20" s="514"/>
      <c r="AB20" s="514"/>
      <c r="AC20" s="514"/>
      <c r="AD20" s="514"/>
      <c r="AE20" s="514"/>
      <c r="AF20" s="514"/>
      <c r="AG20" s="514"/>
      <c r="AH20" s="606"/>
      <c r="AI20" s="7"/>
      <c r="AJ20" s="5"/>
      <c r="AK20" s="5"/>
      <c r="AL20" s="640"/>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4">
      <c r="A21" s="609"/>
      <c r="B21" s="534"/>
      <c r="C21" s="511"/>
      <c r="D21" s="511"/>
      <c r="E21" s="511"/>
      <c r="F21" s="511"/>
      <c r="G21" s="512"/>
      <c r="H21" s="493"/>
      <c r="I21" s="607"/>
      <c r="J21" s="607"/>
      <c r="K21" s="607"/>
      <c r="L21" s="43" t="s">
        <v>19</v>
      </c>
      <c r="M21" s="43" t="s">
        <v>20</v>
      </c>
      <c r="N21" s="607"/>
      <c r="O21" s="607"/>
      <c r="P21" s="607"/>
      <c r="Q21" s="607"/>
      <c r="R21" s="607"/>
      <c r="S21" s="607"/>
      <c r="T21" s="607"/>
      <c r="U21" s="607"/>
      <c r="V21" s="43" t="s">
        <v>21</v>
      </c>
      <c r="W21" s="43" t="s">
        <v>22</v>
      </c>
      <c r="X21" s="607"/>
      <c r="Y21" s="607"/>
      <c r="Z21" s="607"/>
      <c r="AA21" s="607"/>
      <c r="AB21" s="607"/>
      <c r="AC21" s="607"/>
      <c r="AD21" s="607"/>
      <c r="AE21" s="607"/>
      <c r="AF21" s="607"/>
      <c r="AG21" s="607"/>
      <c r="AH21" s="617"/>
      <c r="AI21" s="7"/>
      <c r="AJ21" s="5"/>
      <c r="AK21" s="5"/>
      <c r="AL21" s="640"/>
      <c r="AM21" s="5"/>
      <c r="AN21" s="5"/>
      <c r="AO21" s="5"/>
      <c r="AP21" s="5"/>
      <c r="AQ21" s="5"/>
      <c r="AR21" s="5"/>
      <c r="AS21" s="7"/>
      <c r="AT21" s="7"/>
      <c r="AU21" s="7"/>
      <c r="AV21" s="7"/>
      <c r="AW21" s="13"/>
      <c r="AX21" s="13"/>
      <c r="AY21" s="7"/>
      <c r="AZ21" s="7"/>
      <c r="BA21" s="7"/>
      <c r="BB21" s="7"/>
      <c r="BC21" s="14"/>
      <c r="BD21" s="13"/>
      <c r="BE21" s="7"/>
      <c r="BF21" s="5"/>
      <c r="BG21" s="7"/>
      <c r="BH21" s="5"/>
      <c r="BI21" s="7"/>
      <c r="BJ21" s="7"/>
      <c r="BK21" s="7"/>
      <c r="BL21" s="7"/>
      <c r="BM21" s="5"/>
      <c r="BN21" s="7"/>
      <c r="BO21" s="7"/>
      <c r="BP21" s="7"/>
      <c r="BQ21" s="7"/>
      <c r="BR21" s="7"/>
      <c r="BS21" s="7"/>
      <c r="BT21" s="5"/>
      <c r="BU21" s="5"/>
      <c r="BV21" s="5"/>
    </row>
    <row r="22" spans="1:74" ht="15" customHeight="1" x14ac:dyDescent="0.4">
      <c r="A22" s="609"/>
      <c r="B22" s="510"/>
      <c r="C22" s="511"/>
      <c r="D22" s="511"/>
      <c r="E22" s="511"/>
      <c r="F22" s="511"/>
      <c r="G22" s="512"/>
      <c r="H22" s="493"/>
      <c r="I22" s="607"/>
      <c r="J22" s="607"/>
      <c r="K22" s="607"/>
      <c r="L22" s="43" t="s">
        <v>23</v>
      </c>
      <c r="M22" s="43" t="s">
        <v>24</v>
      </c>
      <c r="N22" s="607"/>
      <c r="O22" s="607"/>
      <c r="P22" s="607"/>
      <c r="Q22" s="607"/>
      <c r="R22" s="607"/>
      <c r="S22" s="607"/>
      <c r="T22" s="607"/>
      <c r="U22" s="607"/>
      <c r="V22" s="43" t="s">
        <v>25</v>
      </c>
      <c r="W22" s="43" t="s">
        <v>26</v>
      </c>
      <c r="X22" s="607"/>
      <c r="Y22" s="607"/>
      <c r="Z22" s="607"/>
      <c r="AA22" s="607"/>
      <c r="AB22" s="607"/>
      <c r="AC22" s="607"/>
      <c r="AD22" s="607"/>
      <c r="AE22" s="607"/>
      <c r="AF22" s="607"/>
      <c r="AG22" s="607"/>
      <c r="AH22" s="617"/>
      <c r="AI22" s="7"/>
      <c r="AJ22" s="5"/>
      <c r="AK22" s="5"/>
      <c r="AL22" s="640"/>
      <c r="AM22" s="5"/>
      <c r="AN22" s="5"/>
      <c r="AO22" s="5"/>
      <c r="AP22" s="5"/>
      <c r="AQ22" s="5"/>
      <c r="AR22" s="5"/>
      <c r="AS22" s="7"/>
      <c r="AT22" s="7"/>
      <c r="AU22" s="7"/>
      <c r="AV22" s="7"/>
      <c r="AW22" s="13"/>
      <c r="AX22" s="13"/>
      <c r="AY22" s="7"/>
      <c r="AZ22" s="7"/>
      <c r="BA22" s="7"/>
      <c r="BB22" s="7"/>
      <c r="BC22" s="14"/>
      <c r="BD22" s="13"/>
      <c r="BE22" s="7"/>
      <c r="BF22" s="5"/>
      <c r="BG22" s="7"/>
      <c r="BH22" s="5"/>
      <c r="BI22" s="7"/>
      <c r="BJ22" s="7"/>
      <c r="BK22" s="7"/>
      <c r="BL22" s="7"/>
      <c r="BM22" s="5"/>
      <c r="BN22" s="7"/>
      <c r="BO22" s="7"/>
      <c r="BP22" s="7"/>
      <c r="BQ22" s="7"/>
      <c r="BR22" s="7"/>
      <c r="BS22" s="7"/>
      <c r="BT22" s="5"/>
      <c r="BU22" s="5"/>
      <c r="BV22" s="5"/>
    </row>
    <row r="23" spans="1:74" ht="18.95" customHeight="1" x14ac:dyDescent="0.4">
      <c r="A23" s="609"/>
      <c r="B23" s="510"/>
      <c r="C23" s="511"/>
      <c r="D23" s="511"/>
      <c r="E23" s="511"/>
      <c r="F23" s="511"/>
      <c r="G23" s="512"/>
      <c r="H23" s="618"/>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20"/>
      <c r="AI23" s="7"/>
      <c r="AL23" s="640"/>
      <c r="AM23" s="5"/>
      <c r="AN23" s="5"/>
      <c r="AO23" s="5"/>
      <c r="AP23" s="5"/>
      <c r="AQ23" s="5"/>
      <c r="AR23" s="5"/>
      <c r="AS23" s="7"/>
      <c r="AT23" s="7"/>
      <c r="AU23" s="7"/>
      <c r="AV23" s="7"/>
      <c r="AW23" s="13"/>
      <c r="AX23" s="13"/>
      <c r="AY23" s="7"/>
      <c r="AZ23" s="7"/>
      <c r="BA23" s="7"/>
      <c r="BB23" s="7"/>
      <c r="BC23" s="13"/>
      <c r="BD23" s="13"/>
      <c r="BE23" s="7"/>
      <c r="BF23" s="5"/>
      <c r="BG23" s="7"/>
      <c r="BH23" s="5"/>
      <c r="BI23" s="7"/>
      <c r="BJ23" s="7"/>
      <c r="BK23" s="7"/>
      <c r="BL23" s="7"/>
      <c r="BM23" s="7"/>
      <c r="BN23" s="7"/>
      <c r="BO23" s="7"/>
      <c r="BP23" s="7"/>
      <c r="BQ23" s="7"/>
      <c r="BR23" s="7"/>
      <c r="BS23" s="7"/>
    </row>
    <row r="24" spans="1:74" ht="15" customHeight="1" x14ac:dyDescent="0.4">
      <c r="A24" s="609"/>
      <c r="B24" s="474" t="s">
        <v>27</v>
      </c>
      <c r="C24" s="475"/>
      <c r="D24" s="475"/>
      <c r="E24" s="475"/>
      <c r="F24" s="475"/>
      <c r="G24" s="476"/>
      <c r="H24" s="501" t="s">
        <v>28</v>
      </c>
      <c r="I24" s="502"/>
      <c r="J24" s="503"/>
      <c r="K24" s="480"/>
      <c r="L24" s="481"/>
      <c r="M24" s="481"/>
      <c r="N24" s="481"/>
      <c r="O24" s="481"/>
      <c r="P24" s="481"/>
      <c r="Q24" s="18" t="s">
        <v>29</v>
      </c>
      <c r="R24" s="19"/>
      <c r="S24" s="482"/>
      <c r="T24" s="482"/>
      <c r="U24" s="483"/>
      <c r="V24" s="501" t="s">
        <v>30</v>
      </c>
      <c r="W24" s="502"/>
      <c r="X24" s="503"/>
      <c r="Y24" s="480"/>
      <c r="Z24" s="481"/>
      <c r="AA24" s="481"/>
      <c r="AB24" s="481"/>
      <c r="AC24" s="481"/>
      <c r="AD24" s="481"/>
      <c r="AE24" s="481"/>
      <c r="AF24" s="481"/>
      <c r="AG24" s="481"/>
      <c r="AH24" s="621"/>
      <c r="AI24" s="5"/>
      <c r="AL24" s="640"/>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15" customHeight="1" x14ac:dyDescent="0.4">
      <c r="A25" s="609"/>
      <c r="B25" s="477"/>
      <c r="C25" s="478"/>
      <c r="D25" s="478"/>
      <c r="E25" s="478"/>
      <c r="F25" s="478"/>
      <c r="G25" s="479"/>
      <c r="H25" s="485" t="s">
        <v>31</v>
      </c>
      <c r="I25" s="485"/>
      <c r="J25" s="485"/>
      <c r="K25" s="480"/>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621"/>
      <c r="AI25" s="5"/>
      <c r="AL25" s="640"/>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609"/>
      <c r="B26" s="630" t="s">
        <v>33</v>
      </c>
      <c r="C26" s="631"/>
      <c r="D26" s="631"/>
      <c r="E26" s="631"/>
      <c r="F26" s="631"/>
      <c r="G26" s="632"/>
      <c r="H26" s="474" t="s">
        <v>34</v>
      </c>
      <c r="I26" s="475"/>
      <c r="J26" s="476"/>
      <c r="K26" s="516"/>
      <c r="L26" s="517"/>
      <c r="M26" s="517"/>
      <c r="N26" s="517"/>
      <c r="O26" s="517"/>
      <c r="P26" s="518"/>
      <c r="Q26" s="466" t="s">
        <v>13</v>
      </c>
      <c r="R26" s="467"/>
      <c r="S26" s="467"/>
      <c r="T26" s="467"/>
      <c r="U26" s="467"/>
      <c r="V26" s="467"/>
      <c r="W26" s="467"/>
      <c r="X26" s="467"/>
      <c r="Y26" s="467"/>
      <c r="Z26" s="467"/>
      <c r="AA26" s="468"/>
      <c r="AB26" s="636" t="s">
        <v>73</v>
      </c>
      <c r="AC26" s="637"/>
      <c r="AD26" s="637"/>
      <c r="AE26" s="637"/>
      <c r="AF26" s="637"/>
      <c r="AG26" s="637"/>
      <c r="AH26" s="638"/>
      <c r="AI26" s="5"/>
      <c r="AL26" s="640"/>
      <c r="AM26" s="5"/>
      <c r="AN26" s="5"/>
      <c r="AO26" s="5"/>
      <c r="AP26" s="5"/>
      <c r="AQ26" s="5"/>
      <c r="AR26" s="5"/>
      <c r="AS26" s="622"/>
      <c r="AT26" s="622"/>
      <c r="AU26" s="622"/>
      <c r="AV26" s="5"/>
      <c r="AW26" s="5"/>
      <c r="AX26" s="5"/>
      <c r="AY26" s="5"/>
      <c r="AZ26" s="5"/>
      <c r="BA26" s="5"/>
      <c r="BB26" s="5"/>
      <c r="BC26" s="5"/>
      <c r="BD26" s="5"/>
      <c r="BE26" s="21"/>
      <c r="BF26" s="21"/>
      <c r="BG26" s="5"/>
      <c r="BH26" s="5"/>
      <c r="BI26" s="5"/>
      <c r="BJ26" s="5"/>
      <c r="BK26" s="5"/>
      <c r="BL26" s="5"/>
      <c r="BM26" s="5"/>
      <c r="BN26" s="5"/>
      <c r="BO26" s="5"/>
      <c r="BP26" s="5"/>
      <c r="BQ26" s="5"/>
      <c r="BR26" s="5"/>
      <c r="BS26" s="5"/>
    </row>
    <row r="27" spans="1:74" ht="30" customHeight="1" x14ac:dyDescent="0.4">
      <c r="A27" s="609"/>
      <c r="B27" s="633"/>
      <c r="C27" s="634"/>
      <c r="D27" s="634"/>
      <c r="E27" s="634"/>
      <c r="F27" s="634"/>
      <c r="G27" s="635"/>
      <c r="H27" s="477"/>
      <c r="I27" s="478"/>
      <c r="J27" s="479"/>
      <c r="K27" s="519"/>
      <c r="L27" s="520"/>
      <c r="M27" s="520"/>
      <c r="N27" s="520"/>
      <c r="O27" s="520"/>
      <c r="P27" s="521"/>
      <c r="Q27" s="507" t="s">
        <v>36</v>
      </c>
      <c r="R27" s="508"/>
      <c r="S27" s="508"/>
      <c r="T27" s="508"/>
      <c r="U27" s="508"/>
      <c r="V27" s="508"/>
      <c r="W27" s="508"/>
      <c r="X27" s="508"/>
      <c r="Y27" s="508"/>
      <c r="Z27" s="508"/>
      <c r="AA27" s="509"/>
      <c r="AB27" s="623"/>
      <c r="AC27" s="624"/>
      <c r="AD27" s="624"/>
      <c r="AE27" s="624"/>
      <c r="AF27" s="624"/>
      <c r="AG27" s="624"/>
      <c r="AH27" s="625"/>
      <c r="AI27" s="5"/>
      <c r="AL27" s="640"/>
      <c r="AM27" s="5"/>
      <c r="AN27" s="5"/>
      <c r="AO27" s="5"/>
      <c r="AP27" s="5"/>
      <c r="AQ27" s="5"/>
      <c r="AR27" s="5"/>
      <c r="AS27" s="622"/>
      <c r="AT27" s="622"/>
      <c r="AU27" s="622"/>
      <c r="AV27" s="5"/>
      <c r="AW27" s="5"/>
      <c r="AX27" s="5"/>
      <c r="AY27" s="5"/>
      <c r="AZ27" s="5"/>
      <c r="BA27" s="5"/>
      <c r="BB27" s="5"/>
      <c r="BC27" s="5"/>
      <c r="BD27" s="5"/>
      <c r="BE27" s="21"/>
      <c r="BF27" s="21"/>
      <c r="BG27" s="5"/>
      <c r="BH27" s="5"/>
      <c r="BI27" s="5"/>
      <c r="BJ27" s="5"/>
      <c r="BK27" s="5"/>
      <c r="BL27" s="5"/>
      <c r="BM27" s="5"/>
      <c r="BN27" s="5"/>
      <c r="BO27" s="5"/>
      <c r="BP27" s="5"/>
      <c r="BQ27" s="5"/>
      <c r="BR27" s="5"/>
      <c r="BS27" s="5"/>
    </row>
    <row r="28" spans="1:74" ht="15" customHeight="1" x14ac:dyDescent="0.4">
      <c r="A28" s="609"/>
      <c r="B28" s="474" t="s">
        <v>37</v>
      </c>
      <c r="C28" s="475"/>
      <c r="D28" s="475"/>
      <c r="E28" s="475"/>
      <c r="F28" s="475"/>
      <c r="G28" s="476"/>
      <c r="H28" s="513" t="s">
        <v>16</v>
      </c>
      <c r="I28" s="514"/>
      <c r="J28" s="514"/>
      <c r="K28" s="514"/>
      <c r="L28" s="492"/>
      <c r="M28" s="492"/>
      <c r="N28" s="10" t="s">
        <v>17</v>
      </c>
      <c r="O28" s="492"/>
      <c r="P28" s="492"/>
      <c r="Q28" s="11" t="s">
        <v>18</v>
      </c>
      <c r="R28" s="514"/>
      <c r="S28" s="514"/>
      <c r="T28" s="514"/>
      <c r="U28" s="514"/>
      <c r="V28" s="514"/>
      <c r="W28" s="514"/>
      <c r="X28" s="514"/>
      <c r="Y28" s="514"/>
      <c r="Z28" s="514"/>
      <c r="AA28" s="514"/>
      <c r="AB28" s="514"/>
      <c r="AC28" s="514"/>
      <c r="AD28" s="514"/>
      <c r="AE28" s="514"/>
      <c r="AF28" s="514"/>
      <c r="AG28" s="514"/>
      <c r="AH28" s="606"/>
      <c r="AI28" s="7"/>
      <c r="AL28" s="640"/>
      <c r="AM28" s="629"/>
      <c r="AN28" s="629"/>
      <c r="AO28" s="629"/>
      <c r="AP28" s="629"/>
      <c r="AQ28" s="629"/>
      <c r="AR28" s="629"/>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4" ht="15" customHeight="1" x14ac:dyDescent="0.4">
      <c r="A29" s="609"/>
      <c r="B29" s="510"/>
      <c r="C29" s="511"/>
      <c r="D29" s="511"/>
      <c r="E29" s="511"/>
      <c r="F29" s="511"/>
      <c r="G29" s="512"/>
      <c r="H29" s="493"/>
      <c r="I29" s="607"/>
      <c r="J29" s="607"/>
      <c r="K29" s="607"/>
      <c r="L29" s="43" t="s">
        <v>19</v>
      </c>
      <c r="M29" s="43" t="s">
        <v>20</v>
      </c>
      <c r="N29" s="607"/>
      <c r="O29" s="607"/>
      <c r="P29" s="607"/>
      <c r="Q29" s="607"/>
      <c r="R29" s="607"/>
      <c r="S29" s="607"/>
      <c r="T29" s="607"/>
      <c r="U29" s="607"/>
      <c r="V29" s="43" t="s">
        <v>21</v>
      </c>
      <c r="W29" s="43" t="s">
        <v>22</v>
      </c>
      <c r="X29" s="607"/>
      <c r="Y29" s="607"/>
      <c r="Z29" s="607"/>
      <c r="AA29" s="607"/>
      <c r="AB29" s="607"/>
      <c r="AC29" s="607"/>
      <c r="AD29" s="607"/>
      <c r="AE29" s="607"/>
      <c r="AF29" s="607"/>
      <c r="AG29" s="607"/>
      <c r="AH29" s="617"/>
      <c r="AI29" s="7"/>
      <c r="AL29" s="640"/>
      <c r="AM29" s="629"/>
      <c r="AN29" s="629"/>
      <c r="AO29" s="629"/>
      <c r="AP29" s="629"/>
      <c r="AQ29" s="629"/>
      <c r="AR29" s="629"/>
      <c r="AS29" s="7"/>
      <c r="AT29" s="7"/>
      <c r="AU29" s="7"/>
      <c r="AV29" s="7"/>
      <c r="AW29" s="13"/>
      <c r="AX29" s="13"/>
      <c r="AY29" s="7"/>
      <c r="AZ29" s="7"/>
      <c r="BA29" s="7"/>
      <c r="BB29" s="7"/>
      <c r="BC29" s="14"/>
      <c r="BD29" s="13"/>
      <c r="BE29" s="7"/>
      <c r="BF29" s="5"/>
      <c r="BG29" s="7"/>
      <c r="BH29" s="5"/>
      <c r="BI29" s="7"/>
      <c r="BJ29" s="7"/>
      <c r="BK29" s="7"/>
      <c r="BL29" s="7"/>
      <c r="BM29" s="5"/>
      <c r="BN29" s="7"/>
      <c r="BO29" s="7"/>
      <c r="BP29" s="7"/>
      <c r="BQ29" s="7"/>
      <c r="BR29" s="7"/>
      <c r="BS29" s="7"/>
    </row>
    <row r="30" spans="1:74" ht="15" customHeight="1" x14ac:dyDescent="0.4">
      <c r="A30" s="609"/>
      <c r="B30" s="510"/>
      <c r="C30" s="511"/>
      <c r="D30" s="511"/>
      <c r="E30" s="511"/>
      <c r="F30" s="511"/>
      <c r="G30" s="512"/>
      <c r="H30" s="493"/>
      <c r="I30" s="607"/>
      <c r="J30" s="607"/>
      <c r="K30" s="607"/>
      <c r="L30" s="43" t="s">
        <v>23</v>
      </c>
      <c r="M30" s="43" t="s">
        <v>24</v>
      </c>
      <c r="N30" s="607"/>
      <c r="O30" s="607"/>
      <c r="P30" s="607"/>
      <c r="Q30" s="607"/>
      <c r="R30" s="607"/>
      <c r="S30" s="607"/>
      <c r="T30" s="607"/>
      <c r="U30" s="607"/>
      <c r="V30" s="43" t="s">
        <v>25</v>
      </c>
      <c r="W30" s="43" t="s">
        <v>26</v>
      </c>
      <c r="X30" s="607"/>
      <c r="Y30" s="607"/>
      <c r="Z30" s="607"/>
      <c r="AA30" s="607"/>
      <c r="AB30" s="607"/>
      <c r="AC30" s="607"/>
      <c r="AD30" s="607"/>
      <c r="AE30" s="607"/>
      <c r="AF30" s="607"/>
      <c r="AG30" s="607"/>
      <c r="AH30" s="617"/>
      <c r="AI30" s="7"/>
      <c r="AL30" s="640"/>
      <c r="AM30" s="629"/>
      <c r="AN30" s="629"/>
      <c r="AO30" s="629"/>
      <c r="AP30" s="629"/>
      <c r="AQ30" s="629"/>
      <c r="AR30" s="629"/>
      <c r="AS30" s="7"/>
      <c r="AT30" s="7"/>
      <c r="AU30" s="7"/>
      <c r="AV30" s="7"/>
      <c r="AW30" s="13"/>
      <c r="AX30" s="13"/>
      <c r="AY30" s="7"/>
      <c r="AZ30" s="7"/>
      <c r="BA30" s="7"/>
      <c r="BB30" s="7"/>
      <c r="BC30" s="14"/>
      <c r="BD30" s="13"/>
      <c r="BE30" s="7"/>
      <c r="BF30" s="5"/>
      <c r="BG30" s="7"/>
      <c r="BH30" s="5"/>
      <c r="BI30" s="7"/>
      <c r="BJ30" s="7"/>
      <c r="BK30" s="7"/>
      <c r="BL30" s="7"/>
      <c r="BM30" s="5"/>
      <c r="BN30" s="7"/>
      <c r="BO30" s="7"/>
      <c r="BP30" s="7"/>
      <c r="BQ30" s="7"/>
      <c r="BR30" s="7"/>
      <c r="BS30" s="7"/>
    </row>
    <row r="31" spans="1:74" ht="18.95" customHeight="1" thickBot="1" x14ac:dyDescent="0.45">
      <c r="A31" s="610"/>
      <c r="B31" s="626"/>
      <c r="C31" s="627"/>
      <c r="D31" s="627"/>
      <c r="E31" s="627"/>
      <c r="F31" s="627"/>
      <c r="G31" s="628"/>
      <c r="H31" s="618"/>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20"/>
      <c r="AI31" s="7"/>
      <c r="AL31" s="640"/>
      <c r="AM31" s="5"/>
      <c r="AN31" s="5"/>
      <c r="AO31" s="5"/>
      <c r="AP31" s="5"/>
      <c r="AQ31" s="5"/>
      <c r="AR31" s="5"/>
      <c r="AS31" s="7"/>
      <c r="AT31" s="7"/>
      <c r="AU31" s="7"/>
      <c r="AV31" s="7"/>
      <c r="AW31" s="13"/>
      <c r="AX31" s="13"/>
      <c r="AY31" s="7"/>
      <c r="AZ31" s="7"/>
      <c r="BA31" s="7"/>
      <c r="BB31" s="7"/>
      <c r="BC31" s="13"/>
      <c r="BD31" s="13"/>
      <c r="BE31" s="7"/>
      <c r="BF31" s="5"/>
      <c r="BG31" s="7"/>
      <c r="BH31" s="5"/>
      <c r="BI31" s="7"/>
      <c r="BJ31" s="7"/>
      <c r="BK31" s="7"/>
      <c r="BL31" s="7"/>
      <c r="BM31" s="7"/>
      <c r="BN31" s="7"/>
      <c r="BO31" s="7"/>
      <c r="BP31" s="7"/>
      <c r="BQ31" s="7"/>
      <c r="BR31" s="7"/>
      <c r="BS31" s="7"/>
    </row>
    <row r="32" spans="1:74" ht="15" customHeight="1" x14ac:dyDescent="0.4">
      <c r="A32" s="608" t="s">
        <v>74</v>
      </c>
      <c r="B32" s="646" t="s">
        <v>75</v>
      </c>
      <c r="C32" s="647"/>
      <c r="D32" s="647"/>
      <c r="E32" s="647"/>
      <c r="F32" s="647"/>
      <c r="G32" s="648"/>
      <c r="H32" s="649"/>
      <c r="I32" s="650"/>
      <c r="J32" s="650"/>
      <c r="K32" s="650"/>
      <c r="L32" s="650"/>
      <c r="M32" s="650"/>
      <c r="N32" s="650"/>
      <c r="O32" s="650"/>
      <c r="P32" s="650"/>
      <c r="Q32" s="651"/>
      <c r="R32" s="646" t="s">
        <v>76</v>
      </c>
      <c r="S32" s="647"/>
      <c r="T32" s="647"/>
      <c r="U32" s="647"/>
      <c r="V32" s="647"/>
      <c r="W32" s="647"/>
      <c r="X32" s="647"/>
      <c r="Y32" s="44"/>
      <c r="Z32" s="45"/>
      <c r="AA32" s="46"/>
      <c r="AB32" s="47"/>
      <c r="AC32" s="47"/>
      <c r="AD32" s="47"/>
      <c r="AE32" s="47"/>
      <c r="AF32" s="47"/>
      <c r="AG32" s="46"/>
      <c r="AH32" s="48"/>
      <c r="AI32" s="7"/>
      <c r="AL32" s="49"/>
      <c r="AM32" s="5"/>
      <c r="AN32" s="5"/>
      <c r="AO32" s="5"/>
      <c r="AP32" s="5"/>
      <c r="AQ32" s="5"/>
      <c r="AR32" s="5"/>
      <c r="AS32" s="7"/>
      <c r="AT32" s="7"/>
      <c r="AU32" s="7"/>
      <c r="AV32" s="7"/>
      <c r="AW32" s="13"/>
      <c r="AX32" s="13"/>
      <c r="AY32" s="7"/>
      <c r="AZ32" s="7"/>
      <c r="BA32" s="7"/>
      <c r="BB32" s="7"/>
      <c r="BC32" s="13"/>
      <c r="BD32" s="13"/>
      <c r="BE32" s="7"/>
      <c r="BF32" s="5"/>
      <c r="BG32" s="7"/>
      <c r="BH32" s="5"/>
      <c r="BI32" s="7"/>
      <c r="BJ32" s="7"/>
      <c r="BK32" s="7"/>
      <c r="BL32" s="7"/>
      <c r="BM32" s="7"/>
      <c r="BN32" s="7"/>
      <c r="BO32" s="7"/>
      <c r="BP32" s="7"/>
      <c r="BQ32" s="7"/>
      <c r="BR32" s="7"/>
      <c r="BS32" s="7"/>
    </row>
    <row r="33" spans="1:74" ht="15" customHeight="1" x14ac:dyDescent="0.4">
      <c r="A33" s="644"/>
      <c r="B33" s="501" t="s">
        <v>77</v>
      </c>
      <c r="C33" s="502"/>
      <c r="D33" s="502"/>
      <c r="E33" s="502"/>
      <c r="F33" s="502"/>
      <c r="G33" s="503"/>
      <c r="H33" s="652"/>
      <c r="I33" s="653"/>
      <c r="J33" s="653"/>
      <c r="K33" s="653"/>
      <c r="L33" s="653"/>
      <c r="M33" s="653"/>
      <c r="N33" s="653"/>
      <c r="O33" s="653"/>
      <c r="P33" s="653"/>
      <c r="Q33" s="653"/>
      <c r="R33" s="653"/>
      <c r="S33" s="653"/>
      <c r="T33" s="653"/>
      <c r="U33" s="653"/>
      <c r="V33" s="653"/>
      <c r="W33" s="653"/>
      <c r="X33" s="653"/>
      <c r="Y33" s="653"/>
      <c r="Z33" s="653"/>
      <c r="AA33" s="653"/>
      <c r="AB33" s="653"/>
      <c r="AC33" s="653"/>
      <c r="AD33" s="653"/>
      <c r="AE33" s="653"/>
      <c r="AF33" s="653"/>
      <c r="AG33" s="653"/>
      <c r="AH33" s="654"/>
      <c r="AI33" s="7"/>
      <c r="AL33" s="49"/>
      <c r="AM33" s="5"/>
      <c r="AN33" s="5"/>
      <c r="AO33" s="5"/>
      <c r="AP33" s="5"/>
      <c r="AQ33" s="5"/>
      <c r="AR33" s="5"/>
      <c r="AS33" s="7"/>
      <c r="AT33" s="7"/>
      <c r="AU33" s="7"/>
      <c r="AV33" s="7"/>
      <c r="AW33" s="13"/>
      <c r="AX33" s="13"/>
      <c r="AY33" s="7"/>
      <c r="AZ33" s="7"/>
      <c r="BA33" s="7"/>
      <c r="BB33" s="7"/>
      <c r="BC33" s="13"/>
      <c r="BD33" s="13"/>
      <c r="BE33" s="7"/>
      <c r="BF33" s="5"/>
      <c r="BG33" s="7"/>
      <c r="BH33" s="5"/>
      <c r="BI33" s="7"/>
      <c r="BJ33" s="7"/>
      <c r="BK33" s="7"/>
      <c r="BL33" s="7"/>
      <c r="BM33" s="7"/>
      <c r="BN33" s="7"/>
      <c r="BO33" s="7"/>
      <c r="BP33" s="7"/>
      <c r="BQ33" s="7"/>
      <c r="BR33" s="7"/>
      <c r="BS33" s="7"/>
    </row>
    <row r="34" spans="1:74" ht="15" customHeight="1" x14ac:dyDescent="0.4">
      <c r="A34" s="644"/>
      <c r="B34" s="474" t="s">
        <v>13</v>
      </c>
      <c r="C34" s="475"/>
      <c r="D34" s="475"/>
      <c r="E34" s="475"/>
      <c r="F34" s="475"/>
      <c r="G34" s="476"/>
      <c r="H34" s="466"/>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656"/>
      <c r="AI34" s="5"/>
      <c r="AL34" s="49"/>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30" customHeight="1" x14ac:dyDescent="0.4">
      <c r="A35" s="644"/>
      <c r="B35" s="477" t="s">
        <v>14</v>
      </c>
      <c r="C35" s="478"/>
      <c r="D35" s="478"/>
      <c r="E35" s="478"/>
      <c r="F35" s="478"/>
      <c r="G35" s="479"/>
      <c r="H35" s="641"/>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3"/>
      <c r="AI35" s="5"/>
      <c r="AL35" s="4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4">
      <c r="A36" s="644"/>
      <c r="B36" s="516" t="s">
        <v>7</v>
      </c>
      <c r="C36" s="475"/>
      <c r="D36" s="475"/>
      <c r="E36" s="475"/>
      <c r="F36" s="475"/>
      <c r="G36" s="476"/>
      <c r="H36" s="513" t="s">
        <v>16</v>
      </c>
      <c r="I36" s="514"/>
      <c r="J36" s="514"/>
      <c r="K36" s="514"/>
      <c r="L36" s="492"/>
      <c r="M36" s="492"/>
      <c r="N36" s="10" t="s">
        <v>17</v>
      </c>
      <c r="O36" s="492"/>
      <c r="P36" s="492"/>
      <c r="Q36" s="11" t="s">
        <v>18</v>
      </c>
      <c r="R36" s="514"/>
      <c r="S36" s="514"/>
      <c r="T36" s="514"/>
      <c r="U36" s="514"/>
      <c r="V36" s="514"/>
      <c r="W36" s="514"/>
      <c r="X36" s="514"/>
      <c r="Y36" s="514"/>
      <c r="Z36" s="514"/>
      <c r="AA36" s="514"/>
      <c r="AB36" s="514"/>
      <c r="AC36" s="514"/>
      <c r="AD36" s="514"/>
      <c r="AE36" s="514"/>
      <c r="AF36" s="514"/>
      <c r="AG36" s="514"/>
      <c r="AH36" s="606"/>
      <c r="AI36" s="7"/>
      <c r="AJ36" s="5"/>
      <c r="AK36" s="5"/>
      <c r="AL36" s="49"/>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4">
      <c r="A37" s="644"/>
      <c r="B37" s="534"/>
      <c r="C37" s="511"/>
      <c r="D37" s="511"/>
      <c r="E37" s="511"/>
      <c r="F37" s="511"/>
      <c r="G37" s="512"/>
      <c r="H37" s="493"/>
      <c r="I37" s="607"/>
      <c r="J37" s="607"/>
      <c r="K37" s="607"/>
      <c r="L37" s="43" t="s">
        <v>19</v>
      </c>
      <c r="M37" s="43" t="s">
        <v>20</v>
      </c>
      <c r="N37" s="607"/>
      <c r="O37" s="607"/>
      <c r="P37" s="607"/>
      <c r="Q37" s="607"/>
      <c r="R37" s="607"/>
      <c r="S37" s="607"/>
      <c r="T37" s="607"/>
      <c r="U37" s="607"/>
      <c r="V37" s="43" t="s">
        <v>21</v>
      </c>
      <c r="W37" s="43" t="s">
        <v>22</v>
      </c>
      <c r="X37" s="607"/>
      <c r="Y37" s="607"/>
      <c r="Z37" s="607"/>
      <c r="AA37" s="607"/>
      <c r="AB37" s="607"/>
      <c r="AC37" s="607"/>
      <c r="AD37" s="607"/>
      <c r="AE37" s="607"/>
      <c r="AF37" s="607"/>
      <c r="AG37" s="607"/>
      <c r="AH37" s="617"/>
      <c r="AI37" s="7"/>
      <c r="AJ37" s="5"/>
      <c r="AK37" s="5"/>
      <c r="AL37" s="49"/>
      <c r="AM37" s="5"/>
      <c r="AN37" s="5"/>
      <c r="AO37" s="5"/>
      <c r="AP37" s="5"/>
      <c r="AQ37" s="5"/>
      <c r="AR37" s="5"/>
      <c r="AS37" s="7"/>
      <c r="AT37" s="7"/>
      <c r="AU37" s="7"/>
      <c r="AV37" s="7"/>
      <c r="AW37" s="13"/>
      <c r="AX37" s="13"/>
      <c r="AY37" s="7"/>
      <c r="AZ37" s="7"/>
      <c r="BA37" s="7"/>
      <c r="BB37" s="7"/>
      <c r="BC37" s="14"/>
      <c r="BD37" s="13"/>
      <c r="BE37" s="7"/>
      <c r="BF37" s="5"/>
      <c r="BG37" s="7"/>
      <c r="BH37" s="5"/>
      <c r="BI37" s="7"/>
      <c r="BJ37" s="7"/>
      <c r="BK37" s="7"/>
      <c r="BL37" s="7"/>
      <c r="BM37" s="5"/>
      <c r="BN37" s="7"/>
      <c r="BO37" s="7"/>
      <c r="BP37" s="7"/>
      <c r="BQ37" s="7"/>
      <c r="BR37" s="7"/>
      <c r="BS37" s="7"/>
      <c r="BT37" s="5"/>
      <c r="BU37" s="5"/>
      <c r="BV37" s="5"/>
    </row>
    <row r="38" spans="1:74" ht="15" customHeight="1" x14ac:dyDescent="0.4">
      <c r="A38" s="644"/>
      <c r="B38" s="510"/>
      <c r="C38" s="511"/>
      <c r="D38" s="511"/>
      <c r="E38" s="511"/>
      <c r="F38" s="511"/>
      <c r="G38" s="512"/>
      <c r="H38" s="493"/>
      <c r="I38" s="607"/>
      <c r="J38" s="607"/>
      <c r="K38" s="607"/>
      <c r="L38" s="43" t="s">
        <v>23</v>
      </c>
      <c r="M38" s="43" t="s">
        <v>24</v>
      </c>
      <c r="N38" s="607"/>
      <c r="O38" s="607"/>
      <c r="P38" s="607"/>
      <c r="Q38" s="607"/>
      <c r="R38" s="607"/>
      <c r="S38" s="607"/>
      <c r="T38" s="607"/>
      <c r="U38" s="607"/>
      <c r="V38" s="43" t="s">
        <v>25</v>
      </c>
      <c r="W38" s="43" t="s">
        <v>26</v>
      </c>
      <c r="X38" s="607"/>
      <c r="Y38" s="607"/>
      <c r="Z38" s="607"/>
      <c r="AA38" s="607"/>
      <c r="AB38" s="607"/>
      <c r="AC38" s="607"/>
      <c r="AD38" s="607"/>
      <c r="AE38" s="607"/>
      <c r="AF38" s="607"/>
      <c r="AG38" s="607"/>
      <c r="AH38" s="617"/>
      <c r="AI38" s="7"/>
      <c r="AJ38" s="5"/>
      <c r="AK38" s="5"/>
      <c r="AL38" s="49"/>
      <c r="AM38" s="5"/>
      <c r="AN38" s="5"/>
      <c r="AO38" s="5"/>
      <c r="AP38" s="5"/>
      <c r="AQ38" s="5"/>
      <c r="AR38" s="5"/>
      <c r="AS38" s="7"/>
      <c r="AT38" s="7"/>
      <c r="AU38" s="7"/>
      <c r="AV38" s="7"/>
      <c r="AW38" s="13"/>
      <c r="AX38" s="13"/>
      <c r="AY38" s="7"/>
      <c r="AZ38" s="7"/>
      <c r="BA38" s="7"/>
      <c r="BB38" s="7"/>
      <c r="BC38" s="14"/>
      <c r="BD38" s="13"/>
      <c r="BE38" s="7"/>
      <c r="BF38" s="5"/>
      <c r="BG38" s="7"/>
      <c r="BH38" s="5"/>
      <c r="BI38" s="7"/>
      <c r="BJ38" s="7"/>
      <c r="BK38" s="7"/>
      <c r="BL38" s="7"/>
      <c r="BM38" s="5"/>
      <c r="BN38" s="7"/>
      <c r="BO38" s="7"/>
      <c r="BP38" s="7"/>
      <c r="BQ38" s="7"/>
      <c r="BR38" s="7"/>
      <c r="BS38" s="7"/>
      <c r="BT38" s="5"/>
      <c r="BU38" s="5"/>
      <c r="BV38" s="5"/>
    </row>
    <row r="39" spans="1:74" ht="18.95" customHeight="1" x14ac:dyDescent="0.4">
      <c r="A39" s="644"/>
      <c r="B39" s="477"/>
      <c r="C39" s="478"/>
      <c r="D39" s="478"/>
      <c r="E39" s="478"/>
      <c r="F39" s="478"/>
      <c r="G39" s="479"/>
      <c r="H39" s="618"/>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20"/>
      <c r="AI39" s="7"/>
      <c r="AL39" s="49"/>
      <c r="AM39" s="5"/>
      <c r="AN39" s="5"/>
      <c r="AO39" s="5"/>
      <c r="AP39" s="5"/>
      <c r="AQ39" s="5"/>
      <c r="AR39" s="5"/>
      <c r="AS39" s="7"/>
      <c r="AT39" s="7"/>
      <c r="AU39" s="7"/>
      <c r="AV39" s="7"/>
      <c r="AW39" s="13"/>
      <c r="AX39" s="13"/>
      <c r="AY39" s="7"/>
      <c r="AZ39" s="7"/>
      <c r="BA39" s="7"/>
      <c r="BB39" s="7"/>
      <c r="BC39" s="13"/>
      <c r="BD39" s="13"/>
      <c r="BE39" s="7"/>
      <c r="BF39" s="5"/>
      <c r="BG39" s="7"/>
      <c r="BH39" s="5"/>
      <c r="BI39" s="7"/>
      <c r="BJ39" s="7"/>
      <c r="BK39" s="7"/>
      <c r="BL39" s="7"/>
      <c r="BM39" s="7"/>
      <c r="BN39" s="7"/>
      <c r="BO39" s="7"/>
      <c r="BP39" s="7"/>
      <c r="BQ39" s="7"/>
      <c r="BR39" s="7"/>
      <c r="BS39" s="7"/>
    </row>
    <row r="40" spans="1:74" ht="15" customHeight="1" x14ac:dyDescent="0.4">
      <c r="A40" s="644"/>
      <c r="B40" s="545" t="s">
        <v>78</v>
      </c>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655"/>
      <c r="AI40" s="7"/>
      <c r="AL40" s="49"/>
      <c r="AM40" s="5"/>
      <c r="AN40" s="5"/>
      <c r="AO40" s="5"/>
      <c r="AP40" s="5"/>
      <c r="AQ40" s="5"/>
      <c r="AR40" s="5"/>
      <c r="AS40" s="7"/>
      <c r="AT40" s="7"/>
      <c r="AU40" s="7"/>
      <c r="AV40" s="7"/>
      <c r="AW40" s="13"/>
      <c r="AX40" s="13"/>
      <c r="AY40" s="7"/>
      <c r="AZ40" s="7"/>
      <c r="BA40" s="7"/>
      <c r="BB40" s="7"/>
      <c r="BC40" s="13"/>
      <c r="BD40" s="13"/>
      <c r="BE40" s="7"/>
      <c r="BF40" s="5"/>
      <c r="BG40" s="7"/>
      <c r="BH40" s="5"/>
      <c r="BI40" s="7"/>
      <c r="BJ40" s="7"/>
      <c r="BK40" s="7"/>
      <c r="BL40" s="7"/>
      <c r="BM40" s="7"/>
      <c r="BN40" s="7"/>
      <c r="BO40" s="7"/>
      <c r="BP40" s="7"/>
      <c r="BQ40" s="7"/>
      <c r="BR40" s="7"/>
      <c r="BS40" s="7"/>
    </row>
    <row r="41" spans="1:74" ht="15" customHeight="1" x14ac:dyDescent="0.4">
      <c r="A41" s="644"/>
      <c r="B41" s="474" t="s">
        <v>13</v>
      </c>
      <c r="C41" s="475"/>
      <c r="D41" s="475"/>
      <c r="E41" s="475"/>
      <c r="F41" s="475"/>
      <c r="G41" s="476"/>
      <c r="H41" s="466"/>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656"/>
      <c r="AI41" s="5"/>
      <c r="AL41" s="49"/>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0" customHeight="1" x14ac:dyDescent="0.4">
      <c r="A42" s="644"/>
      <c r="B42" s="477" t="s">
        <v>14</v>
      </c>
      <c r="C42" s="478"/>
      <c r="D42" s="478"/>
      <c r="E42" s="478"/>
      <c r="F42" s="478"/>
      <c r="G42" s="479"/>
      <c r="H42" s="641"/>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3"/>
      <c r="AI42" s="5"/>
      <c r="AL42" s="4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5" customHeight="1" x14ac:dyDescent="0.4">
      <c r="A43" s="644"/>
      <c r="B43" s="516" t="s">
        <v>15</v>
      </c>
      <c r="C43" s="475"/>
      <c r="D43" s="475"/>
      <c r="E43" s="475"/>
      <c r="F43" s="475"/>
      <c r="G43" s="476"/>
      <c r="H43" s="513" t="s">
        <v>16</v>
      </c>
      <c r="I43" s="514"/>
      <c r="J43" s="514"/>
      <c r="K43" s="514"/>
      <c r="L43" s="492"/>
      <c r="M43" s="492"/>
      <c r="N43" s="10" t="s">
        <v>17</v>
      </c>
      <c r="O43" s="492"/>
      <c r="P43" s="492"/>
      <c r="Q43" s="11" t="s">
        <v>18</v>
      </c>
      <c r="R43" s="514"/>
      <c r="S43" s="514"/>
      <c r="T43" s="514"/>
      <c r="U43" s="514"/>
      <c r="V43" s="514"/>
      <c r="W43" s="514"/>
      <c r="X43" s="514"/>
      <c r="Y43" s="514"/>
      <c r="Z43" s="514"/>
      <c r="AA43" s="514"/>
      <c r="AB43" s="514"/>
      <c r="AC43" s="514"/>
      <c r="AD43" s="514"/>
      <c r="AE43" s="514"/>
      <c r="AF43" s="514"/>
      <c r="AG43" s="514"/>
      <c r="AH43" s="606"/>
      <c r="AI43" s="7"/>
      <c r="AJ43" s="5"/>
      <c r="AK43" s="5"/>
      <c r="AL43" s="49"/>
      <c r="AM43" s="5"/>
      <c r="AN43" s="5"/>
      <c r="AO43" s="5"/>
      <c r="AP43" s="5"/>
      <c r="AQ43" s="5"/>
      <c r="AR43" s="5"/>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5"/>
      <c r="BU43" s="5"/>
      <c r="BV43" s="5"/>
    </row>
    <row r="44" spans="1:74" ht="15" customHeight="1" x14ac:dyDescent="0.4">
      <c r="A44" s="644"/>
      <c r="B44" s="534"/>
      <c r="C44" s="511"/>
      <c r="D44" s="511"/>
      <c r="E44" s="511"/>
      <c r="F44" s="511"/>
      <c r="G44" s="512"/>
      <c r="H44" s="493"/>
      <c r="I44" s="607"/>
      <c r="J44" s="607"/>
      <c r="K44" s="607"/>
      <c r="L44" s="43" t="s">
        <v>19</v>
      </c>
      <c r="M44" s="43" t="s">
        <v>20</v>
      </c>
      <c r="N44" s="607"/>
      <c r="O44" s="607"/>
      <c r="P44" s="607"/>
      <c r="Q44" s="607"/>
      <c r="R44" s="607"/>
      <c r="S44" s="607"/>
      <c r="T44" s="607"/>
      <c r="U44" s="607"/>
      <c r="V44" s="43" t="s">
        <v>21</v>
      </c>
      <c r="W44" s="43" t="s">
        <v>22</v>
      </c>
      <c r="X44" s="607"/>
      <c r="Y44" s="607"/>
      <c r="Z44" s="607"/>
      <c r="AA44" s="607"/>
      <c r="AB44" s="607"/>
      <c r="AC44" s="607"/>
      <c r="AD44" s="607"/>
      <c r="AE44" s="607"/>
      <c r="AF44" s="607"/>
      <c r="AG44" s="607"/>
      <c r="AH44" s="617"/>
      <c r="AI44" s="7"/>
      <c r="AJ44" s="5"/>
      <c r="AK44" s="5"/>
      <c r="AL44" s="49"/>
      <c r="AM44" s="5"/>
      <c r="AN44" s="5"/>
      <c r="AO44" s="5"/>
      <c r="AP44" s="5"/>
      <c r="AQ44" s="5"/>
      <c r="AR44" s="5"/>
      <c r="AS44" s="7"/>
      <c r="AT44" s="7"/>
      <c r="AU44" s="7"/>
      <c r="AV44" s="7"/>
      <c r="AW44" s="13"/>
      <c r="AX44" s="13"/>
      <c r="AY44" s="7"/>
      <c r="AZ44" s="7"/>
      <c r="BA44" s="7"/>
      <c r="BB44" s="7"/>
      <c r="BC44" s="14"/>
      <c r="BD44" s="13"/>
      <c r="BE44" s="7"/>
      <c r="BF44" s="5"/>
      <c r="BG44" s="7"/>
      <c r="BH44" s="5"/>
      <c r="BI44" s="7"/>
      <c r="BJ44" s="7"/>
      <c r="BK44" s="7"/>
      <c r="BL44" s="7"/>
      <c r="BM44" s="5"/>
      <c r="BN44" s="7"/>
      <c r="BO44" s="7"/>
      <c r="BP44" s="7"/>
      <c r="BQ44" s="7"/>
      <c r="BR44" s="7"/>
      <c r="BS44" s="7"/>
      <c r="BT44" s="5"/>
      <c r="BU44" s="5"/>
      <c r="BV44" s="5"/>
    </row>
    <row r="45" spans="1:74" ht="15" customHeight="1" x14ac:dyDescent="0.4">
      <c r="A45" s="644"/>
      <c r="B45" s="510"/>
      <c r="C45" s="511"/>
      <c r="D45" s="511"/>
      <c r="E45" s="511"/>
      <c r="F45" s="511"/>
      <c r="G45" s="512"/>
      <c r="H45" s="493"/>
      <c r="I45" s="607"/>
      <c r="J45" s="607"/>
      <c r="K45" s="607"/>
      <c r="L45" s="43" t="s">
        <v>23</v>
      </c>
      <c r="M45" s="43" t="s">
        <v>24</v>
      </c>
      <c r="N45" s="607"/>
      <c r="O45" s="607"/>
      <c r="P45" s="607"/>
      <c r="Q45" s="607"/>
      <c r="R45" s="607"/>
      <c r="S45" s="607"/>
      <c r="T45" s="607"/>
      <c r="U45" s="607"/>
      <c r="V45" s="43" t="s">
        <v>25</v>
      </c>
      <c r="W45" s="43" t="s">
        <v>26</v>
      </c>
      <c r="X45" s="607"/>
      <c r="Y45" s="607"/>
      <c r="Z45" s="607"/>
      <c r="AA45" s="607"/>
      <c r="AB45" s="607"/>
      <c r="AC45" s="607"/>
      <c r="AD45" s="607"/>
      <c r="AE45" s="607"/>
      <c r="AF45" s="607"/>
      <c r="AG45" s="607"/>
      <c r="AH45" s="617"/>
      <c r="AI45" s="7"/>
      <c r="AJ45" s="5"/>
      <c r="AK45" s="5"/>
      <c r="AL45" s="49"/>
      <c r="AM45" s="5"/>
      <c r="AN45" s="5"/>
      <c r="AO45" s="5"/>
      <c r="AP45" s="5"/>
      <c r="AQ45" s="5"/>
      <c r="AR45" s="5"/>
      <c r="AS45" s="7"/>
      <c r="AT45" s="7"/>
      <c r="AU45" s="7"/>
      <c r="AV45" s="7"/>
      <c r="AW45" s="13"/>
      <c r="AX45" s="13"/>
      <c r="AY45" s="7"/>
      <c r="AZ45" s="7"/>
      <c r="BA45" s="7"/>
      <c r="BB45" s="7"/>
      <c r="BC45" s="14"/>
      <c r="BD45" s="13"/>
      <c r="BE45" s="7"/>
      <c r="BF45" s="5"/>
      <c r="BG45" s="7"/>
      <c r="BH45" s="5"/>
      <c r="BI45" s="7"/>
      <c r="BJ45" s="7"/>
      <c r="BK45" s="7"/>
      <c r="BL45" s="7"/>
      <c r="BM45" s="5"/>
      <c r="BN45" s="7"/>
      <c r="BO45" s="7"/>
      <c r="BP45" s="7"/>
      <c r="BQ45" s="7"/>
      <c r="BR45" s="7"/>
      <c r="BS45" s="7"/>
      <c r="BT45" s="5"/>
      <c r="BU45" s="5"/>
      <c r="BV45" s="5"/>
    </row>
    <row r="46" spans="1:74" ht="18.95" customHeight="1" thickBot="1" x14ac:dyDescent="0.45">
      <c r="A46" s="645"/>
      <c r="B46" s="626"/>
      <c r="C46" s="627"/>
      <c r="D46" s="627"/>
      <c r="E46" s="627"/>
      <c r="F46" s="627"/>
      <c r="G46" s="628"/>
      <c r="H46" s="618"/>
      <c r="I46" s="619"/>
      <c r="J46" s="619"/>
      <c r="K46" s="619"/>
      <c r="L46" s="619"/>
      <c r="M46" s="619"/>
      <c r="N46" s="619"/>
      <c r="O46" s="619"/>
      <c r="P46" s="619"/>
      <c r="Q46" s="619"/>
      <c r="R46" s="619"/>
      <c r="S46" s="619"/>
      <c r="T46" s="619"/>
      <c r="U46" s="619"/>
      <c r="V46" s="619"/>
      <c r="W46" s="619"/>
      <c r="X46" s="619"/>
      <c r="Y46" s="619"/>
      <c r="Z46" s="619"/>
      <c r="AA46" s="619"/>
      <c r="AB46" s="619"/>
      <c r="AC46" s="619"/>
      <c r="AD46" s="619"/>
      <c r="AE46" s="619"/>
      <c r="AF46" s="619"/>
      <c r="AG46" s="619"/>
      <c r="AH46" s="620"/>
      <c r="AI46" s="7"/>
      <c r="AL46" s="49"/>
      <c r="AM46" s="5"/>
      <c r="AN46" s="5"/>
      <c r="AO46" s="5"/>
      <c r="AP46" s="5"/>
      <c r="AQ46" s="5"/>
      <c r="AR46" s="5"/>
      <c r="AS46" s="7"/>
      <c r="AT46" s="7"/>
      <c r="AU46" s="7"/>
      <c r="AV46" s="7"/>
      <c r="AW46" s="13"/>
      <c r="AX46" s="13"/>
      <c r="AY46" s="7"/>
      <c r="AZ46" s="7"/>
      <c r="BA46" s="7"/>
      <c r="BB46" s="7"/>
      <c r="BC46" s="13"/>
      <c r="BD46" s="13"/>
      <c r="BE46" s="7"/>
      <c r="BF46" s="5"/>
      <c r="BG46" s="7"/>
      <c r="BH46" s="5"/>
      <c r="BI46" s="7"/>
      <c r="BJ46" s="7"/>
      <c r="BK46" s="7"/>
      <c r="BL46" s="7"/>
      <c r="BM46" s="7"/>
      <c r="BN46" s="7"/>
      <c r="BO46" s="7"/>
      <c r="BP46" s="7"/>
      <c r="BQ46" s="7"/>
      <c r="BR46" s="7"/>
      <c r="BS46" s="7"/>
    </row>
    <row r="47" spans="1:74" ht="15" customHeight="1" x14ac:dyDescent="0.4">
      <c r="A47" s="608" t="s">
        <v>79</v>
      </c>
      <c r="B47" s="611" t="s">
        <v>13</v>
      </c>
      <c r="C47" s="612"/>
      <c r="D47" s="612"/>
      <c r="E47" s="612"/>
      <c r="F47" s="612"/>
      <c r="G47" s="613"/>
      <c r="H47" s="614"/>
      <c r="I47" s="615"/>
      <c r="J47" s="615"/>
      <c r="K47" s="615"/>
      <c r="L47" s="615"/>
      <c r="M47" s="615"/>
      <c r="N47" s="615"/>
      <c r="O47" s="615"/>
      <c r="P47" s="615"/>
      <c r="Q47" s="615"/>
      <c r="R47" s="615"/>
      <c r="S47" s="615"/>
      <c r="T47" s="615"/>
      <c r="U47" s="657"/>
      <c r="V47" s="658" t="s">
        <v>80</v>
      </c>
      <c r="W47" s="659"/>
      <c r="X47" s="659"/>
      <c r="Y47" s="660"/>
      <c r="Z47" s="661"/>
      <c r="AA47" s="662"/>
      <c r="AB47" s="662"/>
      <c r="AC47" s="662"/>
      <c r="AD47" s="662"/>
      <c r="AE47" s="662"/>
      <c r="AF47" s="662"/>
      <c r="AG47" s="662"/>
      <c r="AH47" s="663"/>
      <c r="AI47" s="5"/>
      <c r="AL47" s="49"/>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30" customHeight="1" x14ac:dyDescent="0.4">
      <c r="A48" s="609"/>
      <c r="B48" s="477" t="s">
        <v>81</v>
      </c>
      <c r="C48" s="478"/>
      <c r="D48" s="478"/>
      <c r="E48" s="478"/>
      <c r="F48" s="478"/>
      <c r="G48" s="479"/>
      <c r="H48" s="507"/>
      <c r="I48" s="508"/>
      <c r="J48" s="508"/>
      <c r="K48" s="508"/>
      <c r="L48" s="508"/>
      <c r="M48" s="508"/>
      <c r="N48" s="508"/>
      <c r="O48" s="508"/>
      <c r="P48" s="508"/>
      <c r="Q48" s="508"/>
      <c r="R48" s="508"/>
      <c r="S48" s="508"/>
      <c r="T48" s="508"/>
      <c r="U48" s="509"/>
      <c r="V48" s="545"/>
      <c r="W48" s="546"/>
      <c r="X48" s="546"/>
      <c r="Y48" s="547"/>
      <c r="Z48" s="664"/>
      <c r="AA48" s="665"/>
      <c r="AB48" s="665"/>
      <c r="AC48" s="665"/>
      <c r="AD48" s="665"/>
      <c r="AE48" s="665"/>
      <c r="AF48" s="665"/>
      <c r="AG48" s="665"/>
      <c r="AH48" s="666"/>
      <c r="AI48" s="5"/>
      <c r="AL48" s="4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15" customHeight="1" x14ac:dyDescent="0.4">
      <c r="A49" s="609"/>
      <c r="B49" s="516" t="s">
        <v>82</v>
      </c>
      <c r="C49" s="475"/>
      <c r="D49" s="475"/>
      <c r="E49" s="475"/>
      <c r="F49" s="475"/>
      <c r="G49" s="476"/>
      <c r="H49" s="513" t="s">
        <v>16</v>
      </c>
      <c r="I49" s="514"/>
      <c r="J49" s="514"/>
      <c r="K49" s="514"/>
      <c r="L49" s="492"/>
      <c r="M49" s="492"/>
      <c r="N49" s="10" t="s">
        <v>17</v>
      </c>
      <c r="O49" s="492"/>
      <c r="P49" s="492"/>
      <c r="Q49" s="11" t="s">
        <v>18</v>
      </c>
      <c r="R49" s="514"/>
      <c r="S49" s="514"/>
      <c r="T49" s="514"/>
      <c r="U49" s="514"/>
      <c r="V49" s="514"/>
      <c r="W49" s="514"/>
      <c r="X49" s="514"/>
      <c r="Y49" s="514"/>
      <c r="Z49" s="514"/>
      <c r="AA49" s="514"/>
      <c r="AB49" s="514"/>
      <c r="AC49" s="514"/>
      <c r="AD49" s="514"/>
      <c r="AE49" s="514"/>
      <c r="AF49" s="514"/>
      <c r="AG49" s="514"/>
      <c r="AH49" s="606"/>
      <c r="AI49" s="7"/>
      <c r="AJ49" s="5"/>
      <c r="AK49" s="5"/>
      <c r="AL49" s="49"/>
      <c r="AM49" s="5"/>
      <c r="AN49" s="5"/>
      <c r="AO49" s="5"/>
      <c r="AP49" s="5"/>
      <c r="AQ49" s="5"/>
      <c r="AR49" s="5"/>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5"/>
      <c r="BU49" s="5"/>
      <c r="BV49" s="5"/>
    </row>
    <row r="50" spans="1:74" ht="15" customHeight="1" x14ac:dyDescent="0.4">
      <c r="A50" s="609"/>
      <c r="B50" s="534"/>
      <c r="C50" s="511"/>
      <c r="D50" s="511"/>
      <c r="E50" s="511"/>
      <c r="F50" s="511"/>
      <c r="G50" s="512"/>
      <c r="H50" s="493"/>
      <c r="I50" s="607"/>
      <c r="J50" s="607"/>
      <c r="K50" s="607"/>
      <c r="L50" s="43" t="s">
        <v>19</v>
      </c>
      <c r="M50" s="43" t="s">
        <v>20</v>
      </c>
      <c r="N50" s="607"/>
      <c r="O50" s="607"/>
      <c r="P50" s="607"/>
      <c r="Q50" s="607"/>
      <c r="R50" s="607"/>
      <c r="S50" s="607"/>
      <c r="T50" s="607"/>
      <c r="U50" s="607"/>
      <c r="V50" s="43" t="s">
        <v>21</v>
      </c>
      <c r="W50" s="43" t="s">
        <v>22</v>
      </c>
      <c r="X50" s="607"/>
      <c r="Y50" s="607"/>
      <c r="Z50" s="607"/>
      <c r="AA50" s="607"/>
      <c r="AB50" s="607"/>
      <c r="AC50" s="607"/>
      <c r="AD50" s="607"/>
      <c r="AE50" s="607"/>
      <c r="AF50" s="607"/>
      <c r="AG50" s="607"/>
      <c r="AH50" s="617"/>
      <c r="AI50" s="7"/>
      <c r="AJ50" s="5"/>
      <c r="AK50" s="5"/>
      <c r="AL50" s="49"/>
      <c r="AM50" s="5"/>
      <c r="AN50" s="5"/>
      <c r="AO50" s="5"/>
      <c r="AP50" s="5"/>
      <c r="AQ50" s="5"/>
      <c r="AR50" s="5"/>
      <c r="AS50" s="7"/>
      <c r="AT50" s="7"/>
      <c r="AU50" s="7"/>
      <c r="AV50" s="7"/>
      <c r="AW50" s="13"/>
      <c r="AX50" s="13"/>
      <c r="AY50" s="7"/>
      <c r="AZ50" s="7"/>
      <c r="BA50" s="7"/>
      <c r="BB50" s="7"/>
      <c r="BC50" s="14"/>
      <c r="BD50" s="13"/>
      <c r="BE50" s="7"/>
      <c r="BF50" s="5"/>
      <c r="BG50" s="7"/>
      <c r="BH50" s="5"/>
      <c r="BI50" s="7"/>
      <c r="BJ50" s="7"/>
      <c r="BK50" s="7"/>
      <c r="BL50" s="7"/>
      <c r="BM50" s="5"/>
      <c r="BN50" s="7"/>
      <c r="BO50" s="7"/>
      <c r="BP50" s="7"/>
      <c r="BQ50" s="7"/>
      <c r="BR50" s="7"/>
      <c r="BS50" s="7"/>
      <c r="BT50" s="5"/>
      <c r="BU50" s="5"/>
      <c r="BV50" s="5"/>
    </row>
    <row r="51" spans="1:74" ht="15" customHeight="1" x14ac:dyDescent="0.4">
      <c r="A51" s="609"/>
      <c r="B51" s="510"/>
      <c r="C51" s="511"/>
      <c r="D51" s="511"/>
      <c r="E51" s="511"/>
      <c r="F51" s="511"/>
      <c r="G51" s="512"/>
      <c r="H51" s="493"/>
      <c r="I51" s="607"/>
      <c r="J51" s="607"/>
      <c r="K51" s="607"/>
      <c r="L51" s="43" t="s">
        <v>23</v>
      </c>
      <c r="M51" s="43" t="s">
        <v>24</v>
      </c>
      <c r="N51" s="607"/>
      <c r="O51" s="607"/>
      <c r="P51" s="607"/>
      <c r="Q51" s="607"/>
      <c r="R51" s="607"/>
      <c r="S51" s="607"/>
      <c r="T51" s="607"/>
      <c r="U51" s="607"/>
      <c r="V51" s="43" t="s">
        <v>25</v>
      </c>
      <c r="W51" s="43" t="s">
        <v>26</v>
      </c>
      <c r="X51" s="607"/>
      <c r="Y51" s="607"/>
      <c r="Z51" s="607"/>
      <c r="AA51" s="607"/>
      <c r="AB51" s="607"/>
      <c r="AC51" s="607"/>
      <c r="AD51" s="607"/>
      <c r="AE51" s="607"/>
      <c r="AF51" s="607"/>
      <c r="AG51" s="607"/>
      <c r="AH51" s="617"/>
      <c r="AI51" s="7"/>
      <c r="AJ51" s="5"/>
      <c r="AK51" s="5"/>
      <c r="AL51" s="49"/>
      <c r="AM51" s="5"/>
      <c r="AN51" s="5"/>
      <c r="AO51" s="5"/>
      <c r="AP51" s="5"/>
      <c r="AQ51" s="5"/>
      <c r="AR51" s="5"/>
      <c r="AS51" s="7"/>
      <c r="AT51" s="7"/>
      <c r="AU51" s="7"/>
      <c r="AV51" s="7"/>
      <c r="AW51" s="13"/>
      <c r="AX51" s="13"/>
      <c r="AY51" s="7"/>
      <c r="AZ51" s="7"/>
      <c r="BA51" s="7"/>
      <c r="BB51" s="7"/>
      <c r="BC51" s="14"/>
      <c r="BD51" s="13"/>
      <c r="BE51" s="7"/>
      <c r="BF51" s="5"/>
      <c r="BG51" s="7"/>
      <c r="BH51" s="5"/>
      <c r="BI51" s="7"/>
      <c r="BJ51" s="7"/>
      <c r="BK51" s="7"/>
      <c r="BL51" s="7"/>
      <c r="BM51" s="5"/>
      <c r="BN51" s="7"/>
      <c r="BO51" s="7"/>
      <c r="BP51" s="7"/>
      <c r="BQ51" s="7"/>
      <c r="BR51" s="7"/>
      <c r="BS51" s="7"/>
      <c r="BT51" s="5"/>
      <c r="BU51" s="5"/>
      <c r="BV51" s="5"/>
    </row>
    <row r="52" spans="1:74" ht="18.95" customHeight="1" thickBot="1" x14ac:dyDescent="0.45">
      <c r="A52" s="610"/>
      <c r="B52" s="626"/>
      <c r="C52" s="627"/>
      <c r="D52" s="627"/>
      <c r="E52" s="627"/>
      <c r="F52" s="627"/>
      <c r="G52" s="628"/>
      <c r="H52" s="667"/>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9"/>
      <c r="AI52" s="7"/>
      <c r="AL52" s="49"/>
      <c r="AM52" s="5"/>
      <c r="AN52" s="5"/>
      <c r="AO52" s="5"/>
      <c r="AP52" s="5"/>
      <c r="AQ52" s="5"/>
      <c r="AR52" s="5"/>
      <c r="AS52" s="7"/>
      <c r="AT52" s="7"/>
      <c r="AU52" s="7"/>
      <c r="AV52" s="7"/>
      <c r="AW52" s="13"/>
      <c r="AX52" s="13"/>
      <c r="AY52" s="7"/>
      <c r="AZ52" s="7"/>
      <c r="BA52" s="7"/>
      <c r="BB52" s="7"/>
      <c r="BC52" s="13"/>
      <c r="BD52" s="13"/>
      <c r="BE52" s="7"/>
      <c r="BF52" s="5"/>
      <c r="BG52" s="7"/>
      <c r="BH52" s="5"/>
      <c r="BI52" s="7"/>
      <c r="BJ52" s="7"/>
      <c r="BK52" s="7"/>
      <c r="BL52" s="7"/>
      <c r="BM52" s="7"/>
      <c r="BN52" s="7"/>
      <c r="BO52" s="7"/>
      <c r="BP52" s="7"/>
      <c r="BQ52" s="7"/>
      <c r="BR52" s="7"/>
      <c r="BS52" s="7"/>
    </row>
    <row r="53" spans="1:74" ht="15" customHeight="1" x14ac:dyDescent="0.4">
      <c r="A53" s="50" t="s">
        <v>83</v>
      </c>
      <c r="C53" s="670" t="s">
        <v>84</v>
      </c>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0"/>
    </row>
    <row r="54" spans="1:74" ht="15" customHeight="1" x14ac:dyDescent="0.4">
      <c r="C54" s="671"/>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row>
    <row r="55" spans="1:74" ht="15" customHeight="1" x14ac:dyDescent="0.4">
      <c r="C55" s="671"/>
      <c r="D55" s="671"/>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1"/>
      <c r="AF55" s="671"/>
      <c r="AG55" s="671"/>
      <c r="AH55" s="671"/>
    </row>
    <row r="56" spans="1:74" ht="15" customHeight="1" x14ac:dyDescent="0.4">
      <c r="C56" s="671"/>
      <c r="D56" s="671"/>
      <c r="E56" s="671"/>
      <c r="F56" s="671"/>
      <c r="G56" s="671"/>
      <c r="H56" s="671"/>
      <c r="I56" s="671"/>
      <c r="J56" s="671"/>
      <c r="K56" s="671"/>
      <c r="L56" s="671"/>
      <c r="M56" s="671"/>
      <c r="N56" s="671"/>
      <c r="O56" s="671"/>
      <c r="P56" s="671"/>
      <c r="Q56" s="671"/>
      <c r="R56" s="671"/>
      <c r="S56" s="671"/>
      <c r="T56" s="671"/>
      <c r="U56" s="671"/>
      <c r="V56" s="671"/>
      <c r="W56" s="671"/>
      <c r="X56" s="671"/>
      <c r="Y56" s="671"/>
      <c r="Z56" s="671"/>
      <c r="AA56" s="671"/>
      <c r="AB56" s="671"/>
      <c r="AC56" s="671"/>
      <c r="AD56" s="671"/>
      <c r="AE56" s="671"/>
      <c r="AF56" s="671"/>
      <c r="AG56" s="671"/>
      <c r="AH56" s="671"/>
    </row>
    <row r="57" spans="1:74" ht="15" customHeight="1" x14ac:dyDescent="0.4">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row>
    <row r="58" spans="1:74" ht="14.85" customHeight="1" x14ac:dyDescent="0.4">
      <c r="A58" s="5"/>
      <c r="C58" s="671"/>
      <c r="D58" s="671"/>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c r="AE58" s="671"/>
      <c r="AF58" s="671"/>
      <c r="AG58" s="671"/>
      <c r="AH58" s="671"/>
    </row>
    <row r="59" spans="1:74" ht="14.85" customHeight="1" x14ac:dyDescent="0.4">
      <c r="A59" s="5" t="s">
        <v>85</v>
      </c>
      <c r="C59" s="4">
        <v>1</v>
      </c>
      <c r="D59" s="4" t="s">
        <v>86</v>
      </c>
    </row>
    <row r="60" spans="1:74" ht="14.85" customHeight="1" x14ac:dyDescent="0.4">
      <c r="A60" s="5"/>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sheetData>
  <mergeCells count="103">
    <mergeCell ref="C53:AH58"/>
    <mergeCell ref="L49:M49"/>
    <mergeCell ref="O49:P49"/>
    <mergeCell ref="R49:AH49"/>
    <mergeCell ref="H50:K51"/>
    <mergeCell ref="N50:U51"/>
    <mergeCell ref="X50:AH51"/>
    <mergeCell ref="H46:AH46"/>
    <mergeCell ref="B43:G46"/>
    <mergeCell ref="H43:K43"/>
    <mergeCell ref="L43:M43"/>
    <mergeCell ref="O43:P43"/>
    <mergeCell ref="R43:AH43"/>
    <mergeCell ref="H44:K45"/>
    <mergeCell ref="N44:U45"/>
    <mergeCell ref="X44:AH45"/>
    <mergeCell ref="A47:A52"/>
    <mergeCell ref="B47:G47"/>
    <mergeCell ref="H47:U47"/>
    <mergeCell ref="V47:Y48"/>
    <mergeCell ref="Z47:AH48"/>
    <mergeCell ref="B48:G48"/>
    <mergeCell ref="H48:U48"/>
    <mergeCell ref="B49:G52"/>
    <mergeCell ref="H49:K49"/>
    <mergeCell ref="H52:AH52"/>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L18:AL31"/>
    <mergeCell ref="B19:G19"/>
    <mergeCell ref="H19:AH19"/>
    <mergeCell ref="B20:G23"/>
    <mergeCell ref="H20:K20"/>
    <mergeCell ref="L20:M20"/>
    <mergeCell ref="O20:P20"/>
    <mergeCell ref="R20:AH20"/>
    <mergeCell ref="H21:K22"/>
    <mergeCell ref="N21:U22"/>
    <mergeCell ref="A18:A31"/>
    <mergeCell ref="B18:G18"/>
    <mergeCell ref="H18:AH18"/>
    <mergeCell ref="X21:AH22"/>
    <mergeCell ref="H23:AH23"/>
    <mergeCell ref="B24:G25"/>
    <mergeCell ref="H24:J24"/>
    <mergeCell ref="K24:P24"/>
    <mergeCell ref="S24:U24"/>
    <mergeCell ref="V24:X24"/>
    <mergeCell ref="Y24:AH24"/>
    <mergeCell ref="H25:J25"/>
    <mergeCell ref="K25:AH25"/>
    <mergeCell ref="A5:AH5"/>
    <mergeCell ref="W7:AA7"/>
    <mergeCell ref="AC7:AD7"/>
    <mergeCell ref="AF7:AG7"/>
    <mergeCell ref="P9:S10"/>
    <mergeCell ref="T9:AH10"/>
    <mergeCell ref="P11:S12"/>
    <mergeCell ref="T11:AH12"/>
    <mergeCell ref="P13:U14"/>
    <mergeCell ref="V13:AH14"/>
  </mergeCells>
  <phoneticPr fontId="4"/>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0CF4E-B4D7-4D32-A34A-5C1FC901546D}">
  <dimension ref="A1:AI47"/>
  <sheetViews>
    <sheetView showGridLines="0" view="pageBreakPreview" zoomScale="85" zoomScaleNormal="100" zoomScaleSheetLayoutView="85" workbookViewId="0"/>
  </sheetViews>
  <sheetFormatPr defaultColWidth="2.625" defaultRowHeight="13.5" x14ac:dyDescent="0.4"/>
  <cols>
    <col min="1" max="28" width="2.625" style="40" customWidth="1"/>
    <col min="29" max="35" width="2.875" style="40" customWidth="1"/>
    <col min="36" max="16384" width="2.625" style="40"/>
  </cols>
  <sheetData>
    <row r="1" spans="1:35" ht="15" customHeight="1" x14ac:dyDescent="0.4">
      <c r="A1" s="423" t="s">
        <v>504</v>
      </c>
      <c r="B1" s="424"/>
      <c r="C1" s="424"/>
      <c r="D1" s="424"/>
      <c r="E1" s="424"/>
      <c r="F1" s="424"/>
      <c r="G1" s="424"/>
      <c r="H1" s="424"/>
      <c r="I1" s="424"/>
      <c r="J1" s="424"/>
      <c r="K1" s="424"/>
      <c r="L1" s="424"/>
      <c r="M1" s="424"/>
      <c r="N1" s="424"/>
      <c r="O1" s="425"/>
      <c r="P1" s="424"/>
      <c r="Q1" s="424"/>
      <c r="R1" s="424"/>
      <c r="S1" s="424"/>
      <c r="T1" s="424"/>
      <c r="U1" s="424"/>
      <c r="V1" s="424"/>
      <c r="W1" s="424"/>
      <c r="X1" s="426"/>
      <c r="Y1" s="426"/>
      <c r="Z1" s="426"/>
      <c r="AA1" s="426"/>
      <c r="AB1" s="426"/>
      <c r="AC1" s="426"/>
      <c r="AD1" s="426"/>
      <c r="AE1" s="426"/>
      <c r="AF1" s="426"/>
      <c r="AG1" s="424"/>
      <c r="AH1" s="424"/>
      <c r="AI1" s="424"/>
    </row>
    <row r="2" spans="1:35" ht="15" customHeight="1" x14ac:dyDescent="0.4">
      <c r="A2" s="424"/>
      <c r="B2" s="424"/>
      <c r="C2" s="424"/>
      <c r="D2" s="424"/>
      <c r="E2" s="424"/>
      <c r="F2" s="424"/>
      <c r="G2" s="424"/>
      <c r="H2" s="424"/>
      <c r="I2" s="424"/>
      <c r="J2" s="424"/>
      <c r="K2" s="424"/>
      <c r="L2" s="424"/>
      <c r="M2" s="424"/>
      <c r="N2" s="424"/>
      <c r="O2" s="424"/>
      <c r="P2" s="424"/>
      <c r="Q2" s="424"/>
      <c r="R2" s="424"/>
      <c r="S2" s="424"/>
      <c r="T2" s="424"/>
      <c r="U2" s="424"/>
      <c r="V2" s="424"/>
      <c r="W2" s="424"/>
      <c r="X2" s="426"/>
      <c r="Y2" s="426"/>
      <c r="Z2" s="426"/>
      <c r="AA2" s="426"/>
      <c r="AB2" s="426"/>
      <c r="AC2" s="426"/>
      <c r="AD2" s="426"/>
      <c r="AE2" s="426"/>
      <c r="AF2" s="426"/>
      <c r="AG2" s="424"/>
      <c r="AH2" s="424"/>
      <c r="AI2" s="424"/>
    </row>
    <row r="3" spans="1:35" ht="15" customHeight="1" x14ac:dyDescent="0.4">
      <c r="A3" s="424"/>
      <c r="B3" s="424"/>
      <c r="C3" s="424"/>
      <c r="D3" s="424"/>
      <c r="E3" s="424"/>
      <c r="F3" s="424"/>
      <c r="G3" s="424"/>
      <c r="H3" s="424"/>
      <c r="I3" s="424"/>
      <c r="J3" s="424"/>
      <c r="K3" s="424"/>
      <c r="L3" s="424"/>
      <c r="M3" s="424"/>
      <c r="N3" s="424"/>
      <c r="O3" s="424"/>
      <c r="P3" s="424"/>
      <c r="Q3" s="424"/>
      <c r="R3" s="424"/>
      <c r="S3" s="424"/>
      <c r="T3" s="424"/>
      <c r="U3" s="424"/>
      <c r="V3" s="424"/>
      <c r="W3" s="427"/>
      <c r="X3" s="427"/>
      <c r="Y3" s="427"/>
      <c r="Z3" s="427"/>
      <c r="AA3" s="427"/>
      <c r="AB3" s="427"/>
      <c r="AC3" s="427"/>
      <c r="AD3" s="427"/>
      <c r="AE3" s="427"/>
      <c r="AF3" s="427"/>
      <c r="AG3" s="427"/>
      <c r="AH3" s="427"/>
      <c r="AI3" s="427"/>
    </row>
    <row r="4" spans="1:35" ht="15" customHeight="1" x14ac:dyDescent="0.4">
      <c r="A4" s="672" t="s">
        <v>505</v>
      </c>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row>
    <row r="5" spans="1:35" ht="15" customHeight="1" x14ac:dyDescent="0.4">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row>
    <row r="6" spans="1:35" ht="15" customHeight="1" x14ac:dyDescent="0.4">
      <c r="A6" s="424"/>
      <c r="B6" s="424"/>
      <c r="C6" s="424"/>
      <c r="D6" s="424"/>
      <c r="E6" s="424"/>
      <c r="F6" s="426"/>
      <c r="G6" s="426"/>
      <c r="H6" s="426"/>
      <c r="I6" s="426"/>
      <c r="J6" s="426"/>
      <c r="K6" s="426"/>
      <c r="L6" s="426"/>
      <c r="M6" s="426"/>
      <c r="N6" s="426"/>
      <c r="O6" s="426"/>
      <c r="P6" s="426"/>
      <c r="Q6" s="426"/>
      <c r="R6" s="426"/>
      <c r="S6" s="426"/>
      <c r="T6" s="424"/>
      <c r="U6" s="424"/>
      <c r="V6" s="424"/>
      <c r="W6" s="424"/>
      <c r="X6" s="424"/>
      <c r="Y6" s="424"/>
      <c r="Z6" s="424"/>
      <c r="AA6" s="424"/>
      <c r="AB6" s="424"/>
      <c r="AC6" s="424"/>
      <c r="AD6" s="424"/>
      <c r="AE6" s="424"/>
      <c r="AF6" s="424"/>
      <c r="AG6" s="424"/>
      <c r="AH6" s="424"/>
      <c r="AI6" s="424"/>
    </row>
    <row r="7" spans="1:35" ht="15" customHeight="1" x14ac:dyDescent="0.4">
      <c r="A7" s="424"/>
      <c r="B7" s="426"/>
      <c r="C7" s="426"/>
      <c r="D7" s="424"/>
      <c r="E7" s="426"/>
      <c r="F7" s="426"/>
      <c r="G7" s="426"/>
      <c r="H7" s="426"/>
      <c r="I7" s="426"/>
      <c r="J7" s="426"/>
      <c r="K7" s="426"/>
      <c r="L7" s="426"/>
      <c r="M7" s="424"/>
      <c r="N7" s="424"/>
      <c r="O7" s="424"/>
      <c r="P7" s="424"/>
      <c r="Q7" s="424"/>
      <c r="R7" s="424"/>
      <c r="S7" s="424"/>
      <c r="T7" s="424"/>
      <c r="U7" s="424"/>
      <c r="V7" s="424"/>
      <c r="W7" s="674"/>
      <c r="X7" s="674"/>
      <c r="Y7" s="674"/>
      <c r="Z7" s="674"/>
      <c r="AA7" s="674"/>
      <c r="AB7" s="674"/>
      <c r="AC7" s="424" t="s">
        <v>3</v>
      </c>
      <c r="AD7" s="673"/>
      <c r="AE7" s="673"/>
      <c r="AF7" s="424" t="s">
        <v>4</v>
      </c>
      <c r="AG7" s="673"/>
      <c r="AH7" s="673"/>
      <c r="AI7" s="424" t="s">
        <v>5</v>
      </c>
    </row>
    <row r="8" spans="1:35" ht="15" customHeight="1" x14ac:dyDescent="0.4">
      <c r="A8" s="424"/>
      <c r="B8" s="426"/>
      <c r="C8" s="426"/>
      <c r="D8" s="426"/>
      <c r="E8" s="426"/>
      <c r="F8" s="426"/>
      <c r="G8" s="426"/>
      <c r="H8" s="426"/>
      <c r="I8" s="426"/>
      <c r="J8" s="426"/>
      <c r="K8" s="426"/>
      <c r="L8" s="426"/>
      <c r="M8" s="424"/>
      <c r="N8" s="424"/>
      <c r="O8" s="424"/>
      <c r="P8" s="424"/>
      <c r="Q8" s="424"/>
      <c r="R8" s="424"/>
      <c r="S8" s="424"/>
      <c r="T8" s="424"/>
      <c r="U8" s="424"/>
      <c r="V8" s="424"/>
      <c r="W8" s="424"/>
      <c r="X8" s="424"/>
      <c r="Y8" s="424"/>
      <c r="Z8" s="424"/>
      <c r="AA8" s="424"/>
      <c r="AB8" s="424"/>
      <c r="AC8" s="424"/>
      <c r="AD8" s="424"/>
      <c r="AE8" s="424"/>
      <c r="AF8" s="424"/>
      <c r="AG8" s="424"/>
      <c r="AH8" s="424"/>
      <c r="AI8" s="424"/>
    </row>
    <row r="9" spans="1:35" ht="15" customHeight="1" x14ac:dyDescent="0.4">
      <c r="A9" s="424"/>
      <c r="B9" s="424"/>
      <c r="C9" s="424"/>
      <c r="D9" s="424"/>
      <c r="E9" s="428" t="s">
        <v>506</v>
      </c>
      <c r="F9" s="429"/>
      <c r="G9" s="426"/>
      <c r="H9" s="426"/>
      <c r="I9" s="426"/>
      <c r="J9" s="426"/>
      <c r="K9" s="426"/>
      <c r="L9" s="426"/>
      <c r="M9" s="424"/>
      <c r="R9" s="675" t="s">
        <v>7</v>
      </c>
      <c r="S9" s="675"/>
      <c r="T9" s="675"/>
      <c r="U9" s="675"/>
      <c r="V9" s="676"/>
      <c r="W9" s="676"/>
      <c r="X9" s="676"/>
      <c r="Y9" s="676"/>
      <c r="Z9" s="676"/>
      <c r="AA9" s="676"/>
      <c r="AB9" s="676"/>
      <c r="AC9" s="676"/>
      <c r="AD9" s="676"/>
      <c r="AE9" s="676"/>
      <c r="AF9" s="676"/>
      <c r="AG9" s="676"/>
      <c r="AH9" s="676"/>
      <c r="AI9" s="676"/>
    </row>
    <row r="10" spans="1:35" ht="15" customHeight="1" x14ac:dyDescent="0.4">
      <c r="A10" s="424"/>
      <c r="B10" s="426"/>
      <c r="C10" s="426"/>
      <c r="D10" s="426"/>
      <c r="E10" s="426"/>
      <c r="F10" s="426"/>
      <c r="G10" s="426"/>
      <c r="H10" s="426"/>
      <c r="I10" s="426"/>
      <c r="J10" s="426"/>
      <c r="K10" s="426"/>
      <c r="L10" s="426"/>
      <c r="M10" s="424"/>
      <c r="R10" s="675"/>
      <c r="S10" s="675"/>
      <c r="T10" s="675"/>
      <c r="U10" s="675"/>
      <c r="V10" s="676"/>
      <c r="W10" s="676"/>
      <c r="X10" s="676"/>
      <c r="Y10" s="676"/>
      <c r="Z10" s="676"/>
      <c r="AA10" s="676"/>
      <c r="AB10" s="676"/>
      <c r="AC10" s="676"/>
      <c r="AD10" s="676"/>
      <c r="AE10" s="676"/>
      <c r="AF10" s="676"/>
      <c r="AG10" s="676"/>
      <c r="AH10" s="676"/>
      <c r="AI10" s="676"/>
    </row>
    <row r="11" spans="1:35" ht="15" customHeight="1" x14ac:dyDescent="0.4">
      <c r="A11" s="424"/>
      <c r="B11" s="426"/>
      <c r="C11" s="426"/>
      <c r="D11" s="426"/>
      <c r="E11" s="426"/>
      <c r="F11" s="426"/>
      <c r="G11" s="426"/>
      <c r="H11" s="426"/>
      <c r="I11" s="426"/>
      <c r="J11" s="426"/>
      <c r="K11" s="426"/>
      <c r="L11" s="426"/>
      <c r="M11" s="424"/>
      <c r="N11" s="430" t="s">
        <v>507</v>
      </c>
      <c r="R11" s="675" t="s">
        <v>9</v>
      </c>
      <c r="S11" s="675"/>
      <c r="T11" s="675"/>
      <c r="U11" s="675"/>
      <c r="V11" s="676"/>
      <c r="W11" s="676"/>
      <c r="X11" s="676"/>
      <c r="Y11" s="676"/>
      <c r="Z11" s="676"/>
      <c r="AA11" s="676"/>
      <c r="AB11" s="676"/>
      <c r="AC11" s="676"/>
      <c r="AD11" s="676"/>
      <c r="AE11" s="676"/>
      <c r="AF11" s="676"/>
      <c r="AG11" s="676"/>
      <c r="AH11" s="676"/>
      <c r="AI11" s="676"/>
    </row>
    <row r="12" spans="1:35" ht="15" customHeight="1" x14ac:dyDescent="0.4">
      <c r="A12" s="424"/>
      <c r="B12" s="426"/>
      <c r="C12" s="426"/>
      <c r="D12" s="426"/>
      <c r="E12" s="426"/>
      <c r="F12" s="426"/>
      <c r="G12" s="426"/>
      <c r="H12" s="426"/>
      <c r="I12" s="426"/>
      <c r="J12" s="426"/>
      <c r="K12" s="426"/>
      <c r="L12" s="426"/>
      <c r="M12" s="424"/>
      <c r="R12" s="675"/>
      <c r="S12" s="675"/>
      <c r="T12" s="675"/>
      <c r="U12" s="675"/>
      <c r="V12" s="676"/>
      <c r="W12" s="676"/>
      <c r="X12" s="676"/>
      <c r="Y12" s="676"/>
      <c r="Z12" s="676"/>
      <c r="AA12" s="676"/>
      <c r="AB12" s="676"/>
      <c r="AC12" s="676"/>
      <c r="AD12" s="676"/>
      <c r="AE12" s="676"/>
      <c r="AF12" s="676"/>
      <c r="AG12" s="676"/>
      <c r="AH12" s="676"/>
      <c r="AI12" s="676"/>
    </row>
    <row r="13" spans="1:35" ht="15" customHeight="1" x14ac:dyDescent="0.4">
      <c r="A13" s="424"/>
      <c r="B13" s="426"/>
      <c r="C13" s="426"/>
      <c r="D13" s="426"/>
      <c r="E13" s="426"/>
      <c r="F13" s="426"/>
      <c r="G13" s="426"/>
      <c r="H13" s="426"/>
      <c r="I13" s="426"/>
      <c r="J13" s="426"/>
      <c r="K13" s="426"/>
      <c r="L13" s="426"/>
      <c r="M13" s="424"/>
      <c r="R13" s="675" t="s">
        <v>508</v>
      </c>
      <c r="S13" s="675"/>
      <c r="T13" s="675"/>
      <c r="U13" s="675"/>
      <c r="V13" s="675"/>
      <c r="W13" s="675"/>
      <c r="X13" s="675"/>
      <c r="Y13" s="676"/>
      <c r="Z13" s="676"/>
      <c r="AA13" s="676"/>
      <c r="AB13" s="676"/>
      <c r="AC13" s="676"/>
      <c r="AD13" s="676"/>
      <c r="AE13" s="676"/>
      <c r="AF13" s="676"/>
      <c r="AG13" s="676"/>
      <c r="AH13" s="676"/>
      <c r="AI13" s="676"/>
    </row>
    <row r="14" spans="1:35" ht="15" customHeight="1" x14ac:dyDescent="0.4">
      <c r="B14" s="424"/>
      <c r="C14" s="424"/>
      <c r="E14" s="424"/>
      <c r="F14" s="424"/>
      <c r="G14" s="424"/>
      <c r="H14" s="424"/>
      <c r="I14" s="424"/>
      <c r="J14" s="424"/>
      <c r="K14" s="424"/>
      <c r="L14" s="424"/>
      <c r="M14" s="424"/>
      <c r="R14" s="675"/>
      <c r="S14" s="675"/>
      <c r="T14" s="675"/>
      <c r="U14" s="675"/>
      <c r="V14" s="675"/>
      <c r="W14" s="675"/>
      <c r="X14" s="675"/>
      <c r="Y14" s="676"/>
      <c r="Z14" s="676"/>
      <c r="AA14" s="676"/>
      <c r="AB14" s="676"/>
      <c r="AC14" s="676"/>
      <c r="AD14" s="676"/>
      <c r="AE14" s="676"/>
      <c r="AF14" s="676"/>
      <c r="AG14" s="676"/>
      <c r="AH14" s="676"/>
      <c r="AI14" s="676"/>
    </row>
    <row r="15" spans="1:35" ht="15" customHeight="1" x14ac:dyDescent="0.4">
      <c r="B15" s="424"/>
      <c r="C15" s="424"/>
      <c r="D15" s="424" t="s">
        <v>509</v>
      </c>
      <c r="E15" s="424"/>
      <c r="F15" s="424"/>
      <c r="G15" s="424"/>
      <c r="H15" s="424"/>
      <c r="I15" s="424"/>
      <c r="J15" s="424"/>
      <c r="K15" s="424"/>
      <c r="L15" s="424"/>
      <c r="M15" s="424"/>
      <c r="R15" s="41"/>
      <c r="S15" s="41"/>
      <c r="T15" s="41"/>
      <c r="U15" s="41"/>
      <c r="V15" s="41"/>
      <c r="W15" s="41"/>
      <c r="X15" s="41"/>
      <c r="Y15" s="42"/>
      <c r="Z15" s="42"/>
      <c r="AA15" s="42"/>
      <c r="AB15" s="42"/>
      <c r="AC15" s="42"/>
      <c r="AD15" s="42"/>
      <c r="AE15" s="42"/>
      <c r="AF15" s="42"/>
      <c r="AG15" s="42"/>
      <c r="AH15" s="42"/>
      <c r="AI15" s="42"/>
    </row>
    <row r="16" spans="1:35" ht="15" customHeight="1" x14ac:dyDescent="0.4">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row>
    <row r="17" spans="1:35" s="436" customFormat="1" ht="18" customHeight="1" x14ac:dyDescent="0.4">
      <c r="A17" s="426"/>
      <c r="B17" s="426"/>
      <c r="C17" s="426"/>
      <c r="D17" s="426"/>
      <c r="E17" s="426"/>
      <c r="F17" s="426"/>
      <c r="G17" s="426"/>
      <c r="H17" s="427"/>
      <c r="I17" s="427"/>
      <c r="J17" s="427"/>
      <c r="K17" s="427"/>
      <c r="L17" s="427"/>
      <c r="M17" s="427"/>
      <c r="N17" s="427"/>
      <c r="O17" s="427"/>
      <c r="P17" s="427"/>
      <c r="Q17" s="427"/>
      <c r="R17" s="427"/>
      <c r="S17" s="677" t="s">
        <v>510</v>
      </c>
      <c r="T17" s="678"/>
      <c r="U17" s="678"/>
      <c r="V17" s="678"/>
      <c r="W17" s="678"/>
      <c r="X17" s="678"/>
      <c r="Y17" s="679"/>
      <c r="Z17" s="431"/>
      <c r="AA17" s="432"/>
      <c r="AB17" s="433"/>
      <c r="AC17" s="434"/>
      <c r="AD17" s="432"/>
      <c r="AE17" s="432"/>
      <c r="AF17" s="432"/>
      <c r="AG17" s="432"/>
      <c r="AH17" s="432"/>
      <c r="AI17" s="435"/>
    </row>
    <row r="18" spans="1:35" s="436" customFormat="1" ht="18" customHeight="1" x14ac:dyDescent="0.4">
      <c r="A18" s="692" t="s">
        <v>511</v>
      </c>
      <c r="B18" s="693"/>
      <c r="C18" s="693"/>
      <c r="D18" s="693"/>
      <c r="E18" s="693"/>
      <c r="F18" s="693"/>
      <c r="G18" s="693"/>
      <c r="H18" s="693"/>
      <c r="I18" s="693"/>
      <c r="J18" s="693"/>
      <c r="K18" s="693"/>
      <c r="L18" s="693"/>
      <c r="M18" s="693"/>
      <c r="N18" s="693"/>
      <c r="O18" s="693"/>
      <c r="P18" s="693"/>
      <c r="Q18" s="693"/>
      <c r="R18" s="694"/>
      <c r="S18" s="701" t="s">
        <v>9</v>
      </c>
      <c r="T18" s="702"/>
      <c r="U18" s="705"/>
      <c r="V18" s="705"/>
      <c r="W18" s="705"/>
      <c r="X18" s="705"/>
      <c r="Y18" s="705"/>
      <c r="Z18" s="705"/>
      <c r="AA18" s="705"/>
      <c r="AB18" s="705"/>
      <c r="AC18" s="705"/>
      <c r="AD18" s="705"/>
      <c r="AE18" s="705"/>
      <c r="AF18" s="705"/>
      <c r="AG18" s="705"/>
      <c r="AH18" s="705"/>
      <c r="AI18" s="706"/>
    </row>
    <row r="19" spans="1:35" s="436" customFormat="1" ht="18" customHeight="1" x14ac:dyDescent="0.4">
      <c r="A19" s="695"/>
      <c r="B19" s="696"/>
      <c r="C19" s="696"/>
      <c r="D19" s="696"/>
      <c r="E19" s="696"/>
      <c r="F19" s="696"/>
      <c r="G19" s="696"/>
      <c r="H19" s="696"/>
      <c r="I19" s="696"/>
      <c r="J19" s="696"/>
      <c r="K19" s="696"/>
      <c r="L19" s="696"/>
      <c r="M19" s="696"/>
      <c r="N19" s="696"/>
      <c r="O19" s="696"/>
      <c r="P19" s="696"/>
      <c r="Q19" s="696"/>
      <c r="R19" s="697"/>
      <c r="S19" s="703"/>
      <c r="T19" s="704"/>
      <c r="U19" s="707"/>
      <c r="V19" s="707"/>
      <c r="W19" s="707"/>
      <c r="X19" s="707"/>
      <c r="Y19" s="707"/>
      <c r="Z19" s="707"/>
      <c r="AA19" s="707"/>
      <c r="AB19" s="707"/>
      <c r="AC19" s="707"/>
      <c r="AD19" s="707"/>
      <c r="AE19" s="707"/>
      <c r="AF19" s="707"/>
      <c r="AG19" s="707"/>
      <c r="AH19" s="707"/>
      <c r="AI19" s="708"/>
    </row>
    <row r="20" spans="1:35" s="436" customFormat="1" ht="18" customHeight="1" x14ac:dyDescent="0.4">
      <c r="A20" s="695"/>
      <c r="B20" s="696"/>
      <c r="C20" s="696"/>
      <c r="D20" s="696"/>
      <c r="E20" s="696"/>
      <c r="F20" s="696"/>
      <c r="G20" s="696"/>
      <c r="H20" s="696"/>
      <c r="I20" s="696"/>
      <c r="J20" s="696"/>
      <c r="K20" s="696"/>
      <c r="L20" s="696"/>
      <c r="M20" s="696"/>
      <c r="N20" s="696"/>
      <c r="O20" s="696"/>
      <c r="P20" s="696"/>
      <c r="Q20" s="696"/>
      <c r="R20" s="697"/>
      <c r="S20" s="709" t="s">
        <v>7</v>
      </c>
      <c r="T20" s="710"/>
      <c r="U20" s="710"/>
      <c r="V20" s="710"/>
      <c r="W20" s="710"/>
      <c r="X20" s="710"/>
      <c r="Y20" s="710"/>
      <c r="Z20" s="710"/>
      <c r="AA20" s="710"/>
      <c r="AB20" s="710"/>
      <c r="AC20" s="710"/>
      <c r="AD20" s="710"/>
      <c r="AE20" s="710"/>
      <c r="AF20" s="710"/>
      <c r="AG20" s="710"/>
      <c r="AH20" s="710"/>
      <c r="AI20" s="711"/>
    </row>
    <row r="21" spans="1:35" s="436" customFormat="1" ht="18" customHeight="1" x14ac:dyDescent="0.4">
      <c r="A21" s="695"/>
      <c r="B21" s="696"/>
      <c r="C21" s="696"/>
      <c r="D21" s="696"/>
      <c r="E21" s="696"/>
      <c r="F21" s="696"/>
      <c r="G21" s="696"/>
      <c r="H21" s="696"/>
      <c r="I21" s="696"/>
      <c r="J21" s="696"/>
      <c r="K21" s="696"/>
      <c r="L21" s="696"/>
      <c r="M21" s="696"/>
      <c r="N21" s="696"/>
      <c r="O21" s="696"/>
      <c r="P21" s="696"/>
      <c r="Q21" s="696"/>
      <c r="R21" s="697"/>
      <c r="S21" s="680"/>
      <c r="T21" s="681"/>
      <c r="U21" s="681"/>
      <c r="V21" s="681"/>
      <c r="W21" s="681"/>
      <c r="X21" s="681"/>
      <c r="Y21" s="681"/>
      <c r="Z21" s="681"/>
      <c r="AA21" s="681"/>
      <c r="AB21" s="681"/>
      <c r="AC21" s="681"/>
      <c r="AD21" s="681"/>
      <c r="AE21" s="681"/>
      <c r="AF21" s="681"/>
      <c r="AG21" s="681"/>
      <c r="AH21" s="681"/>
      <c r="AI21" s="682"/>
    </row>
    <row r="22" spans="1:35" s="436" customFormat="1" ht="18" customHeight="1" x14ac:dyDescent="0.4">
      <c r="A22" s="698"/>
      <c r="B22" s="699"/>
      <c r="C22" s="699"/>
      <c r="D22" s="699"/>
      <c r="E22" s="699"/>
      <c r="F22" s="699"/>
      <c r="G22" s="699"/>
      <c r="H22" s="699"/>
      <c r="I22" s="699"/>
      <c r="J22" s="699"/>
      <c r="K22" s="699"/>
      <c r="L22" s="699"/>
      <c r="M22" s="699"/>
      <c r="N22" s="699"/>
      <c r="O22" s="699"/>
      <c r="P22" s="699"/>
      <c r="Q22" s="699"/>
      <c r="R22" s="700"/>
      <c r="S22" s="683"/>
      <c r="T22" s="684"/>
      <c r="U22" s="684"/>
      <c r="V22" s="684"/>
      <c r="W22" s="684"/>
      <c r="X22" s="684"/>
      <c r="Y22" s="684"/>
      <c r="Z22" s="684"/>
      <c r="AA22" s="684"/>
      <c r="AB22" s="684"/>
      <c r="AC22" s="684"/>
      <c r="AD22" s="684"/>
      <c r="AE22" s="684"/>
      <c r="AF22" s="684"/>
      <c r="AG22" s="684"/>
      <c r="AH22" s="684"/>
      <c r="AI22" s="685"/>
    </row>
    <row r="23" spans="1:35" s="436" customFormat="1" ht="18" customHeight="1" x14ac:dyDescent="0.4">
      <c r="A23" s="686" t="s">
        <v>490</v>
      </c>
      <c r="B23" s="687"/>
      <c r="C23" s="687"/>
      <c r="D23" s="687"/>
      <c r="E23" s="687"/>
      <c r="F23" s="687"/>
      <c r="G23" s="687"/>
      <c r="H23" s="687"/>
      <c r="I23" s="687"/>
      <c r="J23" s="687"/>
      <c r="K23" s="687"/>
      <c r="L23" s="687"/>
      <c r="M23" s="687"/>
      <c r="N23" s="687"/>
      <c r="O23" s="687"/>
      <c r="P23" s="687"/>
      <c r="Q23" s="687"/>
      <c r="R23" s="688"/>
      <c r="S23" s="689"/>
      <c r="T23" s="690"/>
      <c r="U23" s="690"/>
      <c r="V23" s="690"/>
      <c r="W23" s="690"/>
      <c r="X23" s="690"/>
      <c r="Y23" s="690"/>
      <c r="Z23" s="690"/>
      <c r="AA23" s="690"/>
      <c r="AB23" s="690"/>
      <c r="AC23" s="690"/>
      <c r="AD23" s="690"/>
      <c r="AE23" s="690"/>
      <c r="AF23" s="690"/>
      <c r="AG23" s="690"/>
      <c r="AH23" s="690"/>
      <c r="AI23" s="691"/>
    </row>
    <row r="24" spans="1:35" s="436" customFormat="1" ht="18" customHeight="1" x14ac:dyDescent="0.4">
      <c r="A24" s="686" t="s">
        <v>512</v>
      </c>
      <c r="B24" s="687"/>
      <c r="C24" s="687"/>
      <c r="D24" s="687"/>
      <c r="E24" s="687"/>
      <c r="F24" s="687"/>
      <c r="G24" s="687"/>
      <c r="H24" s="687"/>
      <c r="I24" s="687"/>
      <c r="J24" s="687"/>
      <c r="K24" s="687"/>
      <c r="L24" s="687"/>
      <c r="M24" s="687"/>
      <c r="N24" s="687"/>
      <c r="O24" s="687"/>
      <c r="P24" s="687"/>
      <c r="Q24" s="687"/>
      <c r="R24" s="688"/>
      <c r="S24" s="686"/>
      <c r="T24" s="687"/>
      <c r="U24" s="687"/>
      <c r="V24" s="687"/>
      <c r="W24" s="687"/>
      <c r="X24" s="437" t="s">
        <v>339</v>
      </c>
      <c r="Y24" s="687"/>
      <c r="Z24" s="687"/>
      <c r="AA24" s="687"/>
      <c r="AB24" s="437" t="s">
        <v>503</v>
      </c>
      <c r="AC24" s="687"/>
      <c r="AD24" s="687"/>
      <c r="AE24" s="687"/>
      <c r="AF24" s="437" t="s">
        <v>341</v>
      </c>
      <c r="AG24" s="687"/>
      <c r="AH24" s="687"/>
      <c r="AI24" s="688"/>
    </row>
    <row r="25" spans="1:35" s="436" customFormat="1" ht="18" customHeight="1" x14ac:dyDescent="0.4">
      <c r="A25" s="686" t="s">
        <v>513</v>
      </c>
      <c r="B25" s="687"/>
      <c r="C25" s="687"/>
      <c r="D25" s="687"/>
      <c r="E25" s="687"/>
      <c r="F25" s="687"/>
      <c r="G25" s="687"/>
      <c r="H25" s="687"/>
      <c r="I25" s="687"/>
      <c r="J25" s="687"/>
      <c r="K25" s="687"/>
      <c r="L25" s="687"/>
      <c r="M25" s="687"/>
      <c r="N25" s="687"/>
      <c r="O25" s="687"/>
      <c r="P25" s="687"/>
      <c r="Q25" s="687"/>
      <c r="R25" s="688"/>
      <c r="S25" s="686" t="s">
        <v>514</v>
      </c>
      <c r="T25" s="687"/>
      <c r="U25" s="687"/>
      <c r="V25" s="687"/>
      <c r="W25" s="687"/>
      <c r="X25" s="687"/>
      <c r="Y25" s="687"/>
      <c r="Z25" s="687"/>
      <c r="AA25" s="687"/>
      <c r="AB25" s="687"/>
      <c r="AC25" s="687"/>
      <c r="AD25" s="687"/>
      <c r="AE25" s="687"/>
      <c r="AF25" s="687"/>
      <c r="AG25" s="687"/>
      <c r="AH25" s="687"/>
      <c r="AI25" s="688"/>
    </row>
    <row r="26" spans="1:35" s="436" customFormat="1" ht="18" customHeight="1" x14ac:dyDescent="0.4">
      <c r="A26" s="692"/>
      <c r="B26" s="694"/>
      <c r="C26" s="438" t="s">
        <v>515</v>
      </c>
      <c r="D26" s="439"/>
      <c r="E26" s="439"/>
      <c r="F26" s="439"/>
      <c r="G26" s="439"/>
      <c r="H26" s="439"/>
      <c r="I26" s="439"/>
      <c r="J26" s="439"/>
      <c r="K26" s="439"/>
      <c r="L26" s="439"/>
      <c r="M26" s="439"/>
      <c r="N26" s="439"/>
      <c r="O26" s="440"/>
      <c r="P26" s="441"/>
      <c r="Q26" s="441"/>
      <c r="R26" s="442"/>
      <c r="S26" s="443" t="s">
        <v>516</v>
      </c>
      <c r="T26" s="441"/>
      <c r="U26" s="441"/>
      <c r="V26" s="441"/>
      <c r="W26" s="441"/>
      <c r="X26" s="441"/>
      <c r="Y26" s="441"/>
      <c r="Z26" s="441"/>
      <c r="AA26" s="441"/>
      <c r="AB26" s="441"/>
      <c r="AC26" s="441"/>
      <c r="AD26" s="441"/>
      <c r="AE26" s="441"/>
      <c r="AF26" s="441"/>
      <c r="AG26" s="441"/>
      <c r="AH26" s="441"/>
      <c r="AI26" s="442"/>
    </row>
    <row r="27" spans="1:35" s="436" customFormat="1" ht="18" customHeight="1" x14ac:dyDescent="0.4">
      <c r="A27" s="692"/>
      <c r="B27" s="694"/>
      <c r="C27" s="444" t="s">
        <v>517</v>
      </c>
      <c r="D27" s="437"/>
      <c r="E27" s="437"/>
      <c r="F27" s="437"/>
      <c r="G27" s="437"/>
      <c r="H27" s="437"/>
      <c r="I27" s="437"/>
      <c r="J27" s="437"/>
      <c r="K27" s="437"/>
      <c r="L27" s="437"/>
      <c r="M27" s="437"/>
      <c r="N27" s="437"/>
      <c r="O27" s="437"/>
      <c r="P27" s="437"/>
      <c r="Q27" s="441"/>
      <c r="R27" s="442"/>
      <c r="S27" s="712"/>
      <c r="T27" s="713"/>
      <c r="U27" s="713"/>
      <c r="V27" s="713"/>
      <c r="W27" s="713"/>
      <c r="X27" s="713"/>
      <c r="Y27" s="713"/>
      <c r="Z27" s="713"/>
      <c r="AA27" s="713"/>
      <c r="AB27" s="713"/>
      <c r="AC27" s="713"/>
      <c r="AD27" s="713"/>
      <c r="AE27" s="713"/>
      <c r="AF27" s="713"/>
      <c r="AG27" s="713"/>
      <c r="AH27" s="713"/>
      <c r="AI27" s="714"/>
    </row>
    <row r="28" spans="1:35" s="436" customFormat="1" ht="18" customHeight="1" x14ac:dyDescent="0.4">
      <c r="A28" s="692"/>
      <c r="B28" s="694"/>
      <c r="C28" s="444" t="s">
        <v>518</v>
      </c>
      <c r="D28" s="437"/>
      <c r="E28" s="437"/>
      <c r="F28" s="437"/>
      <c r="G28" s="437"/>
      <c r="H28" s="437"/>
      <c r="I28" s="437"/>
      <c r="J28" s="437"/>
      <c r="K28" s="437"/>
      <c r="L28" s="437"/>
      <c r="M28" s="437"/>
      <c r="N28" s="437"/>
      <c r="O28" s="437"/>
      <c r="P28" s="437"/>
      <c r="Q28" s="437"/>
      <c r="R28" s="445"/>
      <c r="S28" s="712"/>
      <c r="T28" s="713"/>
      <c r="U28" s="713"/>
      <c r="V28" s="713"/>
      <c r="W28" s="713"/>
      <c r="X28" s="713"/>
      <c r="Y28" s="713"/>
      <c r="Z28" s="713"/>
      <c r="AA28" s="713"/>
      <c r="AB28" s="713"/>
      <c r="AC28" s="713"/>
      <c r="AD28" s="713"/>
      <c r="AE28" s="713"/>
      <c r="AF28" s="713"/>
      <c r="AG28" s="713"/>
      <c r="AH28" s="713"/>
      <c r="AI28" s="714"/>
    </row>
    <row r="29" spans="1:35" s="436" customFormat="1" ht="18" customHeight="1" x14ac:dyDescent="0.4">
      <c r="A29" s="692"/>
      <c r="B29" s="694"/>
      <c r="C29" s="438" t="s">
        <v>519</v>
      </c>
      <c r="D29" s="439"/>
      <c r="E29" s="439"/>
      <c r="F29" s="439"/>
      <c r="G29" s="439"/>
      <c r="H29" s="439"/>
      <c r="I29" s="439"/>
      <c r="J29" s="439"/>
      <c r="K29" s="439"/>
      <c r="L29" s="439"/>
      <c r="M29" s="439"/>
      <c r="N29" s="439"/>
      <c r="O29" s="439"/>
      <c r="P29" s="439"/>
      <c r="Q29" s="439"/>
      <c r="R29" s="446"/>
      <c r="S29" s="712"/>
      <c r="T29" s="713"/>
      <c r="U29" s="713"/>
      <c r="V29" s="713"/>
      <c r="W29" s="713"/>
      <c r="X29" s="713"/>
      <c r="Y29" s="713"/>
      <c r="Z29" s="713"/>
      <c r="AA29" s="713"/>
      <c r="AB29" s="713"/>
      <c r="AC29" s="713"/>
      <c r="AD29" s="713"/>
      <c r="AE29" s="713"/>
      <c r="AF29" s="713"/>
      <c r="AG29" s="713"/>
      <c r="AH29" s="713"/>
      <c r="AI29" s="714"/>
    </row>
    <row r="30" spans="1:35" s="436" customFormat="1" ht="18.75" customHeight="1" x14ac:dyDescent="0.4">
      <c r="A30" s="718"/>
      <c r="B30" s="719"/>
      <c r="C30" s="447" t="s">
        <v>520</v>
      </c>
      <c r="D30" s="448"/>
      <c r="E30" s="448"/>
      <c r="F30" s="448"/>
      <c r="G30" s="448"/>
      <c r="H30" s="448"/>
      <c r="I30" s="448"/>
      <c r="J30" s="448"/>
      <c r="K30" s="448"/>
      <c r="L30" s="448"/>
      <c r="M30" s="448"/>
      <c r="N30" s="448"/>
      <c r="O30" s="448"/>
      <c r="P30" s="448"/>
      <c r="Q30" s="449"/>
      <c r="R30" s="450"/>
      <c r="S30" s="712"/>
      <c r="T30" s="713"/>
      <c r="U30" s="713"/>
      <c r="V30" s="713"/>
      <c r="W30" s="713"/>
      <c r="X30" s="713"/>
      <c r="Y30" s="713"/>
      <c r="Z30" s="713"/>
      <c r="AA30" s="713"/>
      <c r="AB30" s="713"/>
      <c r="AC30" s="713"/>
      <c r="AD30" s="713"/>
      <c r="AE30" s="713"/>
      <c r="AF30" s="713"/>
      <c r="AG30" s="713"/>
      <c r="AH30" s="713"/>
      <c r="AI30" s="714"/>
    </row>
    <row r="31" spans="1:35" s="436" customFormat="1" ht="18" customHeight="1" x14ac:dyDescent="0.4">
      <c r="A31" s="692"/>
      <c r="B31" s="694"/>
      <c r="C31" s="451" t="s">
        <v>521</v>
      </c>
      <c r="D31" s="437"/>
      <c r="E31" s="437"/>
      <c r="F31" s="437"/>
      <c r="G31" s="437"/>
      <c r="H31" s="437"/>
      <c r="I31" s="448"/>
      <c r="J31" s="437"/>
      <c r="K31" s="437"/>
      <c r="L31" s="437"/>
      <c r="M31" s="437"/>
      <c r="N31" s="437"/>
      <c r="O31" s="437"/>
      <c r="P31" s="437"/>
      <c r="Q31" s="441"/>
      <c r="R31" s="442"/>
      <c r="S31" s="712"/>
      <c r="T31" s="713"/>
      <c r="U31" s="713"/>
      <c r="V31" s="713"/>
      <c r="W31" s="713"/>
      <c r="X31" s="713"/>
      <c r="Y31" s="713"/>
      <c r="Z31" s="713"/>
      <c r="AA31" s="713"/>
      <c r="AB31" s="713"/>
      <c r="AC31" s="713"/>
      <c r="AD31" s="713"/>
      <c r="AE31" s="713"/>
      <c r="AF31" s="713"/>
      <c r="AG31" s="713"/>
      <c r="AH31" s="713"/>
      <c r="AI31" s="714"/>
    </row>
    <row r="32" spans="1:35" s="436" customFormat="1" ht="18" customHeight="1" x14ac:dyDescent="0.4">
      <c r="A32" s="692"/>
      <c r="B32" s="694"/>
      <c r="C32" s="722" t="s">
        <v>522</v>
      </c>
      <c r="D32" s="723"/>
      <c r="E32" s="723"/>
      <c r="F32" s="723"/>
      <c r="G32" s="723"/>
      <c r="H32" s="723"/>
      <c r="I32" s="723"/>
      <c r="J32" s="723"/>
      <c r="K32" s="723"/>
      <c r="L32" s="723"/>
      <c r="M32" s="723"/>
      <c r="N32" s="723"/>
      <c r="O32" s="723"/>
      <c r="P32" s="723"/>
      <c r="Q32" s="723"/>
      <c r="R32" s="724"/>
      <c r="S32" s="715"/>
      <c r="T32" s="716"/>
      <c r="U32" s="716"/>
      <c r="V32" s="716"/>
      <c r="W32" s="716"/>
      <c r="X32" s="716"/>
      <c r="Y32" s="716"/>
      <c r="Z32" s="716"/>
      <c r="AA32" s="716"/>
      <c r="AB32" s="716"/>
      <c r="AC32" s="716"/>
      <c r="AD32" s="716"/>
      <c r="AE32" s="716"/>
      <c r="AF32" s="716"/>
      <c r="AG32" s="716"/>
      <c r="AH32" s="716"/>
      <c r="AI32" s="717"/>
    </row>
    <row r="33" spans="1:35" s="436" customFormat="1" ht="18" customHeight="1" x14ac:dyDescent="0.4">
      <c r="A33" s="692"/>
      <c r="B33" s="694"/>
      <c r="C33" s="444" t="s">
        <v>523</v>
      </c>
      <c r="D33" s="437"/>
      <c r="E33" s="437"/>
      <c r="F33" s="437"/>
      <c r="G33" s="437"/>
      <c r="H33" s="437"/>
      <c r="I33" s="437"/>
      <c r="J33" s="437"/>
      <c r="K33" s="437"/>
      <c r="L33" s="437"/>
      <c r="M33" s="437"/>
      <c r="N33" s="437"/>
      <c r="O33" s="437"/>
      <c r="P33" s="437"/>
      <c r="Q33" s="441"/>
      <c r="R33" s="442"/>
      <c r="S33" s="443" t="s">
        <v>524</v>
      </c>
      <c r="T33" s="452"/>
      <c r="U33" s="452"/>
      <c r="V33" s="452"/>
      <c r="W33" s="452"/>
      <c r="X33" s="452"/>
      <c r="Y33" s="452"/>
      <c r="Z33" s="452"/>
      <c r="AA33" s="452"/>
      <c r="AB33" s="452"/>
      <c r="AC33" s="452"/>
      <c r="AD33" s="452"/>
      <c r="AE33" s="452"/>
      <c r="AF33" s="452"/>
      <c r="AG33" s="452"/>
      <c r="AH33" s="452"/>
      <c r="AI33" s="453"/>
    </row>
    <row r="34" spans="1:35" s="436" customFormat="1" ht="18" customHeight="1" x14ac:dyDescent="0.4">
      <c r="A34" s="692"/>
      <c r="B34" s="694"/>
      <c r="C34" s="444" t="s">
        <v>525</v>
      </c>
      <c r="D34" s="437"/>
      <c r="E34" s="437"/>
      <c r="F34" s="437"/>
      <c r="G34" s="437"/>
      <c r="H34" s="437"/>
      <c r="I34" s="437"/>
      <c r="J34" s="437"/>
      <c r="K34" s="437"/>
      <c r="L34" s="437"/>
      <c r="M34" s="437"/>
      <c r="N34" s="437"/>
      <c r="O34" s="437"/>
      <c r="P34" s="437"/>
      <c r="Q34" s="437"/>
      <c r="R34" s="445"/>
      <c r="S34" s="712"/>
      <c r="T34" s="713"/>
      <c r="U34" s="713"/>
      <c r="V34" s="713"/>
      <c r="W34" s="713"/>
      <c r="X34" s="713"/>
      <c r="Y34" s="713"/>
      <c r="Z34" s="713"/>
      <c r="AA34" s="713"/>
      <c r="AB34" s="713"/>
      <c r="AC34" s="713"/>
      <c r="AD34" s="713"/>
      <c r="AE34" s="713"/>
      <c r="AF34" s="713"/>
      <c r="AG34" s="713"/>
      <c r="AH34" s="713"/>
      <c r="AI34" s="714"/>
    </row>
    <row r="35" spans="1:35" s="436" customFormat="1" ht="18" customHeight="1" x14ac:dyDescent="0.4">
      <c r="A35" s="692"/>
      <c r="B35" s="694"/>
      <c r="C35" s="438" t="s">
        <v>526</v>
      </c>
      <c r="D35" s="439"/>
      <c r="E35" s="439"/>
      <c r="F35" s="439"/>
      <c r="G35" s="439"/>
      <c r="H35" s="439"/>
      <c r="I35" s="439"/>
      <c r="J35" s="439"/>
      <c r="K35" s="439"/>
      <c r="L35" s="439"/>
      <c r="M35" s="439"/>
      <c r="N35" s="439"/>
      <c r="O35" s="439"/>
      <c r="P35" s="439"/>
      <c r="Q35" s="441"/>
      <c r="R35" s="442"/>
      <c r="S35" s="712"/>
      <c r="T35" s="713"/>
      <c r="U35" s="713"/>
      <c r="V35" s="713"/>
      <c r="W35" s="713"/>
      <c r="X35" s="713"/>
      <c r="Y35" s="713"/>
      <c r="Z35" s="713"/>
      <c r="AA35" s="713"/>
      <c r="AB35" s="713"/>
      <c r="AC35" s="713"/>
      <c r="AD35" s="713"/>
      <c r="AE35" s="713"/>
      <c r="AF35" s="713"/>
      <c r="AG35" s="713"/>
      <c r="AH35" s="713"/>
      <c r="AI35" s="714"/>
    </row>
    <row r="36" spans="1:35" s="436" customFormat="1" ht="18" customHeight="1" x14ac:dyDescent="0.4">
      <c r="A36" s="692"/>
      <c r="B36" s="694"/>
      <c r="C36" s="725" t="s">
        <v>527</v>
      </c>
      <c r="D36" s="726"/>
      <c r="E36" s="726"/>
      <c r="F36" s="726"/>
      <c r="G36" s="726"/>
      <c r="H36" s="726"/>
      <c r="I36" s="726"/>
      <c r="J36" s="726"/>
      <c r="K36" s="726"/>
      <c r="L36" s="726"/>
      <c r="M36" s="726"/>
      <c r="N36" s="726"/>
      <c r="O36" s="726"/>
      <c r="P36" s="726"/>
      <c r="Q36" s="726"/>
      <c r="R36" s="727"/>
      <c r="S36" s="712"/>
      <c r="T36" s="713"/>
      <c r="U36" s="713"/>
      <c r="V36" s="713"/>
      <c r="W36" s="713"/>
      <c r="X36" s="713"/>
      <c r="Y36" s="713"/>
      <c r="Z36" s="713"/>
      <c r="AA36" s="713"/>
      <c r="AB36" s="713"/>
      <c r="AC36" s="713"/>
      <c r="AD36" s="713"/>
      <c r="AE36" s="713"/>
      <c r="AF36" s="713"/>
      <c r="AG36" s="713"/>
      <c r="AH36" s="713"/>
      <c r="AI36" s="714"/>
    </row>
    <row r="37" spans="1:35" s="436" customFormat="1" ht="18" customHeight="1" x14ac:dyDescent="0.4">
      <c r="A37" s="692"/>
      <c r="B37" s="694"/>
      <c r="C37" s="444" t="s">
        <v>528</v>
      </c>
      <c r="D37" s="437"/>
      <c r="E37" s="437"/>
      <c r="F37" s="437"/>
      <c r="G37" s="437"/>
      <c r="H37" s="437"/>
      <c r="I37" s="437"/>
      <c r="J37" s="437"/>
      <c r="K37" s="437"/>
      <c r="L37" s="437"/>
      <c r="M37" s="437"/>
      <c r="N37" s="437"/>
      <c r="O37" s="437"/>
      <c r="P37" s="437"/>
      <c r="Q37" s="437"/>
      <c r="R37" s="445"/>
      <c r="S37" s="712"/>
      <c r="T37" s="713"/>
      <c r="U37" s="713"/>
      <c r="V37" s="713"/>
      <c r="W37" s="713"/>
      <c r="X37" s="713"/>
      <c r="Y37" s="713"/>
      <c r="Z37" s="713"/>
      <c r="AA37" s="713"/>
      <c r="AB37" s="713"/>
      <c r="AC37" s="713"/>
      <c r="AD37" s="713"/>
      <c r="AE37" s="713"/>
      <c r="AF37" s="713"/>
      <c r="AG37" s="713"/>
      <c r="AH37" s="713"/>
      <c r="AI37" s="714"/>
    </row>
    <row r="38" spans="1:35" s="436" customFormat="1" ht="18" customHeight="1" x14ac:dyDescent="0.4">
      <c r="A38" s="454"/>
      <c r="B38" s="455"/>
      <c r="C38" s="456" t="s">
        <v>529</v>
      </c>
      <c r="D38" s="457"/>
      <c r="E38" s="457"/>
      <c r="F38" s="457"/>
      <c r="G38" s="457"/>
      <c r="H38" s="457"/>
      <c r="I38" s="457"/>
      <c r="J38" s="457"/>
      <c r="K38" s="457"/>
      <c r="L38" s="457"/>
      <c r="M38" s="457"/>
      <c r="N38" s="457"/>
      <c r="O38" s="457"/>
      <c r="P38" s="457"/>
      <c r="Q38" s="437"/>
      <c r="R38" s="445"/>
      <c r="S38" s="715"/>
      <c r="T38" s="716"/>
      <c r="U38" s="716"/>
      <c r="V38" s="716"/>
      <c r="W38" s="716"/>
      <c r="X38" s="716"/>
      <c r="Y38" s="716"/>
      <c r="Z38" s="716"/>
      <c r="AA38" s="716"/>
      <c r="AB38" s="716"/>
      <c r="AC38" s="716"/>
      <c r="AD38" s="716"/>
      <c r="AE38" s="716"/>
      <c r="AF38" s="716"/>
      <c r="AG38" s="716"/>
      <c r="AH38" s="716"/>
      <c r="AI38" s="717"/>
    </row>
    <row r="39" spans="1:35" s="436" customFormat="1" ht="15" customHeight="1" x14ac:dyDescent="0.4">
      <c r="A39" s="720" t="s">
        <v>64</v>
      </c>
      <c r="B39" s="720"/>
      <c r="C39" s="721" t="s">
        <v>530</v>
      </c>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row>
    <row r="40" spans="1:35" s="436" customFormat="1" ht="14.25" customHeight="1" x14ac:dyDescent="0.4">
      <c r="A40" s="458"/>
      <c r="B40" s="439"/>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row>
    <row r="41" spans="1:35" s="436" customFormat="1" ht="14.25" customHeight="1" x14ac:dyDescent="0.4">
      <c r="A41" s="439"/>
      <c r="B41" s="439"/>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I41" s="713"/>
    </row>
    <row r="42" spans="1:35" s="436" customFormat="1" ht="14.25" customHeight="1" x14ac:dyDescent="0.4">
      <c r="A42" s="439"/>
      <c r="B42" s="459"/>
      <c r="C42" s="713"/>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c r="AH42" s="713"/>
      <c r="AI42" s="713"/>
    </row>
    <row r="43" spans="1:35" s="436" customFormat="1" ht="14.25" customHeight="1" x14ac:dyDescent="0.4">
      <c r="A43" s="439"/>
      <c r="B43" s="439"/>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row>
    <row r="44" spans="1:35" s="436" customFormat="1" ht="14.25" customHeight="1" x14ac:dyDescent="0.4">
      <c r="A44" s="460"/>
      <c r="B44" s="440"/>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row>
    <row r="45" spans="1:35" s="436" customFormat="1" ht="14.25" customHeight="1" x14ac:dyDescent="0.4">
      <c r="A45" s="440"/>
      <c r="B45" s="440"/>
      <c r="C45" s="713"/>
      <c r="D45" s="713"/>
      <c r="E45" s="713"/>
      <c r="F45" s="713"/>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3"/>
    </row>
    <row r="46" spans="1:35" ht="14.25" customHeight="1" x14ac:dyDescent="0.4">
      <c r="A46" s="436"/>
      <c r="B46" s="436"/>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row>
    <row r="47" spans="1:35" ht="14.25" customHeight="1" x14ac:dyDescent="0.4">
      <c r="A47" s="436"/>
      <c r="B47" s="436"/>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c r="AI47" s="713"/>
    </row>
  </sheetData>
  <mergeCells count="44">
    <mergeCell ref="A39:B39"/>
    <mergeCell ref="C39:AI47"/>
    <mergeCell ref="C32:R32"/>
    <mergeCell ref="A33:B33"/>
    <mergeCell ref="A34:B34"/>
    <mergeCell ref="S34:AI38"/>
    <mergeCell ref="A35:B35"/>
    <mergeCell ref="A36:B36"/>
    <mergeCell ref="C36:R36"/>
    <mergeCell ref="A37:B37"/>
    <mergeCell ref="A25:R25"/>
    <mergeCell ref="S25:AI25"/>
    <mergeCell ref="A26:B26"/>
    <mergeCell ref="A27:B27"/>
    <mergeCell ref="S27:AI32"/>
    <mergeCell ref="A28:B28"/>
    <mergeCell ref="A29:B29"/>
    <mergeCell ref="A30:B30"/>
    <mergeCell ref="A31:B31"/>
    <mergeCell ref="A32:B32"/>
    <mergeCell ref="S21:AI22"/>
    <mergeCell ref="A23:R23"/>
    <mergeCell ref="S23:AI23"/>
    <mergeCell ref="A24:R24"/>
    <mergeCell ref="S24:W24"/>
    <mergeCell ref="Y24:AA24"/>
    <mergeCell ref="AC24:AE24"/>
    <mergeCell ref="AG24:AI24"/>
    <mergeCell ref="A18:R22"/>
    <mergeCell ref="S18:T19"/>
    <mergeCell ref="U18:AI19"/>
    <mergeCell ref="S20:U20"/>
    <mergeCell ref="V20:AI20"/>
    <mergeCell ref="R11:U12"/>
    <mergeCell ref="V11:AI12"/>
    <mergeCell ref="R13:X14"/>
    <mergeCell ref="Y13:AI14"/>
    <mergeCell ref="S17:Y17"/>
    <mergeCell ref="A4:AI4"/>
    <mergeCell ref="W7:AB7"/>
    <mergeCell ref="AD7:AE7"/>
    <mergeCell ref="AG7:AH7"/>
    <mergeCell ref="R9:U10"/>
    <mergeCell ref="V9:AI10"/>
  </mergeCells>
  <phoneticPr fontId="4"/>
  <dataValidations count="1">
    <dataValidation type="list" allowBlank="1" showInputMessage="1" showErrorMessage="1" sqref="A26:B38 A65556:B65568 A131092:B131104 A196628:B196640 A262164:B262176 A327700:B327712 A393236:B393248 A458772:B458784 A524308:B524320 A589844:B589856 A655380:B655392 A720916:B720928 A786452:B786464 A851988:B852000 A917524:B917536 A983060:B983072" xr:uid="{A4856951-94FF-4C1C-B864-612A5D44E0CC}">
      <formula1>"○"</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55DE-D522-4518-8674-2A92B86A1091}">
  <dimension ref="A1:AN65"/>
  <sheetViews>
    <sheetView view="pageBreakPreview" zoomScaleNormal="100" zoomScaleSheetLayoutView="100" workbookViewId="0"/>
  </sheetViews>
  <sheetFormatPr defaultColWidth="8.75" defaultRowHeight="16.5" x14ac:dyDescent="0.4"/>
  <cols>
    <col min="1" max="5" width="3.125" style="54" customWidth="1"/>
    <col min="6" max="6" width="4.5" style="54" customWidth="1"/>
    <col min="7" max="9" width="3.125" style="54" customWidth="1"/>
    <col min="10" max="10" width="5.25" style="54" customWidth="1"/>
    <col min="11" max="34" width="3.125" style="54" customWidth="1"/>
    <col min="35" max="38" width="8.75" style="54"/>
    <col min="39" max="39" width="9.375" style="54" bestFit="1" customWidth="1"/>
    <col min="40" max="16384" width="8.75" style="54"/>
  </cols>
  <sheetData>
    <row r="1" spans="1:40" ht="36" customHeight="1" thickBot="1" x14ac:dyDescent="0.45">
      <c r="A1" s="53" t="s">
        <v>122</v>
      </c>
      <c r="AC1" s="54" t="s">
        <v>87</v>
      </c>
    </row>
    <row r="2" spans="1:40" ht="18" customHeight="1" x14ac:dyDescent="0.4">
      <c r="A2" s="728" t="s">
        <v>113</v>
      </c>
      <c r="B2" s="729"/>
      <c r="C2" s="729"/>
      <c r="D2" s="729"/>
      <c r="E2" s="729"/>
      <c r="F2" s="729"/>
      <c r="G2" s="729"/>
      <c r="H2" s="732" t="s">
        <v>88</v>
      </c>
      <c r="I2" s="733"/>
      <c r="J2" s="733"/>
      <c r="K2" s="733"/>
      <c r="L2" s="733"/>
      <c r="M2" s="733"/>
      <c r="N2" s="733"/>
      <c r="O2" s="733"/>
      <c r="P2" s="734"/>
      <c r="Q2" s="732"/>
      <c r="R2" s="734"/>
      <c r="S2" s="732" t="s">
        <v>89</v>
      </c>
      <c r="T2" s="733"/>
      <c r="U2" s="733"/>
      <c r="V2" s="733"/>
      <c r="W2" s="733"/>
      <c r="X2" s="733"/>
      <c r="Y2" s="733"/>
      <c r="Z2" s="733"/>
      <c r="AA2" s="733"/>
      <c r="AB2" s="733"/>
      <c r="AC2" s="734"/>
      <c r="AD2" s="732" t="s">
        <v>90</v>
      </c>
      <c r="AE2" s="733"/>
      <c r="AF2" s="734"/>
      <c r="AG2" s="732"/>
      <c r="AH2" s="738"/>
    </row>
    <row r="3" spans="1:40" ht="18" customHeight="1" thickBot="1" x14ac:dyDescent="0.45">
      <c r="A3" s="730"/>
      <c r="B3" s="731"/>
      <c r="C3" s="731"/>
      <c r="D3" s="731"/>
      <c r="E3" s="731"/>
      <c r="F3" s="731"/>
      <c r="G3" s="731"/>
      <c r="H3" s="735"/>
      <c r="I3" s="736"/>
      <c r="J3" s="736"/>
      <c r="K3" s="736"/>
      <c r="L3" s="736"/>
      <c r="M3" s="736"/>
      <c r="N3" s="736"/>
      <c r="O3" s="736"/>
      <c r="P3" s="737"/>
      <c r="Q3" s="735"/>
      <c r="R3" s="737"/>
      <c r="S3" s="735"/>
      <c r="T3" s="736"/>
      <c r="U3" s="736"/>
      <c r="V3" s="736"/>
      <c r="W3" s="736"/>
      <c r="X3" s="736"/>
      <c r="Y3" s="736"/>
      <c r="Z3" s="736"/>
      <c r="AA3" s="736"/>
      <c r="AB3" s="736"/>
      <c r="AC3" s="737"/>
      <c r="AD3" s="739" t="s">
        <v>91</v>
      </c>
      <c r="AE3" s="740"/>
      <c r="AF3" s="741"/>
      <c r="AG3" s="739"/>
      <c r="AH3" s="742"/>
    </row>
    <row r="4" spans="1:40" s="55" customFormat="1" ht="14.45" customHeight="1" x14ac:dyDescent="0.4">
      <c r="A4" s="743" t="s">
        <v>92</v>
      </c>
      <c r="B4" s="744"/>
      <c r="C4" s="749" t="s">
        <v>114</v>
      </c>
      <c r="D4" s="749"/>
      <c r="E4" s="749"/>
      <c r="F4" s="749"/>
      <c r="G4" s="749"/>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1"/>
    </row>
    <row r="5" spans="1:40" ht="16.350000000000001" customHeight="1" x14ac:dyDescent="0.4">
      <c r="A5" s="745"/>
      <c r="B5" s="746"/>
      <c r="C5" s="752" t="s">
        <v>13</v>
      </c>
      <c r="D5" s="752"/>
      <c r="E5" s="752"/>
      <c r="F5" s="752"/>
      <c r="G5" s="752"/>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4"/>
    </row>
    <row r="6" spans="1:40" ht="27.95" customHeight="1" x14ac:dyDescent="0.4">
      <c r="A6" s="745"/>
      <c r="B6" s="746"/>
      <c r="C6" s="752" t="s">
        <v>93</v>
      </c>
      <c r="D6" s="752"/>
      <c r="E6" s="752"/>
      <c r="F6" s="752"/>
      <c r="G6" s="752"/>
      <c r="H6" s="755"/>
      <c r="I6" s="755"/>
      <c r="J6" s="755"/>
      <c r="K6" s="755"/>
      <c r="L6" s="755"/>
      <c r="M6" s="755"/>
      <c r="N6" s="755"/>
      <c r="O6" s="755"/>
      <c r="P6" s="755"/>
      <c r="Q6" s="755"/>
      <c r="R6" s="755"/>
      <c r="S6" s="755"/>
      <c r="T6" s="755"/>
      <c r="U6" s="755"/>
      <c r="V6" s="755"/>
      <c r="W6" s="755"/>
      <c r="X6" s="755"/>
      <c r="Y6" s="755"/>
      <c r="Z6" s="755"/>
      <c r="AA6" s="755"/>
      <c r="AB6" s="755"/>
      <c r="AC6" s="755"/>
      <c r="AD6" s="755"/>
      <c r="AE6" s="755"/>
      <c r="AF6" s="755"/>
      <c r="AG6" s="755"/>
      <c r="AH6" s="756"/>
    </row>
    <row r="7" spans="1:40" ht="15.75" customHeight="1" x14ac:dyDescent="0.4">
      <c r="A7" s="745"/>
      <c r="B7" s="746"/>
      <c r="C7" s="752" t="s">
        <v>7</v>
      </c>
      <c r="D7" s="752"/>
      <c r="E7" s="752"/>
      <c r="F7" s="752"/>
      <c r="G7" s="752"/>
      <c r="H7" s="757" t="s">
        <v>16</v>
      </c>
      <c r="I7" s="758"/>
      <c r="J7" s="758"/>
      <c r="K7" s="758"/>
      <c r="L7" s="759"/>
      <c r="M7" s="759"/>
      <c r="N7" s="56" t="s">
        <v>17</v>
      </c>
      <c r="O7" s="759"/>
      <c r="P7" s="759"/>
      <c r="Q7" s="57" t="s">
        <v>18</v>
      </c>
      <c r="R7" s="758"/>
      <c r="S7" s="758"/>
      <c r="T7" s="758"/>
      <c r="U7" s="758"/>
      <c r="V7" s="758"/>
      <c r="W7" s="758"/>
      <c r="X7" s="758"/>
      <c r="Y7" s="758"/>
      <c r="Z7" s="758"/>
      <c r="AA7" s="758"/>
      <c r="AB7" s="758"/>
      <c r="AC7" s="758"/>
      <c r="AD7" s="758"/>
      <c r="AE7" s="758"/>
      <c r="AF7" s="758"/>
      <c r="AG7" s="758"/>
      <c r="AH7" s="768"/>
    </row>
    <row r="8" spans="1:40" ht="15.75" customHeight="1" x14ac:dyDescent="0.4">
      <c r="A8" s="745"/>
      <c r="B8" s="746"/>
      <c r="C8" s="752"/>
      <c r="D8" s="752"/>
      <c r="E8" s="752"/>
      <c r="F8" s="752"/>
      <c r="G8" s="752"/>
      <c r="H8" s="769"/>
      <c r="I8" s="770"/>
      <c r="J8" s="770"/>
      <c r="K8" s="770"/>
      <c r="L8" s="58" t="s">
        <v>19</v>
      </c>
      <c r="M8" s="58" t="s">
        <v>20</v>
      </c>
      <c r="N8" s="770"/>
      <c r="O8" s="770"/>
      <c r="P8" s="770"/>
      <c r="Q8" s="770"/>
      <c r="R8" s="770"/>
      <c r="S8" s="770"/>
      <c r="T8" s="770"/>
      <c r="U8" s="770"/>
      <c r="V8" s="58" t="s">
        <v>21</v>
      </c>
      <c r="W8" s="58" t="s">
        <v>22</v>
      </c>
      <c r="X8" s="770"/>
      <c r="Y8" s="770"/>
      <c r="Z8" s="770"/>
      <c r="AA8" s="770"/>
      <c r="AB8" s="770"/>
      <c r="AC8" s="770"/>
      <c r="AD8" s="770"/>
      <c r="AE8" s="770"/>
      <c r="AF8" s="770"/>
      <c r="AG8" s="770"/>
      <c r="AH8" s="771"/>
    </row>
    <row r="9" spans="1:40" ht="15.75" customHeight="1" x14ac:dyDescent="0.4">
      <c r="A9" s="745"/>
      <c r="B9" s="746"/>
      <c r="C9" s="752"/>
      <c r="D9" s="752"/>
      <c r="E9" s="752"/>
      <c r="F9" s="752"/>
      <c r="G9" s="752"/>
      <c r="H9" s="769"/>
      <c r="I9" s="770"/>
      <c r="J9" s="770"/>
      <c r="K9" s="770"/>
      <c r="L9" s="58" t="s">
        <v>23</v>
      </c>
      <c r="M9" s="58" t="s">
        <v>24</v>
      </c>
      <c r="N9" s="770"/>
      <c r="O9" s="770"/>
      <c r="P9" s="770"/>
      <c r="Q9" s="770"/>
      <c r="R9" s="770"/>
      <c r="S9" s="770"/>
      <c r="T9" s="770"/>
      <c r="U9" s="770"/>
      <c r="V9" s="58" t="s">
        <v>25</v>
      </c>
      <c r="W9" s="58" t="s">
        <v>26</v>
      </c>
      <c r="X9" s="770"/>
      <c r="Y9" s="770"/>
      <c r="Z9" s="770"/>
      <c r="AA9" s="770"/>
      <c r="AB9" s="770"/>
      <c r="AC9" s="770"/>
      <c r="AD9" s="770"/>
      <c r="AE9" s="770"/>
      <c r="AF9" s="770"/>
      <c r="AG9" s="770"/>
      <c r="AH9" s="771"/>
    </row>
    <row r="10" spans="1:40" ht="18.95" customHeight="1" x14ac:dyDescent="0.4">
      <c r="A10" s="745"/>
      <c r="B10" s="746"/>
      <c r="C10" s="752"/>
      <c r="D10" s="752"/>
      <c r="E10" s="752"/>
      <c r="F10" s="752"/>
      <c r="G10" s="752"/>
      <c r="H10" s="772"/>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4"/>
    </row>
    <row r="11" spans="1:40" ht="16.350000000000001" customHeight="1" x14ac:dyDescent="0.4">
      <c r="A11" s="745"/>
      <c r="B11" s="746"/>
      <c r="C11" s="752" t="s">
        <v>94</v>
      </c>
      <c r="D11" s="752"/>
      <c r="E11" s="752"/>
      <c r="F11" s="752"/>
      <c r="G11" s="752"/>
      <c r="H11" s="760" t="s">
        <v>28</v>
      </c>
      <c r="I11" s="761"/>
      <c r="J11" s="762"/>
      <c r="K11" s="763"/>
      <c r="L11" s="764"/>
      <c r="M11" s="764"/>
      <c r="N11" s="764"/>
      <c r="O11" s="764"/>
      <c r="P11" s="764"/>
      <c r="Q11" s="59" t="s">
        <v>95</v>
      </c>
      <c r="R11" s="59"/>
      <c r="S11" s="764"/>
      <c r="T11" s="764"/>
      <c r="U11" s="765"/>
      <c r="V11" s="760" t="s">
        <v>30</v>
      </c>
      <c r="W11" s="761"/>
      <c r="X11" s="762"/>
      <c r="Y11" s="763"/>
      <c r="Z11" s="764"/>
      <c r="AA11" s="764"/>
      <c r="AB11" s="764"/>
      <c r="AC11" s="764"/>
      <c r="AD11" s="764"/>
      <c r="AE11" s="764"/>
      <c r="AF11" s="764"/>
      <c r="AG11" s="764"/>
      <c r="AH11" s="766"/>
    </row>
    <row r="12" spans="1:40" ht="16.350000000000001" customHeight="1" x14ac:dyDescent="0.4">
      <c r="A12" s="747"/>
      <c r="B12" s="748"/>
      <c r="C12" s="752"/>
      <c r="D12" s="752"/>
      <c r="E12" s="752"/>
      <c r="F12" s="752"/>
      <c r="G12" s="752"/>
      <c r="H12" s="767" t="s">
        <v>31</v>
      </c>
      <c r="I12" s="767"/>
      <c r="J12" s="767"/>
      <c r="K12" s="763"/>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6"/>
    </row>
    <row r="13" spans="1:40" ht="16.350000000000001" customHeight="1" x14ac:dyDescent="0.4">
      <c r="A13" s="784" t="s">
        <v>96</v>
      </c>
      <c r="B13" s="785"/>
      <c r="C13" s="752" t="s">
        <v>13</v>
      </c>
      <c r="D13" s="752"/>
      <c r="E13" s="752"/>
      <c r="F13" s="752"/>
      <c r="G13" s="752"/>
      <c r="H13" s="753"/>
      <c r="I13" s="753"/>
      <c r="J13" s="753"/>
      <c r="K13" s="753"/>
      <c r="L13" s="753"/>
      <c r="M13" s="753"/>
      <c r="N13" s="753"/>
      <c r="O13" s="753"/>
      <c r="P13" s="752" t="s">
        <v>82</v>
      </c>
      <c r="Q13" s="752"/>
      <c r="R13" s="752"/>
      <c r="S13" s="757" t="s">
        <v>16</v>
      </c>
      <c r="T13" s="758"/>
      <c r="U13" s="758"/>
      <c r="V13" s="758"/>
      <c r="W13" s="759"/>
      <c r="X13" s="759"/>
      <c r="Y13" s="56" t="s">
        <v>17</v>
      </c>
      <c r="Z13" s="759"/>
      <c r="AA13" s="759"/>
      <c r="AB13" s="57" t="s">
        <v>18</v>
      </c>
      <c r="AC13" s="775"/>
      <c r="AD13" s="775"/>
      <c r="AE13" s="775"/>
      <c r="AF13" s="775"/>
      <c r="AG13" s="775"/>
      <c r="AH13" s="776"/>
    </row>
    <row r="14" spans="1:40" ht="24.75" customHeight="1" x14ac:dyDescent="0.4">
      <c r="A14" s="784"/>
      <c r="B14" s="785"/>
      <c r="C14" s="752" t="s">
        <v>97</v>
      </c>
      <c r="D14" s="752"/>
      <c r="E14" s="752"/>
      <c r="F14" s="752"/>
      <c r="G14" s="752"/>
      <c r="H14" s="753"/>
      <c r="I14" s="753"/>
      <c r="J14" s="753"/>
      <c r="K14" s="753"/>
      <c r="L14" s="753"/>
      <c r="M14" s="753"/>
      <c r="N14" s="753"/>
      <c r="O14" s="753"/>
      <c r="P14" s="752"/>
      <c r="Q14" s="752"/>
      <c r="R14" s="752"/>
      <c r="S14" s="777"/>
      <c r="T14" s="778"/>
      <c r="U14" s="778"/>
      <c r="V14" s="778"/>
      <c r="W14" s="778"/>
      <c r="X14" s="778"/>
      <c r="Y14" s="778"/>
      <c r="Z14" s="778"/>
      <c r="AA14" s="778"/>
      <c r="AB14" s="778"/>
      <c r="AC14" s="778"/>
      <c r="AD14" s="778"/>
      <c r="AE14" s="778"/>
      <c r="AF14" s="778"/>
      <c r="AG14" s="778"/>
      <c r="AH14" s="779"/>
    </row>
    <row r="15" spans="1:40" ht="16.350000000000001" customHeight="1" x14ac:dyDescent="0.4">
      <c r="A15" s="784"/>
      <c r="B15" s="785"/>
      <c r="C15" s="752" t="s">
        <v>98</v>
      </c>
      <c r="D15" s="752"/>
      <c r="E15" s="752"/>
      <c r="F15" s="752"/>
      <c r="G15" s="752"/>
      <c r="H15" s="783"/>
      <c r="I15" s="783"/>
      <c r="J15" s="783"/>
      <c r="K15" s="783"/>
      <c r="L15" s="783"/>
      <c r="M15" s="783"/>
      <c r="N15" s="783"/>
      <c r="O15" s="783"/>
      <c r="P15" s="752"/>
      <c r="Q15" s="752"/>
      <c r="R15" s="752"/>
      <c r="S15" s="780"/>
      <c r="T15" s="781"/>
      <c r="U15" s="781"/>
      <c r="V15" s="781"/>
      <c r="W15" s="781"/>
      <c r="X15" s="781"/>
      <c r="Y15" s="781"/>
      <c r="Z15" s="781"/>
      <c r="AA15" s="781"/>
      <c r="AB15" s="781"/>
      <c r="AC15" s="781"/>
      <c r="AD15" s="781"/>
      <c r="AE15" s="781"/>
      <c r="AF15" s="781"/>
      <c r="AG15" s="781"/>
      <c r="AH15" s="782"/>
    </row>
    <row r="16" spans="1:40" ht="33.75" customHeight="1" x14ac:dyDescent="0.4">
      <c r="A16" s="784"/>
      <c r="B16" s="785"/>
      <c r="C16" s="786" t="s">
        <v>115</v>
      </c>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7"/>
      <c r="AM16" s="60"/>
      <c r="AN16" s="61"/>
    </row>
    <row r="17" spans="1:34" ht="34.5" customHeight="1" x14ac:dyDescent="0.4">
      <c r="A17" s="784"/>
      <c r="B17" s="785"/>
      <c r="C17" s="788" t="s">
        <v>116</v>
      </c>
      <c r="D17" s="788"/>
      <c r="E17" s="788"/>
      <c r="F17" s="788"/>
      <c r="G17" s="789" t="s">
        <v>117</v>
      </c>
      <c r="H17" s="789"/>
      <c r="I17" s="789"/>
      <c r="J17" s="789"/>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1"/>
    </row>
    <row r="18" spans="1:34" ht="30.75" customHeight="1" x14ac:dyDescent="0.4">
      <c r="A18" s="784"/>
      <c r="B18" s="785"/>
      <c r="C18" s="788"/>
      <c r="D18" s="788"/>
      <c r="E18" s="788"/>
      <c r="F18" s="788"/>
      <c r="G18" s="788" t="s">
        <v>118</v>
      </c>
      <c r="H18" s="788"/>
      <c r="I18" s="788"/>
      <c r="J18" s="788"/>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c r="AH18" s="793"/>
    </row>
    <row r="19" spans="1:34" ht="32.25" customHeight="1" x14ac:dyDescent="0.4">
      <c r="A19" s="784"/>
      <c r="B19" s="785"/>
      <c r="C19" s="788"/>
      <c r="D19" s="788"/>
      <c r="E19" s="788"/>
      <c r="F19" s="788"/>
      <c r="G19" s="788"/>
      <c r="H19" s="788"/>
      <c r="I19" s="788"/>
      <c r="J19" s="788"/>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795"/>
    </row>
    <row r="20" spans="1:34" ht="15.6" customHeight="1" x14ac:dyDescent="0.4">
      <c r="A20" s="796" t="s">
        <v>99</v>
      </c>
      <c r="B20" s="797"/>
      <c r="C20" s="797"/>
      <c r="D20" s="797"/>
      <c r="E20" s="797"/>
      <c r="F20" s="797"/>
      <c r="G20" s="797"/>
      <c r="H20" s="797"/>
      <c r="I20" s="797"/>
      <c r="J20" s="797"/>
      <c r="K20" s="797"/>
      <c r="L20" s="797"/>
      <c r="M20" s="797"/>
      <c r="N20" s="797"/>
      <c r="O20" s="797"/>
      <c r="P20" s="797"/>
      <c r="Q20" s="797"/>
      <c r="R20" s="797"/>
      <c r="S20" s="797"/>
      <c r="T20" s="797"/>
      <c r="U20" s="797"/>
      <c r="V20" s="797"/>
      <c r="W20" s="797"/>
      <c r="X20" s="797"/>
      <c r="Y20" s="797"/>
      <c r="Z20" s="797"/>
      <c r="AA20" s="797"/>
      <c r="AB20" s="797"/>
      <c r="AC20" s="797"/>
      <c r="AD20" s="797"/>
      <c r="AE20" s="797"/>
      <c r="AF20" s="797"/>
      <c r="AG20" s="797"/>
      <c r="AH20" s="798"/>
    </row>
    <row r="21" spans="1:34" ht="16.350000000000001" customHeight="1" x14ac:dyDescent="0.4">
      <c r="A21" s="799" t="s">
        <v>100</v>
      </c>
      <c r="B21" s="775"/>
      <c r="C21" s="775"/>
      <c r="D21" s="775"/>
      <c r="E21" s="775"/>
      <c r="F21" s="775"/>
      <c r="G21" s="775"/>
      <c r="H21" s="775"/>
      <c r="I21" s="775"/>
      <c r="J21" s="800"/>
      <c r="K21" s="804" t="s">
        <v>101</v>
      </c>
      <c r="L21" s="805"/>
      <c r="M21" s="805"/>
      <c r="N21" s="805"/>
      <c r="O21" s="805"/>
      <c r="P21" s="805"/>
      <c r="Q21" s="805"/>
      <c r="R21" s="805"/>
      <c r="S21" s="805"/>
      <c r="T21" s="805"/>
      <c r="U21" s="805"/>
      <c r="V21" s="805"/>
      <c r="W21" s="805"/>
      <c r="X21" s="805"/>
      <c r="Y21" s="805"/>
      <c r="Z21" s="806"/>
      <c r="AA21" s="62"/>
      <c r="AB21" s="62"/>
      <c r="AC21" s="62"/>
      <c r="AD21" s="62"/>
      <c r="AE21" s="62"/>
      <c r="AF21" s="62"/>
      <c r="AG21" s="62"/>
      <c r="AH21" s="63"/>
    </row>
    <row r="22" spans="1:34" ht="16.350000000000001" customHeight="1" x14ac:dyDescent="0.4">
      <c r="A22" s="801"/>
      <c r="B22" s="802"/>
      <c r="C22" s="802"/>
      <c r="D22" s="802"/>
      <c r="E22" s="802"/>
      <c r="F22" s="802"/>
      <c r="G22" s="802"/>
      <c r="H22" s="802"/>
      <c r="I22" s="802"/>
      <c r="J22" s="803"/>
      <c r="K22" s="804" t="s">
        <v>102</v>
      </c>
      <c r="L22" s="805"/>
      <c r="M22" s="805"/>
      <c r="N22" s="805"/>
      <c r="O22" s="805"/>
      <c r="P22" s="805"/>
      <c r="Q22" s="805"/>
      <c r="R22" s="806"/>
      <c r="S22" s="752" t="s">
        <v>103</v>
      </c>
      <c r="T22" s="752"/>
      <c r="U22" s="752"/>
      <c r="V22" s="752"/>
      <c r="W22" s="752"/>
      <c r="X22" s="752"/>
      <c r="Y22" s="752"/>
      <c r="Z22" s="752"/>
      <c r="AA22" s="64"/>
      <c r="AB22" s="64"/>
      <c r="AC22" s="64"/>
      <c r="AD22" s="64"/>
      <c r="AE22" s="62"/>
      <c r="AF22" s="62"/>
      <c r="AG22" s="62"/>
      <c r="AH22" s="65"/>
    </row>
    <row r="23" spans="1:34" ht="16.350000000000001" customHeight="1" x14ac:dyDescent="0.4">
      <c r="A23" s="801"/>
      <c r="B23" s="802"/>
      <c r="C23" s="804" t="s">
        <v>104</v>
      </c>
      <c r="D23" s="805"/>
      <c r="E23" s="805"/>
      <c r="F23" s="805"/>
      <c r="G23" s="805"/>
      <c r="H23" s="805"/>
      <c r="I23" s="805"/>
      <c r="J23" s="806"/>
      <c r="K23" s="804"/>
      <c r="L23" s="805"/>
      <c r="M23" s="805"/>
      <c r="N23" s="805"/>
      <c r="O23" s="805"/>
      <c r="P23" s="805"/>
      <c r="Q23" s="805"/>
      <c r="R23" s="806"/>
      <c r="S23" s="804"/>
      <c r="T23" s="805"/>
      <c r="U23" s="805"/>
      <c r="V23" s="805"/>
      <c r="W23" s="805"/>
      <c r="X23" s="805"/>
      <c r="Y23" s="805"/>
      <c r="Z23" s="806"/>
      <c r="AA23" s="62"/>
      <c r="AB23" s="62"/>
      <c r="AC23" s="62"/>
      <c r="AD23" s="62"/>
      <c r="AE23" s="62"/>
      <c r="AF23" s="62"/>
      <c r="AG23" s="62"/>
      <c r="AH23" s="65"/>
    </row>
    <row r="24" spans="1:34" ht="16.350000000000001" customHeight="1" x14ac:dyDescent="0.4">
      <c r="A24" s="801"/>
      <c r="B24" s="802"/>
      <c r="C24" s="809" t="s">
        <v>105</v>
      </c>
      <c r="D24" s="775"/>
      <c r="E24" s="775"/>
      <c r="F24" s="775"/>
      <c r="G24" s="775"/>
      <c r="H24" s="775"/>
      <c r="I24" s="775"/>
      <c r="J24" s="800"/>
      <c r="K24" s="809"/>
      <c r="L24" s="775"/>
      <c r="M24" s="775"/>
      <c r="N24" s="775"/>
      <c r="O24" s="775"/>
      <c r="P24" s="775"/>
      <c r="Q24" s="775"/>
      <c r="R24" s="800"/>
      <c r="S24" s="809"/>
      <c r="T24" s="775"/>
      <c r="U24" s="775"/>
      <c r="V24" s="775"/>
      <c r="W24" s="775"/>
      <c r="X24" s="775"/>
      <c r="Y24" s="775"/>
      <c r="Z24" s="800"/>
      <c r="AA24" s="62"/>
      <c r="AB24" s="62"/>
      <c r="AC24" s="62"/>
      <c r="AD24" s="62"/>
      <c r="AE24" s="62"/>
      <c r="AF24" s="62"/>
      <c r="AG24" s="62"/>
      <c r="AH24" s="65"/>
    </row>
    <row r="25" spans="1:34" ht="16.350000000000001" customHeight="1" x14ac:dyDescent="0.4">
      <c r="A25" s="807"/>
      <c r="B25" s="808"/>
      <c r="C25" s="804" t="s">
        <v>106</v>
      </c>
      <c r="D25" s="805"/>
      <c r="E25" s="805"/>
      <c r="F25" s="805"/>
      <c r="G25" s="805"/>
      <c r="H25" s="805"/>
      <c r="I25" s="805"/>
      <c r="J25" s="806"/>
      <c r="K25" s="804"/>
      <c r="L25" s="805"/>
      <c r="M25" s="805"/>
      <c r="N25" s="805"/>
      <c r="O25" s="805"/>
      <c r="P25" s="805"/>
      <c r="Q25" s="805"/>
      <c r="R25" s="805"/>
      <c r="S25" s="805"/>
      <c r="T25" s="805"/>
      <c r="U25" s="805"/>
      <c r="V25" s="805"/>
      <c r="W25" s="805"/>
      <c r="X25" s="805"/>
      <c r="Y25" s="805"/>
      <c r="Z25" s="806"/>
      <c r="AA25" s="62"/>
      <c r="AB25" s="62"/>
      <c r="AC25" s="62"/>
      <c r="AD25" s="62"/>
      <c r="AE25" s="62"/>
      <c r="AF25" s="62"/>
      <c r="AG25" s="62"/>
      <c r="AH25" s="65"/>
    </row>
    <row r="26" spans="1:34" ht="16.350000000000001" customHeight="1" x14ac:dyDescent="0.4">
      <c r="A26" s="807" t="s">
        <v>107</v>
      </c>
      <c r="B26" s="808"/>
      <c r="C26" s="808"/>
      <c r="D26" s="808"/>
      <c r="E26" s="808"/>
      <c r="F26" s="808"/>
      <c r="G26" s="808"/>
      <c r="H26" s="808"/>
      <c r="I26" s="808"/>
      <c r="J26" s="810"/>
      <c r="K26" s="811"/>
      <c r="L26" s="811"/>
      <c r="M26" s="811"/>
      <c r="N26" s="811"/>
      <c r="O26" s="811"/>
      <c r="P26" s="811"/>
      <c r="Q26" s="811"/>
      <c r="R26" s="811"/>
      <c r="S26" s="62"/>
      <c r="T26" s="62"/>
      <c r="U26" s="62"/>
      <c r="V26" s="62"/>
      <c r="W26" s="62"/>
      <c r="X26" s="62"/>
      <c r="Y26" s="62"/>
      <c r="Z26" s="62"/>
      <c r="AA26" s="62"/>
      <c r="AB26" s="62"/>
      <c r="AC26" s="62"/>
      <c r="AD26" s="62"/>
      <c r="AE26" s="62"/>
      <c r="AF26" s="62"/>
      <c r="AG26" s="66"/>
      <c r="AH26" s="67"/>
    </row>
    <row r="27" spans="1:34" ht="15.6" customHeight="1" x14ac:dyDescent="0.4">
      <c r="A27" s="812" t="s">
        <v>119</v>
      </c>
      <c r="B27" s="813"/>
      <c r="C27" s="813"/>
      <c r="D27" s="813"/>
      <c r="E27" s="813"/>
      <c r="F27" s="813"/>
      <c r="G27" s="814"/>
      <c r="H27" s="804" t="s">
        <v>13</v>
      </c>
      <c r="I27" s="805"/>
      <c r="J27" s="806"/>
      <c r="K27" s="821"/>
      <c r="L27" s="822"/>
      <c r="M27" s="822"/>
      <c r="N27" s="822"/>
      <c r="O27" s="822"/>
      <c r="P27" s="822"/>
      <c r="Q27" s="822"/>
      <c r="R27" s="823"/>
      <c r="S27" s="824" t="s">
        <v>82</v>
      </c>
      <c r="T27" s="824"/>
      <c r="U27" s="757" t="s">
        <v>16</v>
      </c>
      <c r="V27" s="758"/>
      <c r="W27" s="758"/>
      <c r="X27" s="758"/>
      <c r="Y27" s="759"/>
      <c r="Z27" s="759"/>
      <c r="AA27" s="56" t="s">
        <v>17</v>
      </c>
      <c r="AB27" s="759"/>
      <c r="AC27" s="759"/>
      <c r="AD27" s="57" t="s">
        <v>18</v>
      </c>
      <c r="AE27" s="758"/>
      <c r="AF27" s="758"/>
      <c r="AG27" s="758"/>
      <c r="AH27" s="768"/>
    </row>
    <row r="28" spans="1:34" ht="15.6" customHeight="1" x14ac:dyDescent="0.4">
      <c r="A28" s="815"/>
      <c r="B28" s="816"/>
      <c r="C28" s="816"/>
      <c r="D28" s="816"/>
      <c r="E28" s="816"/>
      <c r="F28" s="816"/>
      <c r="G28" s="817"/>
      <c r="H28" s="804" t="s">
        <v>108</v>
      </c>
      <c r="I28" s="805"/>
      <c r="J28" s="806"/>
      <c r="K28" s="821"/>
      <c r="L28" s="822"/>
      <c r="M28" s="822"/>
      <c r="N28" s="822"/>
      <c r="O28" s="822"/>
      <c r="P28" s="822"/>
      <c r="Q28" s="822"/>
      <c r="R28" s="823"/>
      <c r="S28" s="824"/>
      <c r="T28" s="824"/>
      <c r="U28" s="825"/>
      <c r="V28" s="826"/>
      <c r="W28" s="826"/>
      <c r="X28" s="826"/>
      <c r="Y28" s="826"/>
      <c r="Z28" s="826"/>
      <c r="AA28" s="826"/>
      <c r="AB28" s="826"/>
      <c r="AC28" s="826"/>
      <c r="AD28" s="826"/>
      <c r="AE28" s="826"/>
      <c r="AF28" s="826"/>
      <c r="AG28" s="826"/>
      <c r="AH28" s="827"/>
    </row>
    <row r="29" spans="1:34" ht="15.6" customHeight="1" x14ac:dyDescent="0.4">
      <c r="A29" s="815"/>
      <c r="B29" s="816"/>
      <c r="C29" s="816"/>
      <c r="D29" s="816"/>
      <c r="E29" s="816"/>
      <c r="F29" s="816"/>
      <c r="G29" s="817"/>
      <c r="H29" s="804" t="s">
        <v>13</v>
      </c>
      <c r="I29" s="805"/>
      <c r="J29" s="806"/>
      <c r="K29" s="821"/>
      <c r="L29" s="822"/>
      <c r="M29" s="822"/>
      <c r="N29" s="822"/>
      <c r="O29" s="822"/>
      <c r="P29" s="822"/>
      <c r="Q29" s="822"/>
      <c r="R29" s="823"/>
      <c r="S29" s="824" t="s">
        <v>82</v>
      </c>
      <c r="T29" s="824"/>
      <c r="U29" s="757" t="s">
        <v>16</v>
      </c>
      <c r="V29" s="758"/>
      <c r="W29" s="758"/>
      <c r="X29" s="758"/>
      <c r="Y29" s="759"/>
      <c r="Z29" s="759"/>
      <c r="AA29" s="56" t="s">
        <v>17</v>
      </c>
      <c r="AB29" s="759"/>
      <c r="AC29" s="759"/>
      <c r="AD29" s="57" t="s">
        <v>18</v>
      </c>
      <c r="AE29" s="758"/>
      <c r="AF29" s="758"/>
      <c r="AG29" s="758"/>
      <c r="AH29" s="768"/>
    </row>
    <row r="30" spans="1:34" ht="15.6" customHeight="1" x14ac:dyDescent="0.4">
      <c r="A30" s="818"/>
      <c r="B30" s="819"/>
      <c r="C30" s="819"/>
      <c r="D30" s="819"/>
      <c r="E30" s="819"/>
      <c r="F30" s="819"/>
      <c r="G30" s="820"/>
      <c r="H30" s="804" t="s">
        <v>108</v>
      </c>
      <c r="I30" s="805"/>
      <c r="J30" s="806"/>
      <c r="K30" s="821"/>
      <c r="L30" s="822"/>
      <c r="M30" s="822"/>
      <c r="N30" s="822"/>
      <c r="O30" s="822"/>
      <c r="P30" s="822"/>
      <c r="Q30" s="822"/>
      <c r="R30" s="823"/>
      <c r="S30" s="824"/>
      <c r="T30" s="824"/>
      <c r="U30" s="825"/>
      <c r="V30" s="826"/>
      <c r="W30" s="826"/>
      <c r="X30" s="826"/>
      <c r="Y30" s="826"/>
      <c r="Z30" s="826"/>
      <c r="AA30" s="826"/>
      <c r="AB30" s="826"/>
      <c r="AC30" s="826"/>
      <c r="AD30" s="826"/>
      <c r="AE30" s="826"/>
      <c r="AF30" s="826"/>
      <c r="AG30" s="826"/>
      <c r="AH30" s="827"/>
    </row>
    <row r="31" spans="1:34" ht="16.350000000000001" customHeight="1" thickBot="1" x14ac:dyDescent="0.45">
      <c r="A31" s="828" t="s">
        <v>109</v>
      </c>
      <c r="B31" s="740"/>
      <c r="C31" s="740"/>
      <c r="D31" s="740"/>
      <c r="E31" s="740"/>
      <c r="F31" s="740"/>
      <c r="G31" s="741"/>
      <c r="H31" s="829" t="s">
        <v>110</v>
      </c>
      <c r="I31" s="830"/>
      <c r="J31" s="830"/>
      <c r="K31" s="830"/>
      <c r="L31" s="830"/>
      <c r="M31" s="830"/>
      <c r="N31" s="830"/>
      <c r="O31" s="830"/>
      <c r="P31" s="830"/>
      <c r="Q31" s="830"/>
      <c r="R31" s="830"/>
      <c r="S31" s="830"/>
      <c r="T31" s="830"/>
      <c r="U31" s="830"/>
      <c r="V31" s="830"/>
      <c r="W31" s="830"/>
      <c r="X31" s="830"/>
      <c r="Y31" s="830"/>
      <c r="Z31" s="830"/>
      <c r="AA31" s="830"/>
      <c r="AB31" s="830"/>
      <c r="AC31" s="830"/>
      <c r="AD31" s="830"/>
      <c r="AE31" s="830"/>
      <c r="AF31" s="830"/>
      <c r="AG31" s="830"/>
      <c r="AH31" s="831"/>
    </row>
    <row r="32" spans="1:34" ht="26.1" customHeight="1" x14ac:dyDescent="0.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s="69" customFormat="1" ht="20.25" thickBot="1" x14ac:dyDescent="0.45">
      <c r="A33" s="68" t="s">
        <v>111</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row>
    <row r="34" spans="1:34" ht="16.350000000000001" customHeight="1" x14ac:dyDescent="0.4">
      <c r="A34" s="832" t="s">
        <v>112</v>
      </c>
      <c r="B34" s="833"/>
      <c r="C34" s="836" t="s">
        <v>13</v>
      </c>
      <c r="D34" s="837"/>
      <c r="E34" s="837"/>
      <c r="F34" s="837"/>
      <c r="G34" s="838"/>
      <c r="H34" s="839"/>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1"/>
    </row>
    <row r="35" spans="1:34" ht="27.95" customHeight="1" x14ac:dyDescent="0.4">
      <c r="A35" s="784"/>
      <c r="B35" s="785"/>
      <c r="C35" s="752" t="s">
        <v>93</v>
      </c>
      <c r="D35" s="752"/>
      <c r="E35" s="752"/>
      <c r="F35" s="752"/>
      <c r="G35" s="752"/>
      <c r="H35" s="842"/>
      <c r="I35" s="755"/>
      <c r="J35" s="755"/>
      <c r="K35" s="755"/>
      <c r="L35" s="755"/>
      <c r="M35" s="755"/>
      <c r="N35" s="755"/>
      <c r="O35" s="755"/>
      <c r="P35" s="755"/>
      <c r="Q35" s="755"/>
      <c r="R35" s="755"/>
      <c r="S35" s="755"/>
      <c r="T35" s="755"/>
      <c r="U35" s="755"/>
      <c r="V35" s="755"/>
      <c r="W35" s="755"/>
      <c r="X35" s="755"/>
      <c r="Y35" s="755"/>
      <c r="Z35" s="755"/>
      <c r="AA35" s="755"/>
      <c r="AB35" s="755"/>
      <c r="AC35" s="755"/>
      <c r="AD35" s="755"/>
      <c r="AE35" s="755"/>
      <c r="AF35" s="755"/>
      <c r="AG35" s="755"/>
      <c r="AH35" s="756"/>
    </row>
    <row r="36" spans="1:34" ht="15.75" customHeight="1" x14ac:dyDescent="0.4">
      <c r="A36" s="784"/>
      <c r="B36" s="785"/>
      <c r="C36" s="752" t="s">
        <v>7</v>
      </c>
      <c r="D36" s="752"/>
      <c r="E36" s="752"/>
      <c r="F36" s="752"/>
      <c r="G36" s="752"/>
      <c r="H36" s="757" t="s">
        <v>16</v>
      </c>
      <c r="I36" s="758"/>
      <c r="J36" s="758"/>
      <c r="K36" s="758"/>
      <c r="L36" s="759"/>
      <c r="M36" s="759"/>
      <c r="N36" s="56" t="s">
        <v>17</v>
      </c>
      <c r="O36" s="759"/>
      <c r="P36" s="759"/>
      <c r="Q36" s="57" t="s">
        <v>18</v>
      </c>
      <c r="R36" s="758"/>
      <c r="S36" s="758"/>
      <c r="T36" s="758"/>
      <c r="U36" s="758"/>
      <c r="V36" s="758"/>
      <c r="W36" s="758"/>
      <c r="X36" s="758"/>
      <c r="Y36" s="758"/>
      <c r="Z36" s="758"/>
      <c r="AA36" s="758"/>
      <c r="AB36" s="758"/>
      <c r="AC36" s="758"/>
      <c r="AD36" s="758"/>
      <c r="AE36" s="758"/>
      <c r="AF36" s="758"/>
      <c r="AG36" s="758"/>
      <c r="AH36" s="768"/>
    </row>
    <row r="37" spans="1:34" ht="15.75" customHeight="1" x14ac:dyDescent="0.4">
      <c r="A37" s="784"/>
      <c r="B37" s="785"/>
      <c r="C37" s="752"/>
      <c r="D37" s="752"/>
      <c r="E37" s="752"/>
      <c r="F37" s="752"/>
      <c r="G37" s="752"/>
      <c r="H37" s="769"/>
      <c r="I37" s="770"/>
      <c r="J37" s="770"/>
      <c r="K37" s="770"/>
      <c r="L37" s="58" t="s">
        <v>19</v>
      </c>
      <c r="M37" s="58" t="s">
        <v>20</v>
      </c>
      <c r="N37" s="770"/>
      <c r="O37" s="770"/>
      <c r="P37" s="770"/>
      <c r="Q37" s="770"/>
      <c r="R37" s="770"/>
      <c r="S37" s="770"/>
      <c r="T37" s="770"/>
      <c r="U37" s="770"/>
      <c r="V37" s="58" t="s">
        <v>21</v>
      </c>
      <c r="W37" s="58" t="s">
        <v>22</v>
      </c>
      <c r="X37" s="770"/>
      <c r="Y37" s="770"/>
      <c r="Z37" s="770"/>
      <c r="AA37" s="770"/>
      <c r="AB37" s="770"/>
      <c r="AC37" s="770"/>
      <c r="AD37" s="770"/>
      <c r="AE37" s="770"/>
      <c r="AF37" s="770"/>
      <c r="AG37" s="770"/>
      <c r="AH37" s="771"/>
    </row>
    <row r="38" spans="1:34" ht="15.75" customHeight="1" x14ac:dyDescent="0.4">
      <c r="A38" s="784"/>
      <c r="B38" s="785"/>
      <c r="C38" s="752"/>
      <c r="D38" s="752"/>
      <c r="E38" s="752"/>
      <c r="F38" s="752"/>
      <c r="G38" s="752"/>
      <c r="H38" s="769"/>
      <c r="I38" s="770"/>
      <c r="J38" s="770"/>
      <c r="K38" s="770"/>
      <c r="L38" s="58" t="s">
        <v>23</v>
      </c>
      <c r="M38" s="58" t="s">
        <v>24</v>
      </c>
      <c r="N38" s="770"/>
      <c r="O38" s="770"/>
      <c r="P38" s="770"/>
      <c r="Q38" s="770"/>
      <c r="R38" s="770"/>
      <c r="S38" s="770"/>
      <c r="T38" s="770"/>
      <c r="U38" s="770"/>
      <c r="V38" s="58" t="s">
        <v>25</v>
      </c>
      <c r="W38" s="58" t="s">
        <v>26</v>
      </c>
      <c r="X38" s="770"/>
      <c r="Y38" s="770"/>
      <c r="Z38" s="770"/>
      <c r="AA38" s="770"/>
      <c r="AB38" s="770"/>
      <c r="AC38" s="770"/>
      <c r="AD38" s="770"/>
      <c r="AE38" s="770"/>
      <c r="AF38" s="770"/>
      <c r="AG38" s="770"/>
      <c r="AH38" s="771"/>
    </row>
    <row r="39" spans="1:34" ht="18.95" customHeight="1" x14ac:dyDescent="0.4">
      <c r="A39" s="784"/>
      <c r="B39" s="785"/>
      <c r="C39" s="752"/>
      <c r="D39" s="752"/>
      <c r="E39" s="752"/>
      <c r="F39" s="752"/>
      <c r="G39" s="752"/>
      <c r="H39" s="772"/>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c r="AG39" s="773"/>
      <c r="AH39" s="774"/>
    </row>
    <row r="40" spans="1:34" ht="16.350000000000001" customHeight="1" x14ac:dyDescent="0.4">
      <c r="A40" s="784"/>
      <c r="B40" s="785"/>
      <c r="C40" s="752" t="s">
        <v>94</v>
      </c>
      <c r="D40" s="752"/>
      <c r="E40" s="752"/>
      <c r="F40" s="752"/>
      <c r="G40" s="752"/>
      <c r="H40" s="760" t="s">
        <v>28</v>
      </c>
      <c r="I40" s="761"/>
      <c r="J40" s="762"/>
      <c r="K40" s="763"/>
      <c r="L40" s="764"/>
      <c r="M40" s="764"/>
      <c r="N40" s="764"/>
      <c r="O40" s="764"/>
      <c r="P40" s="764"/>
      <c r="Q40" s="59" t="s">
        <v>95</v>
      </c>
      <c r="R40" s="59"/>
      <c r="S40" s="764"/>
      <c r="T40" s="764"/>
      <c r="U40" s="765"/>
      <c r="V40" s="760" t="s">
        <v>30</v>
      </c>
      <c r="W40" s="761"/>
      <c r="X40" s="762"/>
      <c r="Y40" s="763"/>
      <c r="Z40" s="764"/>
      <c r="AA40" s="764"/>
      <c r="AB40" s="764"/>
      <c r="AC40" s="764"/>
      <c r="AD40" s="764"/>
      <c r="AE40" s="764"/>
      <c r="AF40" s="764"/>
      <c r="AG40" s="764"/>
      <c r="AH40" s="766"/>
    </row>
    <row r="41" spans="1:34" ht="16.350000000000001" customHeight="1" thickBot="1" x14ac:dyDescent="0.45">
      <c r="A41" s="834"/>
      <c r="B41" s="835"/>
      <c r="C41" s="843"/>
      <c r="D41" s="843"/>
      <c r="E41" s="843"/>
      <c r="F41" s="843"/>
      <c r="G41" s="843"/>
      <c r="H41" s="844" t="s">
        <v>31</v>
      </c>
      <c r="I41" s="844"/>
      <c r="J41" s="844"/>
      <c r="K41" s="845"/>
      <c r="L41" s="846"/>
      <c r="M41" s="846"/>
      <c r="N41" s="846"/>
      <c r="O41" s="846"/>
      <c r="P41" s="846"/>
      <c r="Q41" s="846"/>
      <c r="R41" s="846"/>
      <c r="S41" s="846"/>
      <c r="T41" s="846"/>
      <c r="U41" s="846"/>
      <c r="V41" s="846"/>
      <c r="W41" s="846"/>
      <c r="X41" s="846"/>
      <c r="Y41" s="846"/>
      <c r="Z41" s="846"/>
      <c r="AA41" s="846"/>
      <c r="AB41" s="846"/>
      <c r="AC41" s="846"/>
      <c r="AD41" s="846"/>
      <c r="AE41" s="846"/>
      <c r="AF41" s="846"/>
      <c r="AG41" s="846"/>
      <c r="AH41" s="847"/>
    </row>
    <row r="42" spans="1:34" ht="14.45" customHeight="1" x14ac:dyDescent="0.4"/>
    <row r="43" spans="1:34" ht="82.5" customHeight="1" x14ac:dyDescent="0.4">
      <c r="A43" s="848" t="s">
        <v>64</v>
      </c>
      <c r="B43" s="848"/>
      <c r="C43" s="70" t="s">
        <v>120</v>
      </c>
      <c r="D43" s="849" t="s">
        <v>121</v>
      </c>
      <c r="E43" s="849"/>
      <c r="F43" s="849"/>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row>
    <row r="45" spans="1:34" ht="19.5" x14ac:dyDescent="0.4">
      <c r="A45" s="71" t="s">
        <v>123</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row>
    <row r="46" spans="1:34" ht="17.25" thickBot="1" x14ac:dyDescent="0.2">
      <c r="A46" s="73" t="s">
        <v>124</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row>
    <row r="47" spans="1:34" x14ac:dyDescent="0.4">
      <c r="A47" s="850" t="s">
        <v>125</v>
      </c>
      <c r="B47" s="851"/>
      <c r="C47" s="851"/>
      <c r="D47" s="851"/>
      <c r="E47" s="851"/>
      <c r="F47" s="851"/>
      <c r="G47" s="852"/>
      <c r="H47" s="859" t="s">
        <v>13</v>
      </c>
      <c r="I47" s="860"/>
      <c r="J47" s="861"/>
      <c r="K47" s="862"/>
      <c r="L47" s="863"/>
      <c r="M47" s="863"/>
      <c r="N47" s="863"/>
      <c r="O47" s="863"/>
      <c r="P47" s="863"/>
      <c r="Q47" s="863"/>
      <c r="R47" s="864"/>
      <c r="S47" s="865" t="s">
        <v>82</v>
      </c>
      <c r="T47" s="865"/>
      <c r="U47" s="867" t="s">
        <v>16</v>
      </c>
      <c r="V47" s="868"/>
      <c r="W47" s="868"/>
      <c r="X47" s="868"/>
      <c r="Y47" s="869"/>
      <c r="Z47" s="869"/>
      <c r="AA47" s="74" t="s">
        <v>17</v>
      </c>
      <c r="AB47" s="869"/>
      <c r="AC47" s="869"/>
      <c r="AD47" s="75" t="s">
        <v>18</v>
      </c>
      <c r="AE47" s="868"/>
      <c r="AF47" s="868"/>
      <c r="AG47" s="868"/>
      <c r="AH47" s="870"/>
    </row>
    <row r="48" spans="1:34" x14ac:dyDescent="0.4">
      <c r="A48" s="853"/>
      <c r="B48" s="854"/>
      <c r="C48" s="854"/>
      <c r="D48" s="854"/>
      <c r="E48" s="854"/>
      <c r="F48" s="854"/>
      <c r="G48" s="855"/>
      <c r="H48" s="871" t="s">
        <v>108</v>
      </c>
      <c r="I48" s="872"/>
      <c r="J48" s="873"/>
      <c r="K48" s="874"/>
      <c r="L48" s="875"/>
      <c r="M48" s="875"/>
      <c r="N48" s="875"/>
      <c r="O48" s="875"/>
      <c r="P48" s="875"/>
      <c r="Q48" s="875"/>
      <c r="R48" s="876"/>
      <c r="S48" s="866"/>
      <c r="T48" s="866"/>
      <c r="U48" s="877"/>
      <c r="V48" s="878"/>
      <c r="W48" s="878"/>
      <c r="X48" s="878"/>
      <c r="Y48" s="878"/>
      <c r="Z48" s="878"/>
      <c r="AA48" s="878"/>
      <c r="AB48" s="878"/>
      <c r="AC48" s="878"/>
      <c r="AD48" s="878"/>
      <c r="AE48" s="878"/>
      <c r="AF48" s="878"/>
      <c r="AG48" s="878"/>
      <c r="AH48" s="879"/>
    </row>
    <row r="49" spans="1:34" x14ac:dyDescent="0.4">
      <c r="A49" s="853"/>
      <c r="B49" s="854"/>
      <c r="C49" s="854"/>
      <c r="D49" s="854"/>
      <c r="E49" s="854"/>
      <c r="F49" s="854"/>
      <c r="G49" s="855"/>
      <c r="H49" s="871" t="s">
        <v>13</v>
      </c>
      <c r="I49" s="872"/>
      <c r="J49" s="873"/>
      <c r="K49" s="874"/>
      <c r="L49" s="875"/>
      <c r="M49" s="875"/>
      <c r="N49" s="875"/>
      <c r="O49" s="875"/>
      <c r="P49" s="875"/>
      <c r="Q49" s="875"/>
      <c r="R49" s="876"/>
      <c r="S49" s="866" t="s">
        <v>82</v>
      </c>
      <c r="T49" s="866"/>
      <c r="U49" s="513" t="s">
        <v>16</v>
      </c>
      <c r="V49" s="514"/>
      <c r="W49" s="514"/>
      <c r="X49" s="514"/>
      <c r="Y49" s="492"/>
      <c r="Z49" s="492"/>
      <c r="AA49" s="10" t="s">
        <v>17</v>
      </c>
      <c r="AB49" s="492"/>
      <c r="AC49" s="492"/>
      <c r="AD49" s="11" t="s">
        <v>18</v>
      </c>
      <c r="AE49" s="514"/>
      <c r="AF49" s="514"/>
      <c r="AG49" s="514"/>
      <c r="AH49" s="606"/>
    </row>
    <row r="50" spans="1:34" x14ac:dyDescent="0.4">
      <c r="A50" s="853"/>
      <c r="B50" s="854"/>
      <c r="C50" s="854"/>
      <c r="D50" s="854"/>
      <c r="E50" s="854"/>
      <c r="F50" s="854"/>
      <c r="G50" s="855"/>
      <c r="H50" s="871" t="s">
        <v>108</v>
      </c>
      <c r="I50" s="872"/>
      <c r="J50" s="873"/>
      <c r="K50" s="874"/>
      <c r="L50" s="875"/>
      <c r="M50" s="875"/>
      <c r="N50" s="875"/>
      <c r="O50" s="875"/>
      <c r="P50" s="875"/>
      <c r="Q50" s="875"/>
      <c r="R50" s="876"/>
      <c r="S50" s="866"/>
      <c r="T50" s="866"/>
      <c r="U50" s="877"/>
      <c r="V50" s="878"/>
      <c r="W50" s="878"/>
      <c r="X50" s="878"/>
      <c r="Y50" s="878"/>
      <c r="Z50" s="878"/>
      <c r="AA50" s="878"/>
      <c r="AB50" s="878"/>
      <c r="AC50" s="878"/>
      <c r="AD50" s="878"/>
      <c r="AE50" s="878"/>
      <c r="AF50" s="878"/>
      <c r="AG50" s="878"/>
      <c r="AH50" s="879"/>
    </row>
    <row r="51" spans="1:34" x14ac:dyDescent="0.4">
      <c r="A51" s="853"/>
      <c r="B51" s="854"/>
      <c r="C51" s="854"/>
      <c r="D51" s="854"/>
      <c r="E51" s="854"/>
      <c r="F51" s="854"/>
      <c r="G51" s="855"/>
      <c r="H51" s="871" t="s">
        <v>13</v>
      </c>
      <c r="I51" s="872"/>
      <c r="J51" s="873"/>
      <c r="K51" s="874"/>
      <c r="L51" s="875"/>
      <c r="M51" s="875"/>
      <c r="N51" s="875"/>
      <c r="O51" s="875"/>
      <c r="P51" s="875"/>
      <c r="Q51" s="875"/>
      <c r="R51" s="876"/>
      <c r="S51" s="866" t="s">
        <v>82</v>
      </c>
      <c r="T51" s="866"/>
      <c r="U51" s="513" t="s">
        <v>16</v>
      </c>
      <c r="V51" s="514"/>
      <c r="W51" s="514"/>
      <c r="X51" s="514"/>
      <c r="Y51" s="492"/>
      <c r="Z51" s="492"/>
      <c r="AA51" s="10" t="s">
        <v>17</v>
      </c>
      <c r="AB51" s="492"/>
      <c r="AC51" s="492"/>
      <c r="AD51" s="11" t="s">
        <v>18</v>
      </c>
      <c r="AE51" s="514"/>
      <c r="AF51" s="514"/>
      <c r="AG51" s="514"/>
      <c r="AH51" s="606"/>
    </row>
    <row r="52" spans="1:34" x14ac:dyDescent="0.4">
      <c r="A52" s="853"/>
      <c r="B52" s="854"/>
      <c r="C52" s="854"/>
      <c r="D52" s="854"/>
      <c r="E52" s="854"/>
      <c r="F52" s="854"/>
      <c r="G52" s="855"/>
      <c r="H52" s="871" t="s">
        <v>108</v>
      </c>
      <c r="I52" s="872"/>
      <c r="J52" s="873"/>
      <c r="K52" s="874"/>
      <c r="L52" s="875"/>
      <c r="M52" s="875"/>
      <c r="N52" s="875"/>
      <c r="O52" s="875"/>
      <c r="P52" s="875"/>
      <c r="Q52" s="875"/>
      <c r="R52" s="876"/>
      <c r="S52" s="866"/>
      <c r="T52" s="866"/>
      <c r="U52" s="877"/>
      <c r="V52" s="878"/>
      <c r="W52" s="878"/>
      <c r="X52" s="878"/>
      <c r="Y52" s="878"/>
      <c r="Z52" s="878"/>
      <c r="AA52" s="878"/>
      <c r="AB52" s="878"/>
      <c r="AC52" s="878"/>
      <c r="AD52" s="878"/>
      <c r="AE52" s="878"/>
      <c r="AF52" s="878"/>
      <c r="AG52" s="878"/>
      <c r="AH52" s="879"/>
    </row>
    <row r="53" spans="1:34" x14ac:dyDescent="0.4">
      <c r="A53" s="853"/>
      <c r="B53" s="854"/>
      <c r="C53" s="854"/>
      <c r="D53" s="854"/>
      <c r="E53" s="854"/>
      <c r="F53" s="854"/>
      <c r="G53" s="855"/>
      <c r="H53" s="871" t="s">
        <v>13</v>
      </c>
      <c r="I53" s="872"/>
      <c r="J53" s="873"/>
      <c r="K53" s="874"/>
      <c r="L53" s="875"/>
      <c r="M53" s="875"/>
      <c r="N53" s="875"/>
      <c r="O53" s="875"/>
      <c r="P53" s="875"/>
      <c r="Q53" s="875"/>
      <c r="R53" s="876"/>
      <c r="S53" s="866" t="s">
        <v>82</v>
      </c>
      <c r="T53" s="866"/>
      <c r="U53" s="513" t="s">
        <v>16</v>
      </c>
      <c r="V53" s="514"/>
      <c r="W53" s="514"/>
      <c r="X53" s="514"/>
      <c r="Y53" s="492"/>
      <c r="Z53" s="492"/>
      <c r="AA53" s="10" t="s">
        <v>17</v>
      </c>
      <c r="AB53" s="492"/>
      <c r="AC53" s="492"/>
      <c r="AD53" s="11" t="s">
        <v>18</v>
      </c>
      <c r="AE53" s="514"/>
      <c r="AF53" s="514"/>
      <c r="AG53" s="514"/>
      <c r="AH53" s="606"/>
    </row>
    <row r="54" spans="1:34" ht="17.25" thickBot="1" x14ac:dyDescent="0.45">
      <c r="A54" s="856"/>
      <c r="B54" s="857"/>
      <c r="C54" s="857"/>
      <c r="D54" s="857"/>
      <c r="E54" s="857"/>
      <c r="F54" s="857"/>
      <c r="G54" s="858"/>
      <c r="H54" s="881" t="s">
        <v>108</v>
      </c>
      <c r="I54" s="882"/>
      <c r="J54" s="883"/>
      <c r="K54" s="884"/>
      <c r="L54" s="885"/>
      <c r="M54" s="885"/>
      <c r="N54" s="885"/>
      <c r="O54" s="885"/>
      <c r="P54" s="885"/>
      <c r="Q54" s="885"/>
      <c r="R54" s="886"/>
      <c r="S54" s="880"/>
      <c r="T54" s="880"/>
      <c r="U54" s="887"/>
      <c r="V54" s="888"/>
      <c r="W54" s="888"/>
      <c r="X54" s="888"/>
      <c r="Y54" s="888"/>
      <c r="Z54" s="888"/>
      <c r="AA54" s="888"/>
      <c r="AB54" s="888"/>
      <c r="AC54" s="888"/>
      <c r="AD54" s="888"/>
      <c r="AE54" s="888"/>
      <c r="AF54" s="888"/>
      <c r="AG54" s="888"/>
      <c r="AH54" s="889"/>
    </row>
    <row r="55" spans="1:34" x14ac:dyDescent="0.4">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row>
    <row r="56" spans="1:34" ht="19.5" x14ac:dyDescent="0.4">
      <c r="A56" s="77" t="s">
        <v>111</v>
      </c>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row>
    <row r="57" spans="1:34" ht="20.25" thickBot="1" x14ac:dyDescent="0.2">
      <c r="A57" s="78" t="s">
        <v>126</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1:34" x14ac:dyDescent="0.4">
      <c r="A58" s="890" t="s">
        <v>112</v>
      </c>
      <c r="B58" s="891"/>
      <c r="C58" s="859" t="s">
        <v>13</v>
      </c>
      <c r="D58" s="860"/>
      <c r="E58" s="860"/>
      <c r="F58" s="860"/>
      <c r="G58" s="861"/>
      <c r="H58" s="896"/>
      <c r="I58" s="897"/>
      <c r="J58" s="897"/>
      <c r="K58" s="897"/>
      <c r="L58" s="897"/>
      <c r="M58" s="897"/>
      <c r="N58" s="897"/>
      <c r="O58" s="897"/>
      <c r="P58" s="897"/>
      <c r="Q58" s="897"/>
      <c r="R58" s="897"/>
      <c r="S58" s="897"/>
      <c r="T58" s="897"/>
      <c r="U58" s="897"/>
      <c r="V58" s="897"/>
      <c r="W58" s="897"/>
      <c r="X58" s="897"/>
      <c r="Y58" s="897"/>
      <c r="Z58" s="897"/>
      <c r="AA58" s="897"/>
      <c r="AB58" s="897"/>
      <c r="AC58" s="897"/>
      <c r="AD58" s="897"/>
      <c r="AE58" s="897"/>
      <c r="AF58" s="897"/>
      <c r="AG58" s="897"/>
      <c r="AH58" s="898"/>
    </row>
    <row r="59" spans="1:34" x14ac:dyDescent="0.4">
      <c r="A59" s="892"/>
      <c r="B59" s="893"/>
      <c r="C59" s="899" t="s">
        <v>93</v>
      </c>
      <c r="D59" s="899"/>
      <c r="E59" s="899"/>
      <c r="F59" s="899"/>
      <c r="G59" s="899"/>
      <c r="H59" s="900"/>
      <c r="I59" s="900"/>
      <c r="J59" s="900"/>
      <c r="K59" s="900"/>
      <c r="L59" s="900"/>
      <c r="M59" s="900"/>
      <c r="N59" s="900"/>
      <c r="O59" s="900"/>
      <c r="P59" s="900"/>
      <c r="Q59" s="900"/>
      <c r="R59" s="900"/>
      <c r="S59" s="900"/>
      <c r="T59" s="900"/>
      <c r="U59" s="900"/>
      <c r="V59" s="900"/>
      <c r="W59" s="900"/>
      <c r="X59" s="900"/>
      <c r="Y59" s="900"/>
      <c r="Z59" s="900"/>
      <c r="AA59" s="900"/>
      <c r="AB59" s="900"/>
      <c r="AC59" s="900"/>
      <c r="AD59" s="900"/>
      <c r="AE59" s="900"/>
      <c r="AF59" s="900"/>
      <c r="AG59" s="900"/>
      <c r="AH59" s="901"/>
    </row>
    <row r="60" spans="1:34" x14ac:dyDescent="0.4">
      <c r="A60" s="892"/>
      <c r="B60" s="893"/>
      <c r="C60" s="899" t="s">
        <v>7</v>
      </c>
      <c r="D60" s="899"/>
      <c r="E60" s="899"/>
      <c r="F60" s="899"/>
      <c r="G60" s="899"/>
      <c r="H60" s="513" t="s">
        <v>16</v>
      </c>
      <c r="I60" s="514"/>
      <c r="J60" s="514"/>
      <c r="K60" s="514"/>
      <c r="L60" s="492"/>
      <c r="M60" s="492"/>
      <c r="N60" s="10" t="s">
        <v>17</v>
      </c>
      <c r="O60" s="492"/>
      <c r="P60" s="492"/>
      <c r="Q60" s="11" t="s">
        <v>18</v>
      </c>
      <c r="R60" s="514"/>
      <c r="S60" s="514"/>
      <c r="T60" s="514"/>
      <c r="U60" s="514"/>
      <c r="V60" s="514"/>
      <c r="W60" s="514"/>
      <c r="X60" s="514"/>
      <c r="Y60" s="514"/>
      <c r="Z60" s="514"/>
      <c r="AA60" s="514"/>
      <c r="AB60" s="514"/>
      <c r="AC60" s="514"/>
      <c r="AD60" s="514"/>
      <c r="AE60" s="514"/>
      <c r="AF60" s="514"/>
      <c r="AG60" s="514"/>
      <c r="AH60" s="606"/>
    </row>
    <row r="61" spans="1:34" x14ac:dyDescent="0.4">
      <c r="A61" s="892"/>
      <c r="B61" s="893"/>
      <c r="C61" s="899"/>
      <c r="D61" s="899"/>
      <c r="E61" s="899"/>
      <c r="F61" s="899"/>
      <c r="G61" s="899"/>
      <c r="H61" s="493"/>
      <c r="I61" s="469"/>
      <c r="J61" s="469"/>
      <c r="K61" s="469"/>
      <c r="L61" s="12" t="s">
        <v>19</v>
      </c>
      <c r="M61" s="12" t="s">
        <v>20</v>
      </c>
      <c r="N61" s="469"/>
      <c r="O61" s="469"/>
      <c r="P61" s="469"/>
      <c r="Q61" s="469"/>
      <c r="R61" s="469"/>
      <c r="S61" s="469"/>
      <c r="T61" s="469"/>
      <c r="U61" s="469"/>
      <c r="V61" s="12" t="s">
        <v>21</v>
      </c>
      <c r="W61" s="12" t="s">
        <v>22</v>
      </c>
      <c r="X61" s="469"/>
      <c r="Y61" s="469"/>
      <c r="Z61" s="469"/>
      <c r="AA61" s="469"/>
      <c r="AB61" s="469"/>
      <c r="AC61" s="469"/>
      <c r="AD61" s="469"/>
      <c r="AE61" s="469"/>
      <c r="AF61" s="469"/>
      <c r="AG61" s="469"/>
      <c r="AH61" s="617"/>
    </row>
    <row r="62" spans="1:34" x14ac:dyDescent="0.4">
      <c r="A62" s="892"/>
      <c r="B62" s="893"/>
      <c r="C62" s="899"/>
      <c r="D62" s="899"/>
      <c r="E62" s="899"/>
      <c r="F62" s="899"/>
      <c r="G62" s="899"/>
      <c r="H62" s="493"/>
      <c r="I62" s="469"/>
      <c r="J62" s="469"/>
      <c r="K62" s="469"/>
      <c r="L62" s="12" t="s">
        <v>23</v>
      </c>
      <c r="M62" s="12" t="s">
        <v>24</v>
      </c>
      <c r="N62" s="469"/>
      <c r="O62" s="469"/>
      <c r="P62" s="469"/>
      <c r="Q62" s="469"/>
      <c r="R62" s="469"/>
      <c r="S62" s="469"/>
      <c r="T62" s="469"/>
      <c r="U62" s="469"/>
      <c r="V62" s="12" t="s">
        <v>25</v>
      </c>
      <c r="W62" s="12" t="s">
        <v>26</v>
      </c>
      <c r="X62" s="469"/>
      <c r="Y62" s="469"/>
      <c r="Z62" s="469"/>
      <c r="AA62" s="469"/>
      <c r="AB62" s="469"/>
      <c r="AC62" s="469"/>
      <c r="AD62" s="469"/>
      <c r="AE62" s="469"/>
      <c r="AF62" s="469"/>
      <c r="AG62" s="469"/>
      <c r="AH62" s="617"/>
    </row>
    <row r="63" spans="1:34" x14ac:dyDescent="0.4">
      <c r="A63" s="892"/>
      <c r="B63" s="893"/>
      <c r="C63" s="899"/>
      <c r="D63" s="899"/>
      <c r="E63" s="899"/>
      <c r="F63" s="899"/>
      <c r="G63" s="899"/>
      <c r="H63" s="618"/>
      <c r="I63" s="619"/>
      <c r="J63" s="619"/>
      <c r="K63" s="619"/>
      <c r="L63" s="619"/>
      <c r="M63" s="619"/>
      <c r="N63" s="619"/>
      <c r="O63" s="619"/>
      <c r="P63" s="619"/>
      <c r="Q63" s="619"/>
      <c r="R63" s="619"/>
      <c r="S63" s="619"/>
      <c r="T63" s="619"/>
      <c r="U63" s="619"/>
      <c r="V63" s="619"/>
      <c r="W63" s="619"/>
      <c r="X63" s="619"/>
      <c r="Y63" s="619"/>
      <c r="Z63" s="619"/>
      <c r="AA63" s="619"/>
      <c r="AB63" s="619"/>
      <c r="AC63" s="619"/>
      <c r="AD63" s="619"/>
      <c r="AE63" s="619"/>
      <c r="AF63" s="619"/>
      <c r="AG63" s="619"/>
      <c r="AH63" s="620"/>
    </row>
    <row r="64" spans="1:34" x14ac:dyDescent="0.4">
      <c r="A64" s="892"/>
      <c r="B64" s="893"/>
      <c r="C64" s="899" t="s">
        <v>94</v>
      </c>
      <c r="D64" s="899"/>
      <c r="E64" s="899"/>
      <c r="F64" s="899"/>
      <c r="G64" s="899"/>
      <c r="H64" s="903" t="s">
        <v>28</v>
      </c>
      <c r="I64" s="904"/>
      <c r="J64" s="905"/>
      <c r="K64" s="51"/>
      <c r="L64" s="19"/>
      <c r="M64" s="19"/>
      <c r="N64" s="19"/>
      <c r="O64" s="19"/>
      <c r="P64" s="19"/>
      <c r="Q64" s="19" t="s">
        <v>95</v>
      </c>
      <c r="R64" s="19"/>
      <c r="S64" s="19"/>
      <c r="T64" s="19"/>
      <c r="U64" s="52"/>
      <c r="V64" s="903" t="s">
        <v>30</v>
      </c>
      <c r="W64" s="904"/>
      <c r="X64" s="905"/>
      <c r="Y64" s="480"/>
      <c r="Z64" s="481"/>
      <c r="AA64" s="481"/>
      <c r="AB64" s="481"/>
      <c r="AC64" s="481"/>
      <c r="AD64" s="481"/>
      <c r="AE64" s="481"/>
      <c r="AF64" s="481"/>
      <c r="AG64" s="481"/>
      <c r="AH64" s="621"/>
    </row>
    <row r="65" spans="1:34" ht="17.25" thickBot="1" x14ac:dyDescent="0.45">
      <c r="A65" s="894"/>
      <c r="B65" s="895"/>
      <c r="C65" s="902"/>
      <c r="D65" s="902"/>
      <c r="E65" s="902"/>
      <c r="F65" s="902"/>
      <c r="G65" s="902"/>
      <c r="H65" s="906" t="s">
        <v>31</v>
      </c>
      <c r="I65" s="906"/>
      <c r="J65" s="906"/>
      <c r="K65" s="907"/>
      <c r="L65" s="908"/>
      <c r="M65" s="908"/>
      <c r="N65" s="908"/>
      <c r="O65" s="908"/>
      <c r="P65" s="908"/>
      <c r="Q65" s="908"/>
      <c r="R65" s="908"/>
      <c r="S65" s="908"/>
      <c r="T65" s="908"/>
      <c r="U65" s="908"/>
      <c r="V65" s="908"/>
      <c r="W65" s="908"/>
      <c r="X65" s="908"/>
      <c r="Y65" s="908"/>
      <c r="Z65" s="908"/>
      <c r="AA65" s="908"/>
      <c r="AB65" s="908"/>
      <c r="AC65" s="908"/>
      <c r="AD65" s="908"/>
      <c r="AE65" s="908"/>
      <c r="AF65" s="908"/>
      <c r="AG65" s="908"/>
      <c r="AH65" s="909"/>
    </row>
  </sheetData>
  <mergeCells count="177">
    <mergeCell ref="A58:B65"/>
    <mergeCell ref="C58:G58"/>
    <mergeCell ref="H58:AH58"/>
    <mergeCell ref="C59:G59"/>
    <mergeCell ref="H59:AH59"/>
    <mergeCell ref="C60:G63"/>
    <mergeCell ref="H60:K60"/>
    <mergeCell ref="H63:AH63"/>
    <mergeCell ref="C64:G65"/>
    <mergeCell ref="H64:J64"/>
    <mergeCell ref="V64:X64"/>
    <mergeCell ref="Y64:AH64"/>
    <mergeCell ref="H65:J65"/>
    <mergeCell ref="K65:AH65"/>
    <mergeCell ref="L60:M60"/>
    <mergeCell ref="O60:P60"/>
    <mergeCell ref="R60:AH60"/>
    <mergeCell ref="H61:K62"/>
    <mergeCell ref="N61:U62"/>
    <mergeCell ref="X61:AH62"/>
    <mergeCell ref="H53:J53"/>
    <mergeCell ref="K53:R53"/>
    <mergeCell ref="S53:T54"/>
    <mergeCell ref="U53:X53"/>
    <mergeCell ref="Y53:Z53"/>
    <mergeCell ref="AB53:AC53"/>
    <mergeCell ref="AE53:AH53"/>
    <mergeCell ref="H54:J54"/>
    <mergeCell ref="K54:R54"/>
    <mergeCell ref="U54:AH54"/>
    <mergeCell ref="K51:R51"/>
    <mergeCell ref="S51:T52"/>
    <mergeCell ref="U51:X51"/>
    <mergeCell ref="Y51:Z51"/>
    <mergeCell ref="AB51:AC51"/>
    <mergeCell ref="AE51:AH51"/>
    <mergeCell ref="H52:J52"/>
    <mergeCell ref="K52:R52"/>
    <mergeCell ref="U52:AH52"/>
    <mergeCell ref="A43:B43"/>
    <mergeCell ref="D43:AH43"/>
    <mergeCell ref="A47:G54"/>
    <mergeCell ref="H47:J47"/>
    <mergeCell ref="K47:R47"/>
    <mergeCell ref="S47:T48"/>
    <mergeCell ref="U47:X47"/>
    <mergeCell ref="Y47:Z47"/>
    <mergeCell ref="AB47:AC47"/>
    <mergeCell ref="AE47:AH47"/>
    <mergeCell ref="H48:J48"/>
    <mergeCell ref="K48:R48"/>
    <mergeCell ref="U48:AH48"/>
    <mergeCell ref="H49:J49"/>
    <mergeCell ref="K49:R49"/>
    <mergeCell ref="S49:T50"/>
    <mergeCell ref="U49:X49"/>
    <mergeCell ref="Y49:Z49"/>
    <mergeCell ref="AB49:AC49"/>
    <mergeCell ref="AE49:AH49"/>
    <mergeCell ref="H50:J50"/>
    <mergeCell ref="K50:R50"/>
    <mergeCell ref="U50:AH50"/>
    <mergeCell ref="H51:J51"/>
    <mergeCell ref="A31:G31"/>
    <mergeCell ref="H31:AH31"/>
    <mergeCell ref="A34:B41"/>
    <mergeCell ref="C34:G34"/>
    <mergeCell ref="H34:AH34"/>
    <mergeCell ref="C35:G35"/>
    <mergeCell ref="H35:AH35"/>
    <mergeCell ref="C36:G39"/>
    <mergeCell ref="H36:K36"/>
    <mergeCell ref="L36:M36"/>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xr:uid="{708FB5E8-DBAE-44AF-B2B8-9DB63C82600B}">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rowBreaks count="1" manualBreakCount="1">
    <brk id="43" max="16383" man="1"/>
  </rowBreaks>
  <colBreaks count="1" manualBreakCount="1">
    <brk id="3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63F2-2CA6-442B-AC97-6B1574E081A2}">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122" customWidth="1"/>
    <col min="2" max="56" width="5.625" style="122" customWidth="1"/>
    <col min="57" max="16384" width="4.5" style="122"/>
  </cols>
  <sheetData>
    <row r="1" spans="1:57" s="84" customFormat="1" ht="20.25" customHeight="1" x14ac:dyDescent="0.4">
      <c r="A1" s="79"/>
      <c r="B1" s="79"/>
      <c r="C1" s="80" t="s">
        <v>272</v>
      </c>
      <c r="D1" s="80"/>
      <c r="E1" s="79"/>
      <c r="F1" s="79"/>
      <c r="G1" s="81" t="s">
        <v>127</v>
      </c>
      <c r="H1" s="79"/>
      <c r="I1" s="79"/>
      <c r="J1" s="80"/>
      <c r="K1" s="80"/>
      <c r="L1" s="80"/>
      <c r="M1" s="80"/>
      <c r="N1" s="79"/>
      <c r="O1" s="79"/>
      <c r="P1" s="79"/>
      <c r="Q1" s="79"/>
      <c r="R1" s="79"/>
      <c r="S1" s="79"/>
      <c r="T1" s="79"/>
      <c r="U1" s="79"/>
      <c r="V1" s="79"/>
      <c r="W1" s="79"/>
      <c r="X1" s="79"/>
      <c r="Y1" s="79"/>
      <c r="Z1" s="79"/>
      <c r="AA1" s="79"/>
      <c r="AB1" s="79"/>
      <c r="AC1" s="79"/>
      <c r="AD1" s="79"/>
      <c r="AE1" s="79"/>
      <c r="AF1" s="79"/>
      <c r="AG1" s="79"/>
      <c r="AH1" s="79"/>
      <c r="AI1" s="79"/>
      <c r="AJ1" s="79"/>
      <c r="AK1" s="82" t="s">
        <v>128</v>
      </c>
      <c r="AL1" s="82" t="s">
        <v>129</v>
      </c>
      <c r="AM1" s="927" t="s">
        <v>130</v>
      </c>
      <c r="AN1" s="927"/>
      <c r="AO1" s="927"/>
      <c r="AP1" s="927"/>
      <c r="AQ1" s="927"/>
      <c r="AR1" s="927"/>
      <c r="AS1" s="927"/>
      <c r="AT1" s="927"/>
      <c r="AU1" s="927"/>
      <c r="AV1" s="927"/>
      <c r="AW1" s="927"/>
      <c r="AX1" s="927"/>
      <c r="AY1" s="927"/>
      <c r="AZ1" s="927"/>
      <c r="BA1" s="927"/>
      <c r="BB1" s="83" t="s">
        <v>131</v>
      </c>
      <c r="BC1" s="79"/>
      <c r="BD1" s="79"/>
    </row>
    <row r="2" spans="1:57" s="87" customFormat="1" ht="20.25" customHeight="1" x14ac:dyDescent="0.4">
      <c r="A2" s="85"/>
      <c r="B2" s="85"/>
      <c r="C2" s="85"/>
      <c r="D2" s="81"/>
      <c r="E2" s="85"/>
      <c r="F2" s="85"/>
      <c r="G2" s="85"/>
      <c r="H2" s="81"/>
      <c r="I2" s="82"/>
      <c r="J2" s="82"/>
      <c r="K2" s="82"/>
      <c r="L2" s="82"/>
      <c r="M2" s="82"/>
      <c r="N2" s="85"/>
      <c r="O2" s="85"/>
      <c r="P2" s="85"/>
      <c r="Q2" s="85"/>
      <c r="R2" s="85"/>
      <c r="S2" s="85"/>
      <c r="T2" s="82" t="s">
        <v>132</v>
      </c>
      <c r="U2" s="928">
        <v>6</v>
      </c>
      <c r="V2" s="928"/>
      <c r="W2" s="82" t="s">
        <v>129</v>
      </c>
      <c r="X2" s="929">
        <f>IF(U2=0,"",YEAR(DATE(2018+U2,1,1)))</f>
        <v>2024</v>
      </c>
      <c r="Y2" s="929"/>
      <c r="Z2" s="85" t="s">
        <v>133</v>
      </c>
      <c r="AA2" s="85" t="s">
        <v>134</v>
      </c>
      <c r="AB2" s="928">
        <v>4</v>
      </c>
      <c r="AC2" s="928"/>
      <c r="AD2" s="85" t="s">
        <v>135</v>
      </c>
      <c r="AE2" s="85"/>
      <c r="AF2" s="85"/>
      <c r="AG2" s="85"/>
      <c r="AH2" s="85"/>
      <c r="AI2" s="85"/>
      <c r="AJ2" s="83"/>
      <c r="AK2" s="82" t="s">
        <v>136</v>
      </c>
      <c r="AL2" s="82" t="s">
        <v>129</v>
      </c>
      <c r="AM2" s="928"/>
      <c r="AN2" s="928"/>
      <c r="AO2" s="928"/>
      <c r="AP2" s="928"/>
      <c r="AQ2" s="928"/>
      <c r="AR2" s="928"/>
      <c r="AS2" s="928"/>
      <c r="AT2" s="928"/>
      <c r="AU2" s="928"/>
      <c r="AV2" s="928"/>
      <c r="AW2" s="928"/>
      <c r="AX2" s="928"/>
      <c r="AY2" s="928"/>
      <c r="AZ2" s="928"/>
      <c r="BA2" s="928"/>
      <c r="BB2" s="83" t="s">
        <v>131</v>
      </c>
      <c r="BC2" s="82"/>
      <c r="BD2" s="82"/>
      <c r="BE2" s="86"/>
    </row>
    <row r="3" spans="1:57" s="87" customFormat="1" ht="20.25" customHeight="1" x14ac:dyDescent="0.4">
      <c r="A3" s="85"/>
      <c r="B3" s="85"/>
      <c r="C3" s="85"/>
      <c r="D3" s="81"/>
      <c r="E3" s="85"/>
      <c r="F3" s="85"/>
      <c r="G3" s="85"/>
      <c r="H3" s="81"/>
      <c r="I3" s="82"/>
      <c r="J3" s="82"/>
      <c r="K3" s="82"/>
      <c r="L3" s="82"/>
      <c r="M3" s="82"/>
      <c r="N3" s="85"/>
      <c r="O3" s="85"/>
      <c r="P3" s="85"/>
      <c r="Q3" s="85"/>
      <c r="R3" s="85"/>
      <c r="S3" s="85"/>
      <c r="T3" s="88"/>
      <c r="U3" s="89"/>
      <c r="V3" s="89"/>
      <c r="W3" s="90"/>
      <c r="X3" s="89"/>
      <c r="Y3" s="89"/>
      <c r="Z3" s="91"/>
      <c r="AA3" s="91"/>
      <c r="AB3" s="89"/>
      <c r="AC3" s="89"/>
      <c r="AD3" s="92"/>
      <c r="AE3" s="85"/>
      <c r="AF3" s="85"/>
      <c r="AG3" s="85"/>
      <c r="AH3" s="85"/>
      <c r="AI3" s="85"/>
      <c r="AJ3" s="83"/>
      <c r="AK3" s="82"/>
      <c r="AL3" s="82"/>
      <c r="AM3" s="93"/>
      <c r="AN3" s="93"/>
      <c r="AO3" s="93"/>
      <c r="AP3" s="93"/>
      <c r="AQ3" s="93"/>
      <c r="AR3" s="93"/>
      <c r="AS3" s="93"/>
      <c r="AT3" s="93"/>
      <c r="AU3" s="93"/>
      <c r="AV3" s="93"/>
      <c r="AW3" s="93"/>
      <c r="AX3" s="93"/>
      <c r="AY3" s="94" t="s">
        <v>137</v>
      </c>
      <c r="AZ3" s="930" t="s">
        <v>138</v>
      </c>
      <c r="BA3" s="930"/>
      <c r="BB3" s="930"/>
      <c r="BC3" s="930"/>
      <c r="BD3" s="82"/>
      <c r="BE3" s="86"/>
    </row>
    <row r="4" spans="1:57" s="87" customFormat="1" ht="20.25" customHeight="1" x14ac:dyDescent="0.4">
      <c r="A4" s="85"/>
      <c r="B4" s="95"/>
      <c r="C4" s="95"/>
      <c r="D4" s="95"/>
      <c r="E4" s="95"/>
      <c r="F4" s="95"/>
      <c r="G4" s="95"/>
      <c r="H4" s="95"/>
      <c r="I4" s="95"/>
      <c r="J4" s="96"/>
      <c r="K4" s="97"/>
      <c r="L4" s="97"/>
      <c r="M4" s="97"/>
      <c r="N4" s="97"/>
      <c r="O4" s="97"/>
      <c r="P4" s="98"/>
      <c r="Q4" s="97"/>
      <c r="R4" s="97"/>
      <c r="S4" s="99"/>
      <c r="T4" s="85"/>
      <c r="U4" s="85"/>
      <c r="V4" s="85"/>
      <c r="W4" s="85"/>
      <c r="X4" s="85"/>
      <c r="Y4" s="85"/>
      <c r="Z4" s="91"/>
      <c r="AA4" s="91"/>
      <c r="AB4" s="89"/>
      <c r="AC4" s="89"/>
      <c r="AD4" s="92"/>
      <c r="AE4" s="85"/>
      <c r="AF4" s="85"/>
      <c r="AG4" s="85"/>
      <c r="AH4" s="85"/>
      <c r="AI4" s="85"/>
      <c r="AJ4" s="83"/>
      <c r="AK4" s="82"/>
      <c r="AL4" s="82"/>
      <c r="AM4" s="93"/>
      <c r="AN4" s="93"/>
      <c r="AO4" s="93"/>
      <c r="AP4" s="93"/>
      <c r="AQ4" s="93"/>
      <c r="AR4" s="93"/>
      <c r="AS4" s="93"/>
      <c r="AT4" s="93"/>
      <c r="AU4" s="93"/>
      <c r="AV4" s="93"/>
      <c r="AW4" s="93"/>
      <c r="AX4" s="93"/>
      <c r="AY4" s="94" t="s">
        <v>139</v>
      </c>
      <c r="AZ4" s="930" t="s">
        <v>140</v>
      </c>
      <c r="BA4" s="930"/>
      <c r="BB4" s="930"/>
      <c r="BC4" s="930"/>
      <c r="BD4" s="82"/>
      <c r="BE4" s="86"/>
    </row>
    <row r="5" spans="1:57" s="87" customFormat="1" ht="20.25" customHeight="1" x14ac:dyDescent="0.4">
      <c r="A5" s="85"/>
      <c r="B5" s="100"/>
      <c r="C5" s="100"/>
      <c r="D5" s="100"/>
      <c r="E5" s="100"/>
      <c r="F5" s="100"/>
      <c r="G5" s="100"/>
      <c r="H5" s="100"/>
      <c r="I5" s="100"/>
      <c r="J5" s="101"/>
      <c r="K5" s="102"/>
      <c r="L5" s="103"/>
      <c r="M5" s="103"/>
      <c r="N5" s="103"/>
      <c r="O5" s="103"/>
      <c r="P5" s="100"/>
      <c r="Q5" s="104"/>
      <c r="R5" s="104"/>
      <c r="S5" s="105"/>
      <c r="T5" s="85"/>
      <c r="U5" s="85"/>
      <c r="V5" s="85"/>
      <c r="W5" s="85"/>
      <c r="X5" s="85"/>
      <c r="Y5" s="85"/>
      <c r="Z5" s="91"/>
      <c r="AA5" s="91"/>
      <c r="AB5" s="89"/>
      <c r="AC5" s="89"/>
      <c r="AD5" s="106"/>
      <c r="AE5" s="106"/>
      <c r="AF5" s="106"/>
      <c r="AG5" s="106"/>
      <c r="AH5" s="85"/>
      <c r="AI5" s="85"/>
      <c r="AJ5" s="106" t="s">
        <v>141</v>
      </c>
      <c r="AK5" s="106"/>
      <c r="AL5" s="106"/>
      <c r="AM5" s="106"/>
      <c r="AN5" s="106"/>
      <c r="AO5" s="106"/>
      <c r="AP5" s="106"/>
      <c r="AQ5" s="106"/>
      <c r="AR5" s="95"/>
      <c r="AS5" s="95"/>
      <c r="AT5" s="107"/>
      <c r="AU5" s="106"/>
      <c r="AV5" s="944">
        <v>40</v>
      </c>
      <c r="AW5" s="945"/>
      <c r="AX5" s="107" t="s">
        <v>142</v>
      </c>
      <c r="AY5" s="106"/>
      <c r="AZ5" s="944">
        <v>160</v>
      </c>
      <c r="BA5" s="945"/>
      <c r="BB5" s="107" t="s">
        <v>143</v>
      </c>
      <c r="BC5" s="106"/>
      <c r="BD5" s="85"/>
      <c r="BE5" s="86"/>
    </row>
    <row r="6" spans="1:57" s="87" customFormat="1" ht="20.25" customHeight="1" x14ac:dyDescent="0.4">
      <c r="A6" s="85"/>
      <c r="B6" s="100"/>
      <c r="C6" s="100"/>
      <c r="D6" s="100"/>
      <c r="E6" s="100"/>
      <c r="F6" s="100"/>
      <c r="G6" s="100"/>
      <c r="H6" s="100"/>
      <c r="I6" s="100"/>
      <c r="J6" s="100"/>
      <c r="K6" s="108"/>
      <c r="L6" s="108"/>
      <c r="M6" s="108"/>
      <c r="N6" s="100"/>
      <c r="O6" s="109"/>
      <c r="P6" s="110"/>
      <c r="Q6" s="110"/>
      <c r="R6" s="111"/>
      <c r="S6" s="112"/>
      <c r="T6" s="85"/>
      <c r="U6" s="85"/>
      <c r="V6" s="85"/>
      <c r="W6" s="85"/>
      <c r="X6" s="85"/>
      <c r="Y6" s="85"/>
      <c r="Z6" s="91"/>
      <c r="AA6" s="91"/>
      <c r="AB6" s="89"/>
      <c r="AC6" s="89"/>
      <c r="AD6" s="113"/>
      <c r="AE6" s="79"/>
      <c r="AF6" s="79"/>
      <c r="AG6" s="79"/>
      <c r="AH6" s="85"/>
      <c r="AI6" s="85"/>
      <c r="AJ6" s="85"/>
      <c r="AK6" s="85"/>
      <c r="AL6" s="79"/>
      <c r="AM6" s="79"/>
      <c r="AN6" s="114"/>
      <c r="AO6" s="115"/>
      <c r="AP6" s="115"/>
      <c r="AQ6" s="116"/>
      <c r="AR6" s="116"/>
      <c r="AS6" s="116"/>
      <c r="AT6" s="116"/>
      <c r="AU6" s="116"/>
      <c r="AV6" s="116"/>
      <c r="AW6" s="106" t="s">
        <v>144</v>
      </c>
      <c r="AX6" s="106"/>
      <c r="AY6" s="106"/>
      <c r="AZ6" s="946">
        <f>DAY(EOMONTH(DATE(X2,AB2,1),0))</f>
        <v>30</v>
      </c>
      <c r="BA6" s="947"/>
      <c r="BB6" s="107" t="s">
        <v>145</v>
      </c>
      <c r="BC6" s="85"/>
      <c r="BD6" s="85"/>
      <c r="BE6" s="86"/>
    </row>
    <row r="7" spans="1:57" ht="20.25" customHeight="1" thickBot="1" x14ac:dyDescent="0.45">
      <c r="A7" s="117"/>
      <c r="B7" s="117"/>
      <c r="C7" s="118"/>
      <c r="D7" s="118"/>
      <c r="E7" s="117"/>
      <c r="F7" s="117"/>
      <c r="G7" s="119"/>
      <c r="H7" s="117"/>
      <c r="I7" s="117"/>
      <c r="J7" s="117"/>
      <c r="K7" s="117"/>
      <c r="L7" s="117"/>
      <c r="M7" s="117"/>
      <c r="N7" s="117"/>
      <c r="O7" s="117"/>
      <c r="P7" s="117"/>
      <c r="Q7" s="117"/>
      <c r="R7" s="117"/>
      <c r="S7" s="118"/>
      <c r="T7" s="117"/>
      <c r="U7" s="117"/>
      <c r="V7" s="117"/>
      <c r="W7" s="117"/>
      <c r="X7" s="117"/>
      <c r="Y7" s="117"/>
      <c r="Z7" s="117"/>
      <c r="AA7" s="117"/>
      <c r="AB7" s="117"/>
      <c r="AC7" s="117"/>
      <c r="AD7" s="117"/>
      <c r="AE7" s="117"/>
      <c r="AF7" s="117"/>
      <c r="AG7" s="117"/>
      <c r="AH7" s="117"/>
      <c r="AI7" s="117"/>
      <c r="AJ7" s="118"/>
      <c r="AK7" s="117"/>
      <c r="AL7" s="117"/>
      <c r="AM7" s="117"/>
      <c r="AN7" s="117"/>
      <c r="AO7" s="117"/>
      <c r="AP7" s="117"/>
      <c r="AQ7" s="117"/>
      <c r="AR7" s="117"/>
      <c r="AS7" s="117"/>
      <c r="AT7" s="117"/>
      <c r="AU7" s="117"/>
      <c r="AV7" s="117"/>
      <c r="AW7" s="117"/>
      <c r="AX7" s="117"/>
      <c r="AY7" s="117"/>
      <c r="AZ7" s="117"/>
      <c r="BA7" s="117"/>
      <c r="BB7" s="117"/>
      <c r="BC7" s="120"/>
      <c r="BD7" s="120"/>
      <c r="BE7" s="121"/>
    </row>
    <row r="8" spans="1:57" ht="20.25" customHeight="1" thickBot="1" x14ac:dyDescent="0.45">
      <c r="A8" s="117"/>
      <c r="B8" s="910" t="s">
        <v>146</v>
      </c>
      <c r="C8" s="913" t="s">
        <v>147</v>
      </c>
      <c r="D8" s="914"/>
      <c r="E8" s="919" t="s">
        <v>148</v>
      </c>
      <c r="F8" s="914"/>
      <c r="G8" s="919" t="s">
        <v>149</v>
      </c>
      <c r="H8" s="913"/>
      <c r="I8" s="913"/>
      <c r="J8" s="913"/>
      <c r="K8" s="914"/>
      <c r="L8" s="919" t="s">
        <v>150</v>
      </c>
      <c r="M8" s="913"/>
      <c r="N8" s="913"/>
      <c r="O8" s="922"/>
      <c r="P8" s="925" t="s">
        <v>151</v>
      </c>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31" t="str">
        <f>IF(AZ3="４週","(9)1～4週目の勤務時間数合計","(9)1か月の勤務時間数合計")</f>
        <v>(9)1～4週目の勤務時間数合計</v>
      </c>
      <c r="AV8" s="932"/>
      <c r="AW8" s="931" t="s">
        <v>152</v>
      </c>
      <c r="AX8" s="932"/>
      <c r="AY8" s="939" t="s">
        <v>153</v>
      </c>
      <c r="AZ8" s="939"/>
      <c r="BA8" s="939"/>
      <c r="BB8" s="939"/>
      <c r="BC8" s="939"/>
      <c r="BD8" s="939"/>
    </row>
    <row r="9" spans="1:57" ht="20.25" customHeight="1" thickBot="1" x14ac:dyDescent="0.45">
      <c r="A9" s="117"/>
      <c r="B9" s="911"/>
      <c r="C9" s="915"/>
      <c r="D9" s="916"/>
      <c r="E9" s="920"/>
      <c r="F9" s="916"/>
      <c r="G9" s="920"/>
      <c r="H9" s="915"/>
      <c r="I9" s="915"/>
      <c r="J9" s="915"/>
      <c r="K9" s="916"/>
      <c r="L9" s="920"/>
      <c r="M9" s="915"/>
      <c r="N9" s="915"/>
      <c r="O9" s="923"/>
      <c r="P9" s="941" t="s">
        <v>154</v>
      </c>
      <c r="Q9" s="942"/>
      <c r="R9" s="942"/>
      <c r="S9" s="942"/>
      <c r="T9" s="942"/>
      <c r="U9" s="942"/>
      <c r="V9" s="943"/>
      <c r="W9" s="941" t="s">
        <v>155</v>
      </c>
      <c r="X9" s="942"/>
      <c r="Y9" s="942"/>
      <c r="Z9" s="942"/>
      <c r="AA9" s="942"/>
      <c r="AB9" s="942"/>
      <c r="AC9" s="943"/>
      <c r="AD9" s="941" t="s">
        <v>156</v>
      </c>
      <c r="AE9" s="942"/>
      <c r="AF9" s="942"/>
      <c r="AG9" s="942"/>
      <c r="AH9" s="942"/>
      <c r="AI9" s="942"/>
      <c r="AJ9" s="943"/>
      <c r="AK9" s="941" t="s">
        <v>157</v>
      </c>
      <c r="AL9" s="942"/>
      <c r="AM9" s="942"/>
      <c r="AN9" s="942"/>
      <c r="AO9" s="942"/>
      <c r="AP9" s="942"/>
      <c r="AQ9" s="943"/>
      <c r="AR9" s="941" t="s">
        <v>158</v>
      </c>
      <c r="AS9" s="942"/>
      <c r="AT9" s="943"/>
      <c r="AU9" s="933"/>
      <c r="AV9" s="934"/>
      <c r="AW9" s="933"/>
      <c r="AX9" s="934"/>
      <c r="AY9" s="939"/>
      <c r="AZ9" s="939"/>
      <c r="BA9" s="939"/>
      <c r="BB9" s="939"/>
      <c r="BC9" s="939"/>
      <c r="BD9" s="939"/>
    </row>
    <row r="10" spans="1:57" ht="20.25" customHeight="1" thickBot="1" x14ac:dyDescent="0.45">
      <c r="A10" s="117"/>
      <c r="B10" s="911"/>
      <c r="C10" s="915"/>
      <c r="D10" s="916"/>
      <c r="E10" s="920"/>
      <c r="F10" s="916"/>
      <c r="G10" s="920"/>
      <c r="H10" s="915"/>
      <c r="I10" s="915"/>
      <c r="J10" s="915"/>
      <c r="K10" s="916"/>
      <c r="L10" s="920"/>
      <c r="M10" s="915"/>
      <c r="N10" s="915"/>
      <c r="O10" s="923"/>
      <c r="P10" s="123">
        <f>DAY(DATE($X$2,$AB$2,1))</f>
        <v>1</v>
      </c>
      <c r="Q10" s="124">
        <f>DAY(DATE($X$2,$AB$2,2))</f>
        <v>2</v>
      </c>
      <c r="R10" s="124">
        <f>DAY(DATE($X$2,$AB$2,3))</f>
        <v>3</v>
      </c>
      <c r="S10" s="124">
        <f>DAY(DATE($X$2,$AB$2,4))</f>
        <v>4</v>
      </c>
      <c r="T10" s="124">
        <f>DAY(DATE($X$2,$AB$2,5))</f>
        <v>5</v>
      </c>
      <c r="U10" s="124">
        <f>DAY(DATE($X$2,$AB$2,6))</f>
        <v>6</v>
      </c>
      <c r="V10" s="125">
        <f>DAY(DATE($X$2,$AB$2,7))</f>
        <v>7</v>
      </c>
      <c r="W10" s="123">
        <f>DAY(DATE($X$2,$AB$2,8))</f>
        <v>8</v>
      </c>
      <c r="X10" s="124">
        <f>DAY(DATE($X$2,$AB$2,9))</f>
        <v>9</v>
      </c>
      <c r="Y10" s="124">
        <f>DAY(DATE($X$2,$AB$2,10))</f>
        <v>10</v>
      </c>
      <c r="Z10" s="124">
        <f>DAY(DATE($X$2,$AB$2,11))</f>
        <v>11</v>
      </c>
      <c r="AA10" s="124">
        <f>DAY(DATE($X$2,$AB$2,12))</f>
        <v>12</v>
      </c>
      <c r="AB10" s="124">
        <f>DAY(DATE($X$2,$AB$2,13))</f>
        <v>13</v>
      </c>
      <c r="AC10" s="125">
        <f>DAY(DATE($X$2,$AB$2,14))</f>
        <v>14</v>
      </c>
      <c r="AD10" s="123">
        <f>DAY(DATE($X$2,$AB$2,15))</f>
        <v>15</v>
      </c>
      <c r="AE10" s="124">
        <f>DAY(DATE($X$2,$AB$2,16))</f>
        <v>16</v>
      </c>
      <c r="AF10" s="124">
        <f>DAY(DATE($X$2,$AB$2,17))</f>
        <v>17</v>
      </c>
      <c r="AG10" s="124">
        <f>DAY(DATE($X$2,$AB$2,18))</f>
        <v>18</v>
      </c>
      <c r="AH10" s="124">
        <f>DAY(DATE($X$2,$AB$2,19))</f>
        <v>19</v>
      </c>
      <c r="AI10" s="124">
        <f>DAY(DATE($X$2,$AB$2,20))</f>
        <v>20</v>
      </c>
      <c r="AJ10" s="125">
        <f>DAY(DATE($X$2,$AB$2,21))</f>
        <v>21</v>
      </c>
      <c r="AK10" s="123">
        <f>DAY(DATE($X$2,$AB$2,22))</f>
        <v>22</v>
      </c>
      <c r="AL10" s="124">
        <f>DAY(DATE($X$2,$AB$2,23))</f>
        <v>23</v>
      </c>
      <c r="AM10" s="124">
        <f>DAY(DATE($X$2,$AB$2,24))</f>
        <v>24</v>
      </c>
      <c r="AN10" s="124">
        <f>DAY(DATE($X$2,$AB$2,25))</f>
        <v>25</v>
      </c>
      <c r="AO10" s="124">
        <f>DAY(DATE($X$2,$AB$2,26))</f>
        <v>26</v>
      </c>
      <c r="AP10" s="124">
        <f>DAY(DATE($X$2,$AB$2,27))</f>
        <v>27</v>
      </c>
      <c r="AQ10" s="125">
        <f>DAY(DATE($X$2,$AB$2,28))</f>
        <v>28</v>
      </c>
      <c r="AR10" s="123" t="str">
        <f>IF(AZ3="暦月",IF(DAY(DATE($X$2,$AB$2,29))=29,29,""),"")</f>
        <v/>
      </c>
      <c r="AS10" s="124" t="str">
        <f>IF(AZ3="暦月",IF(DAY(DATE($X$2,$AB$2,30))=30,30,""),"")</f>
        <v/>
      </c>
      <c r="AT10" s="126" t="str">
        <f>IF(AZ3="暦月",IF(DAY(DATE($X$2,$AB$2,31))=31,31,""),"")</f>
        <v/>
      </c>
      <c r="AU10" s="933"/>
      <c r="AV10" s="934"/>
      <c r="AW10" s="933"/>
      <c r="AX10" s="934"/>
      <c r="AY10" s="939"/>
      <c r="AZ10" s="939"/>
      <c r="BA10" s="939"/>
      <c r="BB10" s="939"/>
      <c r="BC10" s="939"/>
      <c r="BD10" s="939"/>
    </row>
    <row r="11" spans="1:57" ht="20.25" hidden="1" customHeight="1" thickBot="1" x14ac:dyDescent="0.45">
      <c r="A11" s="117"/>
      <c r="B11" s="911"/>
      <c r="C11" s="915"/>
      <c r="D11" s="916"/>
      <c r="E11" s="920"/>
      <c r="F11" s="916"/>
      <c r="G11" s="920"/>
      <c r="H11" s="915"/>
      <c r="I11" s="915"/>
      <c r="J11" s="915"/>
      <c r="K11" s="916"/>
      <c r="L11" s="920"/>
      <c r="M11" s="915"/>
      <c r="N11" s="915"/>
      <c r="O11" s="923"/>
      <c r="P11" s="123">
        <f>WEEKDAY(DATE($X$2,$AB$2,1))</f>
        <v>2</v>
      </c>
      <c r="Q11" s="124">
        <f>WEEKDAY(DATE($X$2,$AB$2,2))</f>
        <v>3</v>
      </c>
      <c r="R11" s="124">
        <f>WEEKDAY(DATE($X$2,$AB$2,3))</f>
        <v>4</v>
      </c>
      <c r="S11" s="124">
        <f>WEEKDAY(DATE($X$2,$AB$2,4))</f>
        <v>5</v>
      </c>
      <c r="T11" s="124">
        <f>WEEKDAY(DATE($X$2,$AB$2,5))</f>
        <v>6</v>
      </c>
      <c r="U11" s="124">
        <f>WEEKDAY(DATE($X$2,$AB$2,6))</f>
        <v>7</v>
      </c>
      <c r="V11" s="125">
        <f>WEEKDAY(DATE($X$2,$AB$2,7))</f>
        <v>1</v>
      </c>
      <c r="W11" s="123">
        <f>WEEKDAY(DATE($X$2,$AB$2,8))</f>
        <v>2</v>
      </c>
      <c r="X11" s="124">
        <f>WEEKDAY(DATE($X$2,$AB$2,9))</f>
        <v>3</v>
      </c>
      <c r="Y11" s="124">
        <f>WEEKDAY(DATE($X$2,$AB$2,10))</f>
        <v>4</v>
      </c>
      <c r="Z11" s="124">
        <f>WEEKDAY(DATE($X$2,$AB$2,11))</f>
        <v>5</v>
      </c>
      <c r="AA11" s="124">
        <f>WEEKDAY(DATE($X$2,$AB$2,12))</f>
        <v>6</v>
      </c>
      <c r="AB11" s="124">
        <f>WEEKDAY(DATE($X$2,$AB$2,13))</f>
        <v>7</v>
      </c>
      <c r="AC11" s="125">
        <f>WEEKDAY(DATE($X$2,$AB$2,14))</f>
        <v>1</v>
      </c>
      <c r="AD11" s="123">
        <f>WEEKDAY(DATE($X$2,$AB$2,15))</f>
        <v>2</v>
      </c>
      <c r="AE11" s="124">
        <f>WEEKDAY(DATE($X$2,$AB$2,16))</f>
        <v>3</v>
      </c>
      <c r="AF11" s="124">
        <f>WEEKDAY(DATE($X$2,$AB$2,17))</f>
        <v>4</v>
      </c>
      <c r="AG11" s="124">
        <f>WEEKDAY(DATE($X$2,$AB$2,18))</f>
        <v>5</v>
      </c>
      <c r="AH11" s="124">
        <f>WEEKDAY(DATE($X$2,$AB$2,19))</f>
        <v>6</v>
      </c>
      <c r="AI11" s="124">
        <f>WEEKDAY(DATE($X$2,$AB$2,20))</f>
        <v>7</v>
      </c>
      <c r="AJ11" s="125">
        <f>WEEKDAY(DATE($X$2,$AB$2,21))</f>
        <v>1</v>
      </c>
      <c r="AK11" s="123">
        <f>WEEKDAY(DATE($X$2,$AB$2,22))</f>
        <v>2</v>
      </c>
      <c r="AL11" s="124">
        <f>WEEKDAY(DATE($X$2,$AB$2,23))</f>
        <v>3</v>
      </c>
      <c r="AM11" s="124">
        <f>WEEKDAY(DATE($X$2,$AB$2,24))</f>
        <v>4</v>
      </c>
      <c r="AN11" s="124">
        <f>WEEKDAY(DATE($X$2,$AB$2,25))</f>
        <v>5</v>
      </c>
      <c r="AO11" s="124">
        <f>WEEKDAY(DATE($X$2,$AB$2,26))</f>
        <v>6</v>
      </c>
      <c r="AP11" s="124">
        <f>WEEKDAY(DATE($X$2,$AB$2,27))</f>
        <v>7</v>
      </c>
      <c r="AQ11" s="125">
        <f>WEEKDAY(DATE($X$2,$AB$2,28))</f>
        <v>1</v>
      </c>
      <c r="AR11" s="123">
        <f>IF(AR10=29,WEEKDAY(DATE($X$2,$AB$2,29)),0)</f>
        <v>0</v>
      </c>
      <c r="AS11" s="124">
        <f>IF(AS10=30,WEEKDAY(DATE($X$2,$AB$2,30)),0)</f>
        <v>0</v>
      </c>
      <c r="AT11" s="126">
        <f>IF(AT10=31,WEEKDAY(DATE($X$2,$AB$2,31)),0)</f>
        <v>0</v>
      </c>
      <c r="AU11" s="935"/>
      <c r="AV11" s="936"/>
      <c r="AW11" s="935"/>
      <c r="AX11" s="936"/>
      <c r="AY11" s="940"/>
      <c r="AZ11" s="940"/>
      <c r="BA11" s="940"/>
      <c r="BB11" s="940"/>
      <c r="BC11" s="940"/>
      <c r="BD11" s="940"/>
    </row>
    <row r="12" spans="1:57" ht="20.25" customHeight="1" thickBot="1" x14ac:dyDescent="0.45">
      <c r="A12" s="117"/>
      <c r="B12" s="912"/>
      <c r="C12" s="917"/>
      <c r="D12" s="918"/>
      <c r="E12" s="921"/>
      <c r="F12" s="918"/>
      <c r="G12" s="921"/>
      <c r="H12" s="917"/>
      <c r="I12" s="917"/>
      <c r="J12" s="917"/>
      <c r="K12" s="918"/>
      <c r="L12" s="921"/>
      <c r="M12" s="917"/>
      <c r="N12" s="917"/>
      <c r="O12" s="924"/>
      <c r="P12" s="127" t="str">
        <f>IF(P11=1,"日",IF(P11=2,"月",IF(P11=3,"火",IF(P11=4,"水",IF(P11=5,"木",IF(P11=6,"金","土"))))))</f>
        <v>月</v>
      </c>
      <c r="Q12" s="128" t="str">
        <f t="shared" ref="Q12:AQ12" si="0">IF(Q11=1,"日",IF(Q11=2,"月",IF(Q11=3,"火",IF(Q11=4,"水",IF(Q11=5,"木",IF(Q11=6,"金","土"))))))</f>
        <v>火</v>
      </c>
      <c r="R12" s="128" t="str">
        <f t="shared" si="0"/>
        <v>水</v>
      </c>
      <c r="S12" s="128" t="str">
        <f t="shared" si="0"/>
        <v>木</v>
      </c>
      <c r="T12" s="128" t="str">
        <f t="shared" si="0"/>
        <v>金</v>
      </c>
      <c r="U12" s="128" t="str">
        <f t="shared" si="0"/>
        <v>土</v>
      </c>
      <c r="V12" s="129" t="str">
        <f t="shared" si="0"/>
        <v>日</v>
      </c>
      <c r="W12" s="127" t="str">
        <f t="shared" si="0"/>
        <v>月</v>
      </c>
      <c r="X12" s="128" t="str">
        <f t="shared" si="0"/>
        <v>火</v>
      </c>
      <c r="Y12" s="128" t="str">
        <f t="shared" si="0"/>
        <v>水</v>
      </c>
      <c r="Z12" s="128" t="str">
        <f t="shared" si="0"/>
        <v>木</v>
      </c>
      <c r="AA12" s="128" t="str">
        <f t="shared" si="0"/>
        <v>金</v>
      </c>
      <c r="AB12" s="128" t="str">
        <f t="shared" si="0"/>
        <v>土</v>
      </c>
      <c r="AC12" s="129" t="str">
        <f t="shared" si="0"/>
        <v>日</v>
      </c>
      <c r="AD12" s="127" t="str">
        <f t="shared" si="0"/>
        <v>月</v>
      </c>
      <c r="AE12" s="128" t="str">
        <f t="shared" si="0"/>
        <v>火</v>
      </c>
      <c r="AF12" s="128" t="str">
        <f t="shared" si="0"/>
        <v>水</v>
      </c>
      <c r="AG12" s="128" t="str">
        <f t="shared" si="0"/>
        <v>木</v>
      </c>
      <c r="AH12" s="128" t="str">
        <f t="shared" si="0"/>
        <v>金</v>
      </c>
      <c r="AI12" s="128" t="str">
        <f t="shared" si="0"/>
        <v>土</v>
      </c>
      <c r="AJ12" s="129" t="str">
        <f t="shared" si="0"/>
        <v>日</v>
      </c>
      <c r="AK12" s="127" t="str">
        <f t="shared" si="0"/>
        <v>月</v>
      </c>
      <c r="AL12" s="128" t="str">
        <f t="shared" si="0"/>
        <v>火</v>
      </c>
      <c r="AM12" s="128" t="str">
        <f t="shared" si="0"/>
        <v>水</v>
      </c>
      <c r="AN12" s="128" t="str">
        <f t="shared" si="0"/>
        <v>木</v>
      </c>
      <c r="AO12" s="128" t="str">
        <f t="shared" si="0"/>
        <v>金</v>
      </c>
      <c r="AP12" s="128" t="str">
        <f t="shared" si="0"/>
        <v>土</v>
      </c>
      <c r="AQ12" s="129" t="str">
        <f t="shared" si="0"/>
        <v>日</v>
      </c>
      <c r="AR12" s="128" t="str">
        <f>IF(AR11=1,"日",IF(AR11=2,"月",IF(AR11=3,"火",IF(AR11=4,"水",IF(AR11=5,"木",IF(AR11=6,"金",IF(AR11=0,"","土")))))))</f>
        <v/>
      </c>
      <c r="AS12" s="128" t="str">
        <f>IF(AS11=1,"日",IF(AS11=2,"月",IF(AS11=3,"火",IF(AS11=4,"水",IF(AS11=5,"木",IF(AS11=6,"金",IF(AS11=0,"","土")))))))</f>
        <v/>
      </c>
      <c r="AT12" s="130" t="str">
        <f>IF(AT11=1,"日",IF(AT11=2,"月",IF(AT11=3,"火",IF(AT11=4,"水",IF(AT11=5,"木",IF(AT11=6,"金",IF(AT11=0,"","土")))))))</f>
        <v/>
      </c>
      <c r="AU12" s="937"/>
      <c r="AV12" s="938"/>
      <c r="AW12" s="937"/>
      <c r="AX12" s="938"/>
      <c r="AY12" s="940"/>
      <c r="AZ12" s="940"/>
      <c r="BA12" s="940"/>
      <c r="BB12" s="940"/>
      <c r="BC12" s="940"/>
      <c r="BD12" s="940"/>
    </row>
    <row r="13" spans="1:57" ht="36.75" customHeight="1" x14ac:dyDescent="0.4">
      <c r="A13" s="117"/>
      <c r="B13" s="131">
        <v>1</v>
      </c>
      <c r="C13" s="968"/>
      <c r="D13" s="969"/>
      <c r="E13" s="970"/>
      <c r="F13" s="971"/>
      <c r="G13" s="972"/>
      <c r="H13" s="973"/>
      <c r="I13" s="973"/>
      <c r="J13" s="973"/>
      <c r="K13" s="974"/>
      <c r="L13" s="975"/>
      <c r="M13" s="976"/>
      <c r="N13" s="976"/>
      <c r="O13" s="977"/>
      <c r="P13" s="132"/>
      <c r="Q13" s="133"/>
      <c r="R13" s="133"/>
      <c r="S13" s="133"/>
      <c r="T13" s="133"/>
      <c r="U13" s="133"/>
      <c r="V13" s="134"/>
      <c r="W13" s="132"/>
      <c r="X13" s="133"/>
      <c r="Y13" s="133"/>
      <c r="Z13" s="133"/>
      <c r="AA13" s="133"/>
      <c r="AB13" s="133"/>
      <c r="AC13" s="134"/>
      <c r="AD13" s="132"/>
      <c r="AE13" s="133"/>
      <c r="AF13" s="133"/>
      <c r="AG13" s="133"/>
      <c r="AH13" s="133"/>
      <c r="AI13" s="133"/>
      <c r="AJ13" s="134"/>
      <c r="AK13" s="132"/>
      <c r="AL13" s="133"/>
      <c r="AM13" s="133"/>
      <c r="AN13" s="133"/>
      <c r="AO13" s="133"/>
      <c r="AP13" s="133"/>
      <c r="AQ13" s="134"/>
      <c r="AR13" s="132"/>
      <c r="AS13" s="133"/>
      <c r="AT13" s="134"/>
      <c r="AU13" s="978">
        <f>IF($AZ$3="４週",SUM(P13:AQ13),IF($AZ$3="暦月",SUM(P13:AT13),""))</f>
        <v>0</v>
      </c>
      <c r="AV13" s="979"/>
      <c r="AW13" s="980">
        <f t="shared" ref="AW13:AW30" si="1">IF($AZ$3="４週",AU13/4,IF($AZ$3="暦月",AU13/($AZ$6/7),""))</f>
        <v>0</v>
      </c>
      <c r="AX13" s="981"/>
      <c r="AY13" s="948"/>
      <c r="AZ13" s="949"/>
      <c r="BA13" s="949"/>
      <c r="BB13" s="949"/>
      <c r="BC13" s="949"/>
      <c r="BD13" s="950"/>
    </row>
    <row r="14" spans="1:57" ht="36.75" customHeight="1" x14ac:dyDescent="0.4">
      <c r="A14" s="117"/>
      <c r="B14" s="135">
        <f t="shared" ref="B14:B30" si="2">B13+1</f>
        <v>2</v>
      </c>
      <c r="C14" s="951"/>
      <c r="D14" s="952"/>
      <c r="E14" s="953"/>
      <c r="F14" s="954"/>
      <c r="G14" s="955"/>
      <c r="H14" s="956"/>
      <c r="I14" s="956"/>
      <c r="J14" s="956"/>
      <c r="K14" s="957"/>
      <c r="L14" s="958"/>
      <c r="M14" s="959"/>
      <c r="N14" s="959"/>
      <c r="O14" s="960"/>
      <c r="P14" s="136"/>
      <c r="Q14" s="137"/>
      <c r="R14" s="137"/>
      <c r="S14" s="137"/>
      <c r="T14" s="137"/>
      <c r="U14" s="137"/>
      <c r="V14" s="138"/>
      <c r="W14" s="136"/>
      <c r="X14" s="137"/>
      <c r="Y14" s="137"/>
      <c r="Z14" s="137"/>
      <c r="AA14" s="137"/>
      <c r="AB14" s="137"/>
      <c r="AC14" s="138"/>
      <c r="AD14" s="136"/>
      <c r="AE14" s="137"/>
      <c r="AF14" s="137"/>
      <c r="AG14" s="137"/>
      <c r="AH14" s="137"/>
      <c r="AI14" s="137"/>
      <c r="AJ14" s="138"/>
      <c r="AK14" s="136"/>
      <c r="AL14" s="137"/>
      <c r="AM14" s="137"/>
      <c r="AN14" s="137"/>
      <c r="AO14" s="137"/>
      <c r="AP14" s="137"/>
      <c r="AQ14" s="138"/>
      <c r="AR14" s="136"/>
      <c r="AS14" s="137"/>
      <c r="AT14" s="138"/>
      <c r="AU14" s="961">
        <f>IF($AZ$3="４週",SUM(P14:AQ14),IF($AZ$3="暦月",SUM(P14:AT14),""))</f>
        <v>0</v>
      </c>
      <c r="AV14" s="962"/>
      <c r="AW14" s="963">
        <f t="shared" si="1"/>
        <v>0</v>
      </c>
      <c r="AX14" s="964"/>
      <c r="AY14" s="965"/>
      <c r="AZ14" s="966"/>
      <c r="BA14" s="966"/>
      <c r="BB14" s="966"/>
      <c r="BC14" s="966"/>
      <c r="BD14" s="967"/>
    </row>
    <row r="15" spans="1:57" ht="36.75" customHeight="1" x14ac:dyDescent="0.4">
      <c r="A15" s="117"/>
      <c r="B15" s="135">
        <f t="shared" si="2"/>
        <v>3</v>
      </c>
      <c r="C15" s="951"/>
      <c r="D15" s="952"/>
      <c r="E15" s="953"/>
      <c r="F15" s="954"/>
      <c r="G15" s="955"/>
      <c r="H15" s="956"/>
      <c r="I15" s="956"/>
      <c r="J15" s="956"/>
      <c r="K15" s="957"/>
      <c r="L15" s="958"/>
      <c r="M15" s="959"/>
      <c r="N15" s="959"/>
      <c r="O15" s="960"/>
      <c r="P15" s="136"/>
      <c r="Q15" s="137"/>
      <c r="R15" s="137"/>
      <c r="S15" s="137"/>
      <c r="T15" s="137"/>
      <c r="U15" s="137"/>
      <c r="V15" s="138"/>
      <c r="W15" s="136"/>
      <c r="X15" s="137"/>
      <c r="Y15" s="137"/>
      <c r="Z15" s="137"/>
      <c r="AA15" s="137"/>
      <c r="AB15" s="137"/>
      <c r="AC15" s="138"/>
      <c r="AD15" s="136"/>
      <c r="AE15" s="137"/>
      <c r="AF15" s="137"/>
      <c r="AG15" s="137"/>
      <c r="AH15" s="137"/>
      <c r="AI15" s="137"/>
      <c r="AJ15" s="138"/>
      <c r="AK15" s="136"/>
      <c r="AL15" s="137"/>
      <c r="AM15" s="137"/>
      <c r="AN15" s="137"/>
      <c r="AO15" s="137"/>
      <c r="AP15" s="137"/>
      <c r="AQ15" s="138"/>
      <c r="AR15" s="136"/>
      <c r="AS15" s="137"/>
      <c r="AT15" s="138"/>
      <c r="AU15" s="961">
        <f>IF($AZ$3="４週",SUM(P15:AQ15),IF($AZ$3="暦月",SUM(P15:AT15),""))</f>
        <v>0</v>
      </c>
      <c r="AV15" s="962"/>
      <c r="AW15" s="963">
        <f t="shared" si="1"/>
        <v>0</v>
      </c>
      <c r="AX15" s="964"/>
      <c r="AY15" s="965"/>
      <c r="AZ15" s="966"/>
      <c r="BA15" s="966"/>
      <c r="BB15" s="966"/>
      <c r="BC15" s="966"/>
      <c r="BD15" s="967"/>
    </row>
    <row r="16" spans="1:57" ht="36.75" customHeight="1" x14ac:dyDescent="0.4">
      <c r="A16" s="117"/>
      <c r="B16" s="135">
        <f t="shared" si="2"/>
        <v>4</v>
      </c>
      <c r="C16" s="951"/>
      <c r="D16" s="952"/>
      <c r="E16" s="953"/>
      <c r="F16" s="954"/>
      <c r="G16" s="955"/>
      <c r="H16" s="956"/>
      <c r="I16" s="956"/>
      <c r="J16" s="956"/>
      <c r="K16" s="957"/>
      <c r="L16" s="958"/>
      <c r="M16" s="959"/>
      <c r="N16" s="959"/>
      <c r="O16" s="960"/>
      <c r="P16" s="136"/>
      <c r="Q16" s="137"/>
      <c r="R16" s="137"/>
      <c r="S16" s="137"/>
      <c r="T16" s="137"/>
      <c r="U16" s="137"/>
      <c r="V16" s="138"/>
      <c r="W16" s="136"/>
      <c r="X16" s="137"/>
      <c r="Y16" s="137"/>
      <c r="Z16" s="137"/>
      <c r="AA16" s="137"/>
      <c r="AB16" s="137"/>
      <c r="AC16" s="138"/>
      <c r="AD16" s="136"/>
      <c r="AE16" s="137"/>
      <c r="AF16" s="137"/>
      <c r="AG16" s="137"/>
      <c r="AH16" s="137"/>
      <c r="AI16" s="137"/>
      <c r="AJ16" s="138"/>
      <c r="AK16" s="136"/>
      <c r="AL16" s="137"/>
      <c r="AM16" s="137"/>
      <c r="AN16" s="137"/>
      <c r="AO16" s="137"/>
      <c r="AP16" s="137"/>
      <c r="AQ16" s="138"/>
      <c r="AR16" s="136"/>
      <c r="AS16" s="137"/>
      <c r="AT16" s="138"/>
      <c r="AU16" s="961">
        <f>IF($AZ$3="４週",SUM(P16:AQ16),IF($AZ$3="暦月",SUM(P16:AT16),""))</f>
        <v>0</v>
      </c>
      <c r="AV16" s="962"/>
      <c r="AW16" s="963">
        <f t="shared" si="1"/>
        <v>0</v>
      </c>
      <c r="AX16" s="964"/>
      <c r="AY16" s="965"/>
      <c r="AZ16" s="966"/>
      <c r="BA16" s="966"/>
      <c r="BB16" s="966"/>
      <c r="BC16" s="966"/>
      <c r="BD16" s="967"/>
    </row>
    <row r="17" spans="1:56" ht="36.75" customHeight="1" x14ac:dyDescent="0.4">
      <c r="A17" s="117"/>
      <c r="B17" s="135">
        <f t="shared" si="2"/>
        <v>5</v>
      </c>
      <c r="C17" s="951"/>
      <c r="D17" s="952"/>
      <c r="E17" s="953"/>
      <c r="F17" s="954"/>
      <c r="G17" s="955"/>
      <c r="H17" s="956"/>
      <c r="I17" s="956"/>
      <c r="J17" s="956"/>
      <c r="K17" s="957"/>
      <c r="L17" s="958"/>
      <c r="M17" s="959"/>
      <c r="N17" s="959"/>
      <c r="O17" s="960"/>
      <c r="P17" s="136"/>
      <c r="Q17" s="137"/>
      <c r="R17" s="137"/>
      <c r="S17" s="137"/>
      <c r="T17" s="137"/>
      <c r="U17" s="137"/>
      <c r="V17" s="138"/>
      <c r="W17" s="136"/>
      <c r="X17" s="137"/>
      <c r="Y17" s="137"/>
      <c r="Z17" s="137"/>
      <c r="AA17" s="137"/>
      <c r="AB17" s="137"/>
      <c r="AC17" s="138"/>
      <c r="AD17" s="136"/>
      <c r="AE17" s="137"/>
      <c r="AF17" s="137"/>
      <c r="AG17" s="137"/>
      <c r="AH17" s="137"/>
      <c r="AI17" s="137"/>
      <c r="AJ17" s="138"/>
      <c r="AK17" s="136"/>
      <c r="AL17" s="137"/>
      <c r="AM17" s="137"/>
      <c r="AN17" s="137"/>
      <c r="AO17" s="137"/>
      <c r="AP17" s="137"/>
      <c r="AQ17" s="138"/>
      <c r="AR17" s="136"/>
      <c r="AS17" s="137"/>
      <c r="AT17" s="138"/>
      <c r="AU17" s="961">
        <f t="shared" ref="AU17:AU30" si="3">IF($AZ$3="４週",SUM(P17:AQ17),IF($AZ$3="暦月",SUM(P17:AT17),""))</f>
        <v>0</v>
      </c>
      <c r="AV17" s="962"/>
      <c r="AW17" s="963">
        <f t="shared" si="1"/>
        <v>0</v>
      </c>
      <c r="AX17" s="964"/>
      <c r="AY17" s="965"/>
      <c r="AZ17" s="966"/>
      <c r="BA17" s="966"/>
      <c r="BB17" s="966"/>
      <c r="BC17" s="966"/>
      <c r="BD17" s="967"/>
    </row>
    <row r="18" spans="1:56" ht="36.75" customHeight="1" x14ac:dyDescent="0.4">
      <c r="A18" s="117"/>
      <c r="B18" s="135">
        <f t="shared" si="2"/>
        <v>6</v>
      </c>
      <c r="C18" s="951"/>
      <c r="D18" s="952"/>
      <c r="E18" s="953"/>
      <c r="F18" s="954"/>
      <c r="G18" s="955"/>
      <c r="H18" s="956"/>
      <c r="I18" s="956"/>
      <c r="J18" s="956"/>
      <c r="K18" s="957"/>
      <c r="L18" s="958"/>
      <c r="M18" s="959"/>
      <c r="N18" s="959"/>
      <c r="O18" s="960"/>
      <c r="P18" s="136"/>
      <c r="Q18" s="137"/>
      <c r="R18" s="137"/>
      <c r="S18" s="137"/>
      <c r="T18" s="137"/>
      <c r="U18" s="137"/>
      <c r="V18" s="138"/>
      <c r="W18" s="136"/>
      <c r="X18" s="137"/>
      <c r="Y18" s="137"/>
      <c r="Z18" s="137"/>
      <c r="AA18" s="137"/>
      <c r="AB18" s="137"/>
      <c r="AC18" s="138"/>
      <c r="AD18" s="136"/>
      <c r="AE18" s="137"/>
      <c r="AF18" s="137"/>
      <c r="AG18" s="137"/>
      <c r="AH18" s="137"/>
      <c r="AI18" s="137"/>
      <c r="AJ18" s="138"/>
      <c r="AK18" s="136"/>
      <c r="AL18" s="137"/>
      <c r="AM18" s="137"/>
      <c r="AN18" s="137"/>
      <c r="AO18" s="137"/>
      <c r="AP18" s="137"/>
      <c r="AQ18" s="138"/>
      <c r="AR18" s="136"/>
      <c r="AS18" s="137"/>
      <c r="AT18" s="138"/>
      <c r="AU18" s="961">
        <f t="shared" si="3"/>
        <v>0</v>
      </c>
      <c r="AV18" s="962"/>
      <c r="AW18" s="963">
        <f t="shared" si="1"/>
        <v>0</v>
      </c>
      <c r="AX18" s="964"/>
      <c r="AY18" s="965"/>
      <c r="AZ18" s="966"/>
      <c r="BA18" s="966"/>
      <c r="BB18" s="966"/>
      <c r="BC18" s="966"/>
      <c r="BD18" s="967"/>
    </row>
    <row r="19" spans="1:56" ht="36.75" customHeight="1" x14ac:dyDescent="0.4">
      <c r="A19" s="117"/>
      <c r="B19" s="135">
        <f t="shared" si="2"/>
        <v>7</v>
      </c>
      <c r="C19" s="951"/>
      <c r="D19" s="952"/>
      <c r="E19" s="953"/>
      <c r="F19" s="954"/>
      <c r="G19" s="955"/>
      <c r="H19" s="956"/>
      <c r="I19" s="956"/>
      <c r="J19" s="956"/>
      <c r="K19" s="957"/>
      <c r="L19" s="958"/>
      <c r="M19" s="959"/>
      <c r="N19" s="959"/>
      <c r="O19" s="960"/>
      <c r="P19" s="136"/>
      <c r="Q19" s="137"/>
      <c r="R19" s="137"/>
      <c r="S19" s="137"/>
      <c r="T19" s="137"/>
      <c r="U19" s="137"/>
      <c r="V19" s="138"/>
      <c r="W19" s="136"/>
      <c r="X19" s="137"/>
      <c r="Y19" s="137"/>
      <c r="Z19" s="137"/>
      <c r="AA19" s="137"/>
      <c r="AB19" s="137"/>
      <c r="AC19" s="138"/>
      <c r="AD19" s="136"/>
      <c r="AE19" s="137"/>
      <c r="AF19" s="137"/>
      <c r="AG19" s="137"/>
      <c r="AH19" s="137"/>
      <c r="AI19" s="137"/>
      <c r="AJ19" s="138"/>
      <c r="AK19" s="136"/>
      <c r="AL19" s="137"/>
      <c r="AM19" s="137"/>
      <c r="AN19" s="137"/>
      <c r="AO19" s="137"/>
      <c r="AP19" s="137"/>
      <c r="AQ19" s="138"/>
      <c r="AR19" s="136"/>
      <c r="AS19" s="137"/>
      <c r="AT19" s="138"/>
      <c r="AU19" s="961">
        <f>IF($AZ$3="４週",SUM(P19:AQ19),IF($AZ$3="暦月",SUM(P19:AT19),""))</f>
        <v>0</v>
      </c>
      <c r="AV19" s="962"/>
      <c r="AW19" s="963">
        <f t="shared" si="1"/>
        <v>0</v>
      </c>
      <c r="AX19" s="964"/>
      <c r="AY19" s="965"/>
      <c r="AZ19" s="966"/>
      <c r="BA19" s="966"/>
      <c r="BB19" s="966"/>
      <c r="BC19" s="966"/>
      <c r="BD19" s="967"/>
    </row>
    <row r="20" spans="1:56" ht="36.75" customHeight="1" x14ac:dyDescent="0.4">
      <c r="A20" s="117"/>
      <c r="B20" s="135">
        <f t="shared" si="2"/>
        <v>8</v>
      </c>
      <c r="C20" s="951"/>
      <c r="D20" s="952"/>
      <c r="E20" s="953"/>
      <c r="F20" s="954"/>
      <c r="G20" s="955"/>
      <c r="H20" s="956"/>
      <c r="I20" s="956"/>
      <c r="J20" s="956"/>
      <c r="K20" s="957"/>
      <c r="L20" s="958"/>
      <c r="M20" s="959"/>
      <c r="N20" s="959"/>
      <c r="O20" s="960"/>
      <c r="P20" s="136"/>
      <c r="Q20" s="137"/>
      <c r="R20" s="137"/>
      <c r="S20" s="137"/>
      <c r="T20" s="137"/>
      <c r="U20" s="137"/>
      <c r="V20" s="138"/>
      <c r="W20" s="136"/>
      <c r="X20" s="137"/>
      <c r="Y20" s="137"/>
      <c r="Z20" s="137"/>
      <c r="AA20" s="137"/>
      <c r="AB20" s="137"/>
      <c r="AC20" s="138"/>
      <c r="AD20" s="136"/>
      <c r="AE20" s="137"/>
      <c r="AF20" s="137"/>
      <c r="AG20" s="137"/>
      <c r="AH20" s="137"/>
      <c r="AI20" s="137"/>
      <c r="AJ20" s="138"/>
      <c r="AK20" s="136"/>
      <c r="AL20" s="137"/>
      <c r="AM20" s="137"/>
      <c r="AN20" s="137"/>
      <c r="AO20" s="137"/>
      <c r="AP20" s="137"/>
      <c r="AQ20" s="138"/>
      <c r="AR20" s="136"/>
      <c r="AS20" s="137"/>
      <c r="AT20" s="138"/>
      <c r="AU20" s="961">
        <f t="shared" si="3"/>
        <v>0</v>
      </c>
      <c r="AV20" s="962"/>
      <c r="AW20" s="963">
        <f t="shared" si="1"/>
        <v>0</v>
      </c>
      <c r="AX20" s="964"/>
      <c r="AY20" s="965"/>
      <c r="AZ20" s="966"/>
      <c r="BA20" s="966"/>
      <c r="BB20" s="966"/>
      <c r="BC20" s="966"/>
      <c r="BD20" s="967"/>
    </row>
    <row r="21" spans="1:56" ht="36.75" customHeight="1" x14ac:dyDescent="0.4">
      <c r="A21" s="117"/>
      <c r="B21" s="135">
        <f t="shared" si="2"/>
        <v>9</v>
      </c>
      <c r="C21" s="951"/>
      <c r="D21" s="952"/>
      <c r="E21" s="953"/>
      <c r="F21" s="954"/>
      <c r="G21" s="955"/>
      <c r="H21" s="956"/>
      <c r="I21" s="956"/>
      <c r="J21" s="956"/>
      <c r="K21" s="957"/>
      <c r="L21" s="958"/>
      <c r="M21" s="959"/>
      <c r="N21" s="959"/>
      <c r="O21" s="960"/>
      <c r="P21" s="136"/>
      <c r="Q21" s="137"/>
      <c r="R21" s="137"/>
      <c r="S21" s="137"/>
      <c r="T21" s="137"/>
      <c r="U21" s="137"/>
      <c r="V21" s="138"/>
      <c r="W21" s="136"/>
      <c r="X21" s="137"/>
      <c r="Y21" s="137"/>
      <c r="Z21" s="137"/>
      <c r="AA21" s="137"/>
      <c r="AB21" s="137"/>
      <c r="AC21" s="138"/>
      <c r="AD21" s="136"/>
      <c r="AE21" s="137"/>
      <c r="AF21" s="137"/>
      <c r="AG21" s="137"/>
      <c r="AH21" s="137"/>
      <c r="AI21" s="137"/>
      <c r="AJ21" s="138"/>
      <c r="AK21" s="136"/>
      <c r="AL21" s="137"/>
      <c r="AM21" s="137"/>
      <c r="AN21" s="137"/>
      <c r="AO21" s="137"/>
      <c r="AP21" s="137"/>
      <c r="AQ21" s="138"/>
      <c r="AR21" s="136"/>
      <c r="AS21" s="137"/>
      <c r="AT21" s="138"/>
      <c r="AU21" s="961">
        <f t="shared" si="3"/>
        <v>0</v>
      </c>
      <c r="AV21" s="962"/>
      <c r="AW21" s="963">
        <f t="shared" si="1"/>
        <v>0</v>
      </c>
      <c r="AX21" s="964"/>
      <c r="AY21" s="965"/>
      <c r="AZ21" s="966"/>
      <c r="BA21" s="966"/>
      <c r="BB21" s="966"/>
      <c r="BC21" s="966"/>
      <c r="BD21" s="967"/>
    </row>
    <row r="22" spans="1:56" ht="36.75" customHeight="1" x14ac:dyDescent="0.4">
      <c r="A22" s="117"/>
      <c r="B22" s="135">
        <f t="shared" si="2"/>
        <v>10</v>
      </c>
      <c r="C22" s="951"/>
      <c r="D22" s="952"/>
      <c r="E22" s="953"/>
      <c r="F22" s="954"/>
      <c r="G22" s="955"/>
      <c r="H22" s="956"/>
      <c r="I22" s="956"/>
      <c r="J22" s="956"/>
      <c r="K22" s="957"/>
      <c r="L22" s="958"/>
      <c r="M22" s="959"/>
      <c r="N22" s="959"/>
      <c r="O22" s="960"/>
      <c r="P22" s="136"/>
      <c r="Q22" s="137"/>
      <c r="R22" s="137"/>
      <c r="S22" s="137"/>
      <c r="T22" s="137"/>
      <c r="U22" s="137"/>
      <c r="V22" s="138"/>
      <c r="W22" s="136"/>
      <c r="X22" s="137"/>
      <c r="Y22" s="137"/>
      <c r="Z22" s="137"/>
      <c r="AA22" s="137"/>
      <c r="AB22" s="137"/>
      <c r="AC22" s="138"/>
      <c r="AD22" s="136"/>
      <c r="AE22" s="137"/>
      <c r="AF22" s="137"/>
      <c r="AG22" s="137"/>
      <c r="AH22" s="137"/>
      <c r="AI22" s="137"/>
      <c r="AJ22" s="138"/>
      <c r="AK22" s="136"/>
      <c r="AL22" s="137"/>
      <c r="AM22" s="137"/>
      <c r="AN22" s="137"/>
      <c r="AO22" s="137"/>
      <c r="AP22" s="137"/>
      <c r="AQ22" s="138"/>
      <c r="AR22" s="136"/>
      <c r="AS22" s="137"/>
      <c r="AT22" s="138"/>
      <c r="AU22" s="961">
        <f t="shared" si="3"/>
        <v>0</v>
      </c>
      <c r="AV22" s="962"/>
      <c r="AW22" s="963">
        <f t="shared" si="1"/>
        <v>0</v>
      </c>
      <c r="AX22" s="964"/>
      <c r="AY22" s="965"/>
      <c r="AZ22" s="966"/>
      <c r="BA22" s="966"/>
      <c r="BB22" s="966"/>
      <c r="BC22" s="966"/>
      <c r="BD22" s="967"/>
    </row>
    <row r="23" spans="1:56" ht="36.75" customHeight="1" x14ac:dyDescent="0.4">
      <c r="A23" s="117"/>
      <c r="B23" s="135">
        <f t="shared" si="2"/>
        <v>11</v>
      </c>
      <c r="C23" s="951"/>
      <c r="D23" s="952"/>
      <c r="E23" s="953"/>
      <c r="F23" s="954"/>
      <c r="G23" s="955"/>
      <c r="H23" s="956"/>
      <c r="I23" s="956"/>
      <c r="J23" s="956"/>
      <c r="K23" s="957"/>
      <c r="L23" s="958"/>
      <c r="M23" s="959"/>
      <c r="N23" s="959"/>
      <c r="O23" s="960"/>
      <c r="P23" s="136"/>
      <c r="Q23" s="137"/>
      <c r="R23" s="137"/>
      <c r="S23" s="137"/>
      <c r="T23" s="137"/>
      <c r="U23" s="137"/>
      <c r="V23" s="138"/>
      <c r="W23" s="136"/>
      <c r="X23" s="137"/>
      <c r="Y23" s="137"/>
      <c r="Z23" s="137"/>
      <c r="AA23" s="137"/>
      <c r="AB23" s="137"/>
      <c r="AC23" s="138"/>
      <c r="AD23" s="136"/>
      <c r="AE23" s="137"/>
      <c r="AF23" s="137"/>
      <c r="AG23" s="137"/>
      <c r="AH23" s="137"/>
      <c r="AI23" s="137"/>
      <c r="AJ23" s="138"/>
      <c r="AK23" s="136"/>
      <c r="AL23" s="137"/>
      <c r="AM23" s="137"/>
      <c r="AN23" s="137"/>
      <c r="AO23" s="137"/>
      <c r="AP23" s="137"/>
      <c r="AQ23" s="138"/>
      <c r="AR23" s="136"/>
      <c r="AS23" s="137"/>
      <c r="AT23" s="138"/>
      <c r="AU23" s="961">
        <f t="shared" si="3"/>
        <v>0</v>
      </c>
      <c r="AV23" s="962"/>
      <c r="AW23" s="963">
        <f t="shared" si="1"/>
        <v>0</v>
      </c>
      <c r="AX23" s="964"/>
      <c r="AY23" s="965"/>
      <c r="AZ23" s="966"/>
      <c r="BA23" s="966"/>
      <c r="BB23" s="966"/>
      <c r="BC23" s="966"/>
      <c r="BD23" s="967"/>
    </row>
    <row r="24" spans="1:56" ht="36.75" customHeight="1" x14ac:dyDescent="0.4">
      <c r="A24" s="117"/>
      <c r="B24" s="135">
        <f t="shared" si="2"/>
        <v>12</v>
      </c>
      <c r="C24" s="951"/>
      <c r="D24" s="952"/>
      <c r="E24" s="953"/>
      <c r="F24" s="954"/>
      <c r="G24" s="955"/>
      <c r="H24" s="956"/>
      <c r="I24" s="956"/>
      <c r="J24" s="956"/>
      <c r="K24" s="957"/>
      <c r="L24" s="958"/>
      <c r="M24" s="959"/>
      <c r="N24" s="959"/>
      <c r="O24" s="960"/>
      <c r="P24" s="136"/>
      <c r="Q24" s="137"/>
      <c r="R24" s="137"/>
      <c r="S24" s="137"/>
      <c r="T24" s="137"/>
      <c r="U24" s="137"/>
      <c r="V24" s="138"/>
      <c r="W24" s="136"/>
      <c r="X24" s="137"/>
      <c r="Y24" s="137"/>
      <c r="Z24" s="137"/>
      <c r="AA24" s="137"/>
      <c r="AB24" s="137"/>
      <c r="AC24" s="138"/>
      <c r="AD24" s="136"/>
      <c r="AE24" s="137"/>
      <c r="AF24" s="137"/>
      <c r="AG24" s="137"/>
      <c r="AH24" s="137"/>
      <c r="AI24" s="137"/>
      <c r="AJ24" s="138"/>
      <c r="AK24" s="136"/>
      <c r="AL24" s="137"/>
      <c r="AM24" s="137"/>
      <c r="AN24" s="137"/>
      <c r="AO24" s="137"/>
      <c r="AP24" s="137"/>
      <c r="AQ24" s="138"/>
      <c r="AR24" s="136"/>
      <c r="AS24" s="137"/>
      <c r="AT24" s="138"/>
      <c r="AU24" s="961">
        <f t="shared" si="3"/>
        <v>0</v>
      </c>
      <c r="AV24" s="962"/>
      <c r="AW24" s="963">
        <f t="shared" si="1"/>
        <v>0</v>
      </c>
      <c r="AX24" s="964"/>
      <c r="AY24" s="965"/>
      <c r="AZ24" s="966"/>
      <c r="BA24" s="966"/>
      <c r="BB24" s="966"/>
      <c r="BC24" s="966"/>
      <c r="BD24" s="967"/>
    </row>
    <row r="25" spans="1:56" ht="36.75" customHeight="1" x14ac:dyDescent="0.4">
      <c r="A25" s="117"/>
      <c r="B25" s="135">
        <f t="shared" si="2"/>
        <v>13</v>
      </c>
      <c r="C25" s="951"/>
      <c r="D25" s="952"/>
      <c r="E25" s="953"/>
      <c r="F25" s="954"/>
      <c r="G25" s="955"/>
      <c r="H25" s="956"/>
      <c r="I25" s="956"/>
      <c r="J25" s="956"/>
      <c r="K25" s="957"/>
      <c r="L25" s="958"/>
      <c r="M25" s="959"/>
      <c r="N25" s="959"/>
      <c r="O25" s="960"/>
      <c r="P25" s="136"/>
      <c r="Q25" s="137"/>
      <c r="R25" s="137"/>
      <c r="S25" s="137"/>
      <c r="T25" s="137"/>
      <c r="U25" s="137"/>
      <c r="V25" s="138"/>
      <c r="W25" s="136"/>
      <c r="X25" s="137"/>
      <c r="Y25" s="137"/>
      <c r="Z25" s="137"/>
      <c r="AA25" s="137"/>
      <c r="AB25" s="137"/>
      <c r="AC25" s="138"/>
      <c r="AD25" s="136"/>
      <c r="AE25" s="137"/>
      <c r="AF25" s="137"/>
      <c r="AG25" s="137"/>
      <c r="AH25" s="137"/>
      <c r="AI25" s="137"/>
      <c r="AJ25" s="138"/>
      <c r="AK25" s="136"/>
      <c r="AL25" s="137"/>
      <c r="AM25" s="137"/>
      <c r="AN25" s="137"/>
      <c r="AO25" s="137"/>
      <c r="AP25" s="137"/>
      <c r="AQ25" s="138"/>
      <c r="AR25" s="136"/>
      <c r="AS25" s="137"/>
      <c r="AT25" s="138"/>
      <c r="AU25" s="961">
        <f t="shared" si="3"/>
        <v>0</v>
      </c>
      <c r="AV25" s="962"/>
      <c r="AW25" s="963">
        <f t="shared" si="1"/>
        <v>0</v>
      </c>
      <c r="AX25" s="964"/>
      <c r="AY25" s="965"/>
      <c r="AZ25" s="966"/>
      <c r="BA25" s="966"/>
      <c r="BB25" s="966"/>
      <c r="BC25" s="966"/>
      <c r="BD25" s="967"/>
    </row>
    <row r="26" spans="1:56" ht="36.75" customHeight="1" x14ac:dyDescent="0.4">
      <c r="A26" s="117"/>
      <c r="B26" s="135">
        <f t="shared" si="2"/>
        <v>14</v>
      </c>
      <c r="C26" s="951"/>
      <c r="D26" s="952"/>
      <c r="E26" s="953"/>
      <c r="F26" s="954"/>
      <c r="G26" s="955"/>
      <c r="H26" s="956"/>
      <c r="I26" s="956"/>
      <c r="J26" s="956"/>
      <c r="K26" s="957"/>
      <c r="L26" s="958"/>
      <c r="M26" s="959"/>
      <c r="N26" s="959"/>
      <c r="O26" s="960"/>
      <c r="P26" s="136"/>
      <c r="Q26" s="137"/>
      <c r="R26" s="137"/>
      <c r="S26" s="137"/>
      <c r="T26" s="137"/>
      <c r="U26" s="137"/>
      <c r="V26" s="138"/>
      <c r="W26" s="136"/>
      <c r="X26" s="137"/>
      <c r="Y26" s="137"/>
      <c r="Z26" s="137"/>
      <c r="AA26" s="137"/>
      <c r="AB26" s="137"/>
      <c r="AC26" s="138"/>
      <c r="AD26" s="136"/>
      <c r="AE26" s="137"/>
      <c r="AF26" s="137"/>
      <c r="AG26" s="137"/>
      <c r="AH26" s="137"/>
      <c r="AI26" s="137"/>
      <c r="AJ26" s="138"/>
      <c r="AK26" s="136"/>
      <c r="AL26" s="137"/>
      <c r="AM26" s="137"/>
      <c r="AN26" s="137"/>
      <c r="AO26" s="137"/>
      <c r="AP26" s="137"/>
      <c r="AQ26" s="138"/>
      <c r="AR26" s="136"/>
      <c r="AS26" s="137"/>
      <c r="AT26" s="138"/>
      <c r="AU26" s="961">
        <f t="shared" si="3"/>
        <v>0</v>
      </c>
      <c r="AV26" s="962"/>
      <c r="AW26" s="963">
        <f t="shared" si="1"/>
        <v>0</v>
      </c>
      <c r="AX26" s="964"/>
      <c r="AY26" s="965"/>
      <c r="AZ26" s="966"/>
      <c r="BA26" s="966"/>
      <c r="BB26" s="966"/>
      <c r="BC26" s="966"/>
      <c r="BD26" s="967"/>
    </row>
    <row r="27" spans="1:56" ht="36.75" customHeight="1" x14ac:dyDescent="0.4">
      <c r="A27" s="117"/>
      <c r="B27" s="135">
        <f t="shared" si="2"/>
        <v>15</v>
      </c>
      <c r="C27" s="951"/>
      <c r="D27" s="952"/>
      <c r="E27" s="953"/>
      <c r="F27" s="954"/>
      <c r="G27" s="955"/>
      <c r="H27" s="956"/>
      <c r="I27" s="956"/>
      <c r="J27" s="956"/>
      <c r="K27" s="957"/>
      <c r="L27" s="958"/>
      <c r="M27" s="959"/>
      <c r="N27" s="959"/>
      <c r="O27" s="960"/>
      <c r="P27" s="136"/>
      <c r="Q27" s="137"/>
      <c r="R27" s="137"/>
      <c r="S27" s="137"/>
      <c r="T27" s="137"/>
      <c r="U27" s="137"/>
      <c r="V27" s="138"/>
      <c r="W27" s="136"/>
      <c r="X27" s="137"/>
      <c r="Y27" s="137"/>
      <c r="Z27" s="137"/>
      <c r="AA27" s="137"/>
      <c r="AB27" s="137"/>
      <c r="AC27" s="138"/>
      <c r="AD27" s="136"/>
      <c r="AE27" s="137"/>
      <c r="AF27" s="137"/>
      <c r="AG27" s="137"/>
      <c r="AH27" s="137"/>
      <c r="AI27" s="137"/>
      <c r="AJ27" s="138"/>
      <c r="AK27" s="136"/>
      <c r="AL27" s="137"/>
      <c r="AM27" s="137"/>
      <c r="AN27" s="137"/>
      <c r="AO27" s="137"/>
      <c r="AP27" s="137"/>
      <c r="AQ27" s="138"/>
      <c r="AR27" s="136"/>
      <c r="AS27" s="137"/>
      <c r="AT27" s="138"/>
      <c r="AU27" s="961">
        <f t="shared" si="3"/>
        <v>0</v>
      </c>
      <c r="AV27" s="962"/>
      <c r="AW27" s="963">
        <f t="shared" si="1"/>
        <v>0</v>
      </c>
      <c r="AX27" s="964"/>
      <c r="AY27" s="965"/>
      <c r="AZ27" s="966"/>
      <c r="BA27" s="966"/>
      <c r="BB27" s="966"/>
      <c r="BC27" s="966"/>
      <c r="BD27" s="967"/>
    </row>
    <row r="28" spans="1:56" ht="36.75" customHeight="1" x14ac:dyDescent="0.4">
      <c r="A28" s="117"/>
      <c r="B28" s="135">
        <f t="shared" si="2"/>
        <v>16</v>
      </c>
      <c r="C28" s="951"/>
      <c r="D28" s="952"/>
      <c r="E28" s="953"/>
      <c r="F28" s="954"/>
      <c r="G28" s="955"/>
      <c r="H28" s="956"/>
      <c r="I28" s="956"/>
      <c r="J28" s="956"/>
      <c r="K28" s="957"/>
      <c r="L28" s="958"/>
      <c r="M28" s="959"/>
      <c r="N28" s="959"/>
      <c r="O28" s="960"/>
      <c r="P28" s="136"/>
      <c r="Q28" s="137"/>
      <c r="R28" s="137"/>
      <c r="S28" s="137"/>
      <c r="T28" s="137"/>
      <c r="U28" s="137"/>
      <c r="V28" s="138"/>
      <c r="W28" s="136"/>
      <c r="X28" s="137"/>
      <c r="Y28" s="137"/>
      <c r="Z28" s="137"/>
      <c r="AA28" s="137"/>
      <c r="AB28" s="137"/>
      <c r="AC28" s="138"/>
      <c r="AD28" s="136"/>
      <c r="AE28" s="137"/>
      <c r="AF28" s="137"/>
      <c r="AG28" s="137"/>
      <c r="AH28" s="137"/>
      <c r="AI28" s="137"/>
      <c r="AJ28" s="138"/>
      <c r="AK28" s="136"/>
      <c r="AL28" s="137"/>
      <c r="AM28" s="137"/>
      <c r="AN28" s="137"/>
      <c r="AO28" s="137"/>
      <c r="AP28" s="137"/>
      <c r="AQ28" s="138"/>
      <c r="AR28" s="136"/>
      <c r="AS28" s="137"/>
      <c r="AT28" s="138"/>
      <c r="AU28" s="961">
        <f t="shared" si="3"/>
        <v>0</v>
      </c>
      <c r="AV28" s="962"/>
      <c r="AW28" s="963">
        <f t="shared" si="1"/>
        <v>0</v>
      </c>
      <c r="AX28" s="964"/>
      <c r="AY28" s="965"/>
      <c r="AZ28" s="966"/>
      <c r="BA28" s="966"/>
      <c r="BB28" s="966"/>
      <c r="BC28" s="966"/>
      <c r="BD28" s="967"/>
    </row>
    <row r="29" spans="1:56" ht="36.75" customHeight="1" x14ac:dyDescent="0.4">
      <c r="A29" s="117"/>
      <c r="B29" s="135">
        <f t="shared" si="2"/>
        <v>17</v>
      </c>
      <c r="C29" s="951"/>
      <c r="D29" s="952"/>
      <c r="E29" s="953"/>
      <c r="F29" s="954"/>
      <c r="G29" s="955"/>
      <c r="H29" s="956"/>
      <c r="I29" s="956"/>
      <c r="J29" s="956"/>
      <c r="K29" s="957"/>
      <c r="L29" s="958"/>
      <c r="M29" s="959"/>
      <c r="N29" s="959"/>
      <c r="O29" s="960"/>
      <c r="P29" s="136"/>
      <c r="Q29" s="137"/>
      <c r="R29" s="137"/>
      <c r="S29" s="137"/>
      <c r="T29" s="137"/>
      <c r="U29" s="137"/>
      <c r="V29" s="138"/>
      <c r="W29" s="136"/>
      <c r="X29" s="137"/>
      <c r="Y29" s="137"/>
      <c r="Z29" s="137"/>
      <c r="AA29" s="137"/>
      <c r="AB29" s="137"/>
      <c r="AC29" s="138"/>
      <c r="AD29" s="136"/>
      <c r="AE29" s="137"/>
      <c r="AF29" s="137"/>
      <c r="AG29" s="137"/>
      <c r="AH29" s="137"/>
      <c r="AI29" s="137"/>
      <c r="AJ29" s="138"/>
      <c r="AK29" s="136"/>
      <c r="AL29" s="137"/>
      <c r="AM29" s="137"/>
      <c r="AN29" s="137"/>
      <c r="AO29" s="137"/>
      <c r="AP29" s="137"/>
      <c r="AQ29" s="138"/>
      <c r="AR29" s="136"/>
      <c r="AS29" s="137"/>
      <c r="AT29" s="138"/>
      <c r="AU29" s="961">
        <f t="shared" si="3"/>
        <v>0</v>
      </c>
      <c r="AV29" s="962"/>
      <c r="AW29" s="963">
        <f t="shared" si="1"/>
        <v>0</v>
      </c>
      <c r="AX29" s="964"/>
      <c r="AY29" s="965"/>
      <c r="AZ29" s="966"/>
      <c r="BA29" s="966"/>
      <c r="BB29" s="966"/>
      <c r="BC29" s="966"/>
      <c r="BD29" s="967"/>
    </row>
    <row r="30" spans="1:56" ht="36.75" customHeight="1" thickBot="1" x14ac:dyDescent="0.45">
      <c r="A30" s="117"/>
      <c r="B30" s="139">
        <f t="shared" si="2"/>
        <v>18</v>
      </c>
      <c r="C30" s="986"/>
      <c r="D30" s="987"/>
      <c r="E30" s="988"/>
      <c r="F30" s="989"/>
      <c r="G30" s="990"/>
      <c r="H30" s="991"/>
      <c r="I30" s="991"/>
      <c r="J30" s="991"/>
      <c r="K30" s="992"/>
      <c r="L30" s="993"/>
      <c r="M30" s="994"/>
      <c r="N30" s="994"/>
      <c r="O30" s="995"/>
      <c r="P30" s="140"/>
      <c r="Q30" s="141"/>
      <c r="R30" s="141"/>
      <c r="S30" s="141"/>
      <c r="T30" s="141"/>
      <c r="U30" s="141"/>
      <c r="V30" s="142"/>
      <c r="W30" s="140"/>
      <c r="X30" s="141"/>
      <c r="Y30" s="141"/>
      <c r="Z30" s="141"/>
      <c r="AA30" s="141"/>
      <c r="AB30" s="141"/>
      <c r="AC30" s="142"/>
      <c r="AD30" s="140"/>
      <c r="AE30" s="141"/>
      <c r="AF30" s="141"/>
      <c r="AG30" s="141"/>
      <c r="AH30" s="141"/>
      <c r="AI30" s="141"/>
      <c r="AJ30" s="142"/>
      <c r="AK30" s="140"/>
      <c r="AL30" s="141"/>
      <c r="AM30" s="141"/>
      <c r="AN30" s="141"/>
      <c r="AO30" s="141"/>
      <c r="AP30" s="141"/>
      <c r="AQ30" s="142"/>
      <c r="AR30" s="140"/>
      <c r="AS30" s="141"/>
      <c r="AT30" s="142"/>
      <c r="AU30" s="996">
        <f t="shared" si="3"/>
        <v>0</v>
      </c>
      <c r="AV30" s="997"/>
      <c r="AW30" s="998">
        <f t="shared" si="1"/>
        <v>0</v>
      </c>
      <c r="AX30" s="999"/>
      <c r="AY30" s="1000"/>
      <c r="AZ30" s="1001"/>
      <c r="BA30" s="1001"/>
      <c r="BB30" s="1001"/>
      <c r="BC30" s="1001"/>
      <c r="BD30" s="1002"/>
    </row>
    <row r="31" spans="1:56" ht="20.25" customHeight="1" x14ac:dyDescent="0.4">
      <c r="A31" s="117"/>
      <c r="B31" s="117"/>
      <c r="C31" s="143"/>
      <c r="D31" s="144"/>
      <c r="E31" s="145"/>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46"/>
      <c r="AD31" s="119"/>
      <c r="AE31" s="119"/>
      <c r="AF31" s="119"/>
      <c r="AG31" s="119"/>
      <c r="AH31" s="119"/>
      <c r="AI31" s="119"/>
      <c r="AJ31" s="119"/>
      <c r="AK31" s="119"/>
      <c r="AL31" s="119"/>
      <c r="AM31" s="119"/>
      <c r="AN31" s="119"/>
      <c r="AO31" s="119"/>
      <c r="AP31" s="119"/>
      <c r="AQ31" s="119"/>
      <c r="AR31" s="119"/>
      <c r="AS31" s="119"/>
      <c r="AT31" s="119"/>
      <c r="AU31" s="119"/>
      <c r="AV31" s="117"/>
      <c r="AW31" s="117"/>
      <c r="AX31" s="117"/>
      <c r="AY31" s="117"/>
      <c r="AZ31" s="117"/>
      <c r="BA31" s="117"/>
      <c r="BB31" s="117"/>
      <c r="BC31" s="117"/>
      <c r="BD31" s="117"/>
    </row>
    <row r="32" spans="1:56" ht="20.25" customHeight="1" x14ac:dyDescent="0.4">
      <c r="A32" s="117"/>
      <c r="B32" s="117"/>
      <c r="C32" s="113" t="s">
        <v>159</v>
      </c>
      <c r="D32" s="144"/>
      <c r="E32" s="145"/>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46"/>
      <c r="AD32" s="119"/>
      <c r="AE32" s="119"/>
      <c r="AF32" s="119"/>
      <c r="AG32" s="119"/>
      <c r="AH32" s="119"/>
      <c r="AI32" s="119"/>
      <c r="AJ32" s="119"/>
      <c r="AK32" s="119"/>
      <c r="AL32" s="119"/>
      <c r="AM32" s="119"/>
      <c r="AN32" s="119"/>
      <c r="AO32" s="119"/>
      <c r="AP32" s="119"/>
      <c r="AQ32" s="119"/>
      <c r="AR32" s="119"/>
      <c r="AS32" s="119"/>
      <c r="AT32" s="119"/>
      <c r="AU32" s="119"/>
      <c r="AV32" s="117"/>
      <c r="AW32" s="117"/>
      <c r="AX32" s="117"/>
      <c r="AY32" s="117"/>
      <c r="AZ32" s="117"/>
      <c r="BA32" s="117"/>
      <c r="BB32" s="117"/>
      <c r="BC32" s="117"/>
      <c r="BD32" s="117"/>
    </row>
    <row r="33" spans="1:56" ht="20.25" customHeight="1" x14ac:dyDescent="0.4">
      <c r="A33" s="117"/>
      <c r="B33" s="117"/>
      <c r="C33" s="113" t="s">
        <v>160</v>
      </c>
      <c r="D33" s="147"/>
      <c r="E33" s="147"/>
      <c r="F33" s="148"/>
      <c r="G33" s="148"/>
      <c r="H33" s="148"/>
      <c r="I33" s="148"/>
      <c r="J33" s="148"/>
      <c r="K33" s="148"/>
      <c r="L33" s="148"/>
      <c r="M33" s="148"/>
      <c r="N33" s="148"/>
      <c r="O33" s="148"/>
      <c r="P33" s="148"/>
      <c r="Q33" s="148" t="s">
        <v>161</v>
      </c>
      <c r="R33" s="148"/>
      <c r="S33" s="148"/>
      <c r="T33" s="148"/>
      <c r="U33" s="148"/>
      <c r="V33" s="148"/>
      <c r="W33" s="148"/>
      <c r="X33" s="148"/>
      <c r="Y33" s="148"/>
      <c r="Z33" s="148"/>
      <c r="AA33" s="149"/>
      <c r="AB33" s="148"/>
      <c r="AC33" s="148"/>
      <c r="AD33" s="148"/>
      <c r="AE33" s="148"/>
      <c r="AF33" s="148"/>
      <c r="AG33" s="148"/>
      <c r="AH33" s="148"/>
      <c r="AI33" s="148" t="s">
        <v>162</v>
      </c>
      <c r="AJ33" s="148"/>
      <c r="AK33" s="148"/>
      <c r="AL33" s="148"/>
      <c r="AM33" s="148"/>
      <c r="AN33" s="148"/>
      <c r="AO33" s="150"/>
      <c r="AP33" s="150"/>
      <c r="AQ33" s="150"/>
      <c r="AR33" s="150"/>
      <c r="AS33" s="151"/>
      <c r="AT33" s="150"/>
      <c r="AU33" s="150"/>
      <c r="AV33" s="150"/>
      <c r="AW33" s="150"/>
      <c r="AX33" s="117"/>
      <c r="AY33" s="117"/>
      <c r="AZ33" s="117"/>
      <c r="BA33" s="117"/>
      <c r="BB33" s="117"/>
      <c r="BC33" s="117"/>
      <c r="BD33" s="117"/>
    </row>
    <row r="34" spans="1:56" ht="20.25" customHeight="1" x14ac:dyDescent="0.4">
      <c r="A34" s="117"/>
      <c r="B34" s="117"/>
      <c r="C34" s="113" t="s">
        <v>163</v>
      </c>
      <c r="D34" s="147"/>
      <c r="E34" s="147"/>
      <c r="F34" s="148"/>
      <c r="G34" s="148"/>
      <c r="H34" s="148"/>
      <c r="I34" s="148"/>
      <c r="J34" s="148"/>
      <c r="K34" s="148"/>
      <c r="L34" s="1010" t="s">
        <v>164</v>
      </c>
      <c r="M34" s="1010"/>
      <c r="N34" s="148"/>
      <c r="O34" s="148"/>
      <c r="P34" s="148"/>
      <c r="Q34" s="148"/>
      <c r="R34" s="1011" t="s">
        <v>165</v>
      </c>
      <c r="S34" s="1011"/>
      <c r="T34" s="1011" t="s">
        <v>166</v>
      </c>
      <c r="U34" s="1011"/>
      <c r="V34" s="1011"/>
      <c r="W34" s="1011"/>
      <c r="X34" s="148"/>
      <c r="Y34" s="1012" t="s">
        <v>167</v>
      </c>
      <c r="Z34" s="1012"/>
      <c r="AA34" s="1012"/>
      <c r="AB34" s="1012"/>
      <c r="AC34" s="113"/>
      <c r="AD34" s="113"/>
      <c r="AE34" s="152" t="s">
        <v>168</v>
      </c>
      <c r="AF34" s="152"/>
      <c r="AG34" s="148"/>
      <c r="AH34" s="148"/>
      <c r="AI34" s="984" t="s">
        <v>169</v>
      </c>
      <c r="AJ34" s="985"/>
      <c r="AK34" s="984" t="s">
        <v>170</v>
      </c>
      <c r="AL34" s="1013"/>
      <c r="AM34" s="1013"/>
      <c r="AN34" s="985"/>
      <c r="AO34" s="150"/>
      <c r="AP34" s="150"/>
      <c r="AQ34" s="150"/>
      <c r="AR34" s="150"/>
      <c r="AS34" s="1003"/>
      <c r="AT34" s="1003"/>
      <c r="AU34" s="150"/>
      <c r="AV34" s="150"/>
      <c r="AW34" s="150"/>
      <c r="AX34" s="117"/>
      <c r="AY34" s="117"/>
      <c r="AZ34" s="117"/>
      <c r="BA34" s="117"/>
      <c r="BB34" s="117"/>
      <c r="BC34" s="117"/>
      <c r="BD34" s="117"/>
    </row>
    <row r="35" spans="1:56" ht="20.25" customHeight="1" x14ac:dyDescent="0.4">
      <c r="A35" s="117"/>
      <c r="B35" s="117"/>
      <c r="C35" s="1004"/>
      <c r="D35" s="1005"/>
      <c r="E35" s="1006"/>
      <c r="F35" s="1007">
        <f>IF(AB2=1,10,IF(AB2=2,11,IF(AB2=3,12,AB2-3)))</f>
        <v>1</v>
      </c>
      <c r="G35" s="1008"/>
      <c r="H35" s="1007">
        <f>IF(AB2=1,11,IF(AB2=2,12,AB2-2))</f>
        <v>2</v>
      </c>
      <c r="I35" s="1008"/>
      <c r="J35" s="1007">
        <f>IF(AB2=1,12,AB2-1)</f>
        <v>3</v>
      </c>
      <c r="K35" s="1008"/>
      <c r="L35" s="984" t="s">
        <v>171</v>
      </c>
      <c r="M35" s="985"/>
      <c r="N35" s="148"/>
      <c r="O35" s="148"/>
      <c r="P35" s="148"/>
      <c r="Q35" s="148"/>
      <c r="R35" s="1009"/>
      <c r="S35" s="1009"/>
      <c r="T35" s="1009" t="s">
        <v>172</v>
      </c>
      <c r="U35" s="1009"/>
      <c r="V35" s="1009" t="s">
        <v>173</v>
      </c>
      <c r="W35" s="1009"/>
      <c r="X35" s="148"/>
      <c r="Y35" s="1009" t="s">
        <v>172</v>
      </c>
      <c r="Z35" s="1009"/>
      <c r="AA35" s="1009" t="s">
        <v>173</v>
      </c>
      <c r="AB35" s="1009"/>
      <c r="AC35" s="113"/>
      <c r="AD35" s="113"/>
      <c r="AE35" s="152" t="s">
        <v>174</v>
      </c>
      <c r="AF35" s="152"/>
      <c r="AG35" s="148"/>
      <c r="AH35" s="148"/>
      <c r="AI35" s="984" t="s">
        <v>175</v>
      </c>
      <c r="AJ35" s="985"/>
      <c r="AK35" s="984" t="s">
        <v>176</v>
      </c>
      <c r="AL35" s="1013"/>
      <c r="AM35" s="1013"/>
      <c r="AN35" s="985"/>
      <c r="AO35" s="153"/>
      <c r="AP35" s="153"/>
      <c r="AQ35" s="150"/>
      <c r="AR35" s="154"/>
      <c r="AS35" s="1014"/>
      <c r="AT35" s="1014"/>
      <c r="AU35" s="150"/>
      <c r="AV35" s="150"/>
      <c r="AW35" s="150"/>
      <c r="AX35" s="117"/>
      <c r="AY35" s="117"/>
      <c r="AZ35" s="117"/>
      <c r="BA35" s="117"/>
      <c r="BB35" s="117"/>
      <c r="BC35" s="117"/>
      <c r="BD35" s="117"/>
    </row>
    <row r="36" spans="1:56" ht="20.25" customHeight="1" x14ac:dyDescent="0.4">
      <c r="A36" s="117"/>
      <c r="B36" s="117"/>
      <c r="C36" s="1004" t="s">
        <v>177</v>
      </c>
      <c r="D36" s="1005"/>
      <c r="E36" s="1006"/>
      <c r="F36" s="1023"/>
      <c r="G36" s="1023"/>
      <c r="H36" s="1023"/>
      <c r="I36" s="1023"/>
      <c r="J36" s="1023"/>
      <c r="K36" s="1023"/>
      <c r="L36" s="1024">
        <f>SUM(F36:K36)</f>
        <v>0</v>
      </c>
      <c r="M36" s="1024"/>
      <c r="N36" s="148"/>
      <c r="O36" s="148"/>
      <c r="P36" s="148"/>
      <c r="Q36" s="148"/>
      <c r="R36" s="984" t="s">
        <v>175</v>
      </c>
      <c r="S36" s="985"/>
      <c r="T36" s="1025">
        <f>SUMIFS($AU$13:$AV$30,$C$13:$D$30,"訪問介護員",$E$13:$F$30,"A")+SUMIFS($AU$13:$AV$30,$C$13:$D$30,"サービス提供責任者",$E$13:$F$30,"A")</f>
        <v>0</v>
      </c>
      <c r="U36" s="1026"/>
      <c r="V36" s="1027">
        <f>SUMIFS($AW$13:$AX$30,$C$13:$D$30,"訪問介護員",$E$13:$F$30,"A")+SUMIFS($AW$13:$AX$30,$C$13:$D$30,"サービス提供責任者",$E$13:$F$30,"A")</f>
        <v>0</v>
      </c>
      <c r="W36" s="1028"/>
      <c r="X36" s="148"/>
      <c r="Y36" s="982">
        <v>0</v>
      </c>
      <c r="Z36" s="983"/>
      <c r="AA36" s="1021">
        <v>0</v>
      </c>
      <c r="AB36" s="1022"/>
      <c r="AC36" s="113"/>
      <c r="AD36" s="113"/>
      <c r="AE36" s="982">
        <v>0</v>
      </c>
      <c r="AF36" s="983"/>
      <c r="AG36" s="148"/>
      <c r="AH36" s="148"/>
      <c r="AI36" s="984" t="s">
        <v>178</v>
      </c>
      <c r="AJ36" s="985"/>
      <c r="AK36" s="984" t="s">
        <v>179</v>
      </c>
      <c r="AL36" s="1013"/>
      <c r="AM36" s="1013"/>
      <c r="AN36" s="985"/>
      <c r="AO36" s="154"/>
      <c r="AP36" s="150"/>
      <c r="AQ36" s="1015"/>
      <c r="AR36" s="1015"/>
      <c r="AS36" s="1015"/>
      <c r="AT36" s="1015"/>
      <c r="AU36" s="150"/>
      <c r="AV36" s="150"/>
      <c r="AW36" s="150"/>
      <c r="AX36" s="117"/>
      <c r="AY36" s="117"/>
      <c r="AZ36" s="117"/>
      <c r="BA36" s="117"/>
      <c r="BB36" s="117"/>
      <c r="BC36" s="117"/>
      <c r="BD36" s="117"/>
    </row>
    <row r="37" spans="1:56" ht="20.25" customHeight="1" x14ac:dyDescent="0.4">
      <c r="A37" s="117"/>
      <c r="B37" s="117"/>
      <c r="C37" s="1004" t="s">
        <v>180</v>
      </c>
      <c r="D37" s="1005"/>
      <c r="E37" s="1006"/>
      <c r="F37" s="1016"/>
      <c r="G37" s="1017"/>
      <c r="H37" s="1016"/>
      <c r="I37" s="1017"/>
      <c r="J37" s="1016"/>
      <c r="K37" s="1017"/>
      <c r="L37" s="1018">
        <f>SUM(F37:K37)</f>
        <v>0</v>
      </c>
      <c r="M37" s="1019"/>
      <c r="N37" s="148"/>
      <c r="O37" s="148"/>
      <c r="P37" s="148"/>
      <c r="Q37" s="148"/>
      <c r="R37" s="984" t="s">
        <v>178</v>
      </c>
      <c r="S37" s="985"/>
      <c r="T37" s="1025">
        <f>SUMIFS($AU$13:$AV$30,$C$13:$D$30,"訪問介護員",$E$13:$F$30,"B")+SUMIFS($AU$13:$AV$30,$C$13:$D$30,"サービス提供責任者",$E$13:$F$30,"B")</f>
        <v>0</v>
      </c>
      <c r="U37" s="1026"/>
      <c r="V37" s="1027">
        <f>SUMIFS($AW$13:$AX$30,$C$13:$D$30,"訪問介護員",$E$13:$F$30,"B")+SUMIFS($AW$13:$AX$30,$C$13:$D$30,"サービス提供責任者",$E$13:$F$30,"B")</f>
        <v>0</v>
      </c>
      <c r="W37" s="1028"/>
      <c r="X37" s="148"/>
      <c r="Y37" s="982">
        <v>0</v>
      </c>
      <c r="Z37" s="983"/>
      <c r="AA37" s="1021">
        <v>0</v>
      </c>
      <c r="AB37" s="1022"/>
      <c r="AC37" s="113"/>
      <c r="AD37" s="113"/>
      <c r="AE37" s="982">
        <v>0</v>
      </c>
      <c r="AF37" s="983"/>
      <c r="AG37" s="148"/>
      <c r="AH37" s="148"/>
      <c r="AI37" s="984" t="s">
        <v>181</v>
      </c>
      <c r="AJ37" s="985"/>
      <c r="AK37" s="984" t="s">
        <v>182</v>
      </c>
      <c r="AL37" s="1013"/>
      <c r="AM37" s="1013"/>
      <c r="AN37" s="985"/>
      <c r="AO37" s="154"/>
      <c r="AP37" s="150"/>
      <c r="AQ37" s="1020"/>
      <c r="AR37" s="1020"/>
      <c r="AS37" s="1020"/>
      <c r="AT37" s="1020"/>
      <c r="AU37" s="150"/>
      <c r="AV37" s="150"/>
      <c r="AW37" s="150"/>
      <c r="AX37" s="117"/>
      <c r="AY37" s="117"/>
      <c r="AZ37" s="117"/>
      <c r="BA37" s="117"/>
      <c r="BB37" s="117"/>
      <c r="BC37" s="117"/>
      <c r="BD37" s="117"/>
    </row>
    <row r="38" spans="1:56" ht="20.25" customHeight="1" x14ac:dyDescent="0.4">
      <c r="A38" s="117"/>
      <c r="B38" s="117"/>
      <c r="C38" s="1004" t="s">
        <v>171</v>
      </c>
      <c r="D38" s="1005"/>
      <c r="E38" s="1006"/>
      <c r="F38" s="1024">
        <f>SUM(F36:G37)</f>
        <v>0</v>
      </c>
      <c r="G38" s="1024"/>
      <c r="H38" s="1024">
        <f>SUM(H36:I37)</f>
        <v>0</v>
      </c>
      <c r="I38" s="1024"/>
      <c r="J38" s="1024">
        <f>SUM(J36:K37)</f>
        <v>0</v>
      </c>
      <c r="K38" s="1024"/>
      <c r="L38" s="1024">
        <f>SUM(L36:M37)</f>
        <v>0</v>
      </c>
      <c r="M38" s="1024"/>
      <c r="N38" s="148"/>
      <c r="O38" s="148"/>
      <c r="P38" s="148"/>
      <c r="Q38" s="148"/>
      <c r="R38" s="984" t="s">
        <v>181</v>
      </c>
      <c r="S38" s="985"/>
      <c r="T38" s="1025">
        <f>SUMIFS($AU$13:$AV$30,$C$13:$D$30,"訪問介護員",$E$13:$F$30,"C")+SUMIFS($AU$13:$AV$30,$C$13:$D$30,"サービス提供責任者",$E$13:$F$30,"C")</f>
        <v>0</v>
      </c>
      <c r="U38" s="1026"/>
      <c r="V38" s="1027">
        <f>SUMIFS($AW$13:$AX$30,$C$13:$D$30,"訪問介護員",$E$13:$F$30,"C")+SUMIFS($AW$13:$AX$30,$C$13:$D$30,"サービス提供責任者",$E$13:$F$30,"C")</f>
        <v>0</v>
      </c>
      <c r="W38" s="1028"/>
      <c r="X38" s="148"/>
      <c r="Y38" s="982">
        <v>0</v>
      </c>
      <c r="Z38" s="983"/>
      <c r="AA38" s="1031">
        <v>0</v>
      </c>
      <c r="AB38" s="1032"/>
      <c r="AC38" s="113"/>
      <c r="AD38" s="113"/>
      <c r="AE38" s="1025" t="s">
        <v>183</v>
      </c>
      <c r="AF38" s="1026"/>
      <c r="AG38" s="148"/>
      <c r="AH38" s="148"/>
      <c r="AI38" s="984" t="s">
        <v>184</v>
      </c>
      <c r="AJ38" s="985"/>
      <c r="AK38" s="984" t="s">
        <v>185</v>
      </c>
      <c r="AL38" s="1013"/>
      <c r="AM38" s="1013"/>
      <c r="AN38" s="985"/>
      <c r="AO38" s="155"/>
      <c r="AP38" s="150"/>
      <c r="AQ38" s="1029"/>
      <c r="AR38" s="1029"/>
      <c r="AS38" s="1030"/>
      <c r="AT38" s="1030"/>
      <c r="AU38" s="150"/>
      <c r="AV38" s="150"/>
      <c r="AW38" s="150"/>
      <c r="AX38" s="117"/>
      <c r="AY38" s="117"/>
      <c r="AZ38" s="117"/>
      <c r="BA38" s="117"/>
      <c r="BB38" s="117"/>
      <c r="BC38" s="117"/>
      <c r="BD38" s="117"/>
    </row>
    <row r="39" spans="1:56" ht="20.25" customHeight="1" x14ac:dyDescent="0.4">
      <c r="A39" s="117"/>
      <c r="B39" s="117"/>
      <c r="L39" s="152" t="s">
        <v>186</v>
      </c>
      <c r="M39" s="152"/>
      <c r="N39" s="1011"/>
      <c r="O39" s="1011"/>
      <c r="P39" s="148"/>
      <c r="Q39" s="148"/>
      <c r="R39" s="984" t="s">
        <v>184</v>
      </c>
      <c r="S39" s="985"/>
      <c r="T39" s="1025">
        <f>SUMIFS($AU$13:$AV$30,$C$13:$D$30,"訪問介護員",$E$13:$F$30,"D")+SUMIFS($AU$13:$AV$30,$C$13:$D$30,"サービス提供責任者",$E$13:$F$30,"D")</f>
        <v>0</v>
      </c>
      <c r="U39" s="1026"/>
      <c r="V39" s="1027">
        <f>SUMIFS($AW$13:$AX$30,$C$13:$D$30,"訪問介護員",$E$13:$F$30,"D")+SUMIFS($AW$13:$AX$30,$C$13:$D$30,"サービス提供責任者",$E$13:$F$30,"D")</f>
        <v>0</v>
      </c>
      <c r="W39" s="1028"/>
      <c r="X39" s="148"/>
      <c r="Y39" s="982">
        <v>0</v>
      </c>
      <c r="Z39" s="983"/>
      <c r="AA39" s="1031">
        <v>0</v>
      </c>
      <c r="AB39" s="1032"/>
      <c r="AC39" s="113"/>
      <c r="AD39" s="113"/>
      <c r="AE39" s="1025" t="s">
        <v>183</v>
      </c>
      <c r="AF39" s="1026"/>
      <c r="AG39" s="148"/>
      <c r="AH39" s="148"/>
      <c r="AI39" s="148"/>
      <c r="AJ39" s="1020"/>
      <c r="AK39" s="1020"/>
      <c r="AL39" s="1029"/>
      <c r="AM39" s="1029"/>
      <c r="AN39" s="1030"/>
      <c r="AO39" s="1030"/>
      <c r="AP39" s="150"/>
      <c r="AQ39" s="1029"/>
      <c r="AR39" s="1029"/>
      <c r="AS39" s="1030"/>
      <c r="AT39" s="1030"/>
      <c r="AU39" s="150"/>
      <c r="AV39" s="150"/>
      <c r="AW39" s="150"/>
      <c r="AX39" s="119"/>
      <c r="AY39" s="119"/>
      <c r="AZ39" s="117"/>
      <c r="BA39" s="117"/>
      <c r="BB39" s="117"/>
      <c r="BC39" s="117"/>
      <c r="BD39" s="117"/>
    </row>
    <row r="40" spans="1:56" ht="20.25" customHeight="1" x14ac:dyDescent="0.4">
      <c r="A40" s="117"/>
      <c r="B40" s="117"/>
      <c r="C40" s="113"/>
      <c r="D40" s="113"/>
      <c r="E40" s="113"/>
      <c r="F40" s="113"/>
      <c r="G40" s="113"/>
      <c r="H40" s="113"/>
      <c r="I40" s="113"/>
      <c r="J40" s="113"/>
      <c r="K40" s="113"/>
      <c r="L40" s="1033">
        <f>L38/3</f>
        <v>0</v>
      </c>
      <c r="M40" s="1033"/>
      <c r="N40" s="113"/>
      <c r="O40" s="113"/>
      <c r="P40" s="148"/>
      <c r="Q40" s="148"/>
      <c r="R40" s="984" t="s">
        <v>171</v>
      </c>
      <c r="S40" s="985"/>
      <c r="T40" s="1025">
        <f>SUM(T36:U39)</f>
        <v>0</v>
      </c>
      <c r="U40" s="1026"/>
      <c r="V40" s="1027">
        <f>SUM(V36:W39)</f>
        <v>0</v>
      </c>
      <c r="W40" s="1028"/>
      <c r="X40" s="148"/>
      <c r="Y40" s="1025">
        <f>SUM(Y36:Z39)</f>
        <v>0</v>
      </c>
      <c r="Z40" s="1026"/>
      <c r="AA40" s="1049">
        <f>SUM(AA36:AB39)</f>
        <v>0</v>
      </c>
      <c r="AB40" s="1050"/>
      <c r="AC40" s="113"/>
      <c r="AD40" s="113"/>
      <c r="AE40" s="1025">
        <f>SUM(AE36:AF37)</f>
        <v>0</v>
      </c>
      <c r="AF40" s="1026"/>
      <c r="AG40" s="148"/>
      <c r="AH40" s="148"/>
      <c r="AI40" s="148"/>
      <c r="AJ40" s="1020"/>
      <c r="AK40" s="1020"/>
      <c r="AL40" s="1029"/>
      <c r="AM40" s="1029"/>
      <c r="AN40" s="1057"/>
      <c r="AO40" s="1057"/>
      <c r="AP40" s="150"/>
      <c r="AQ40" s="1029"/>
      <c r="AR40" s="1029"/>
      <c r="AS40" s="1030"/>
      <c r="AT40" s="1030"/>
      <c r="AU40" s="150"/>
      <c r="AV40" s="150"/>
      <c r="AW40" s="150"/>
      <c r="AX40" s="119"/>
      <c r="AY40" s="119"/>
      <c r="AZ40" s="117"/>
      <c r="BA40" s="117"/>
      <c r="BB40" s="117"/>
      <c r="BC40" s="117"/>
      <c r="BD40" s="117"/>
    </row>
    <row r="41" spans="1:56" ht="20.25" customHeight="1" x14ac:dyDescent="0.4">
      <c r="A41" s="117"/>
      <c r="B41" s="117"/>
      <c r="C41" s="113"/>
      <c r="D41" s="113"/>
      <c r="E41" s="113"/>
      <c r="F41" s="113"/>
      <c r="G41" s="113"/>
      <c r="H41" s="113"/>
      <c r="I41" s="113"/>
      <c r="J41" s="113"/>
      <c r="K41" s="113"/>
      <c r="N41" s="113"/>
      <c r="O41" s="113"/>
      <c r="P41" s="148"/>
      <c r="Q41" s="148"/>
      <c r="R41" s="148"/>
      <c r="S41" s="148"/>
      <c r="T41" s="148"/>
      <c r="U41" s="148"/>
      <c r="V41" s="148"/>
      <c r="W41" s="148"/>
      <c r="X41" s="148"/>
      <c r="Y41" s="148"/>
      <c r="Z41" s="148"/>
      <c r="AA41" s="149"/>
      <c r="AB41" s="148"/>
      <c r="AC41" s="148"/>
      <c r="AD41" s="148"/>
      <c r="AE41" s="148"/>
      <c r="AF41" s="148"/>
      <c r="AG41" s="148"/>
      <c r="AH41" s="148"/>
      <c r="AI41" s="148"/>
      <c r="AJ41" s="150"/>
      <c r="AK41" s="150"/>
      <c r="AL41" s="150"/>
      <c r="AM41" s="150"/>
      <c r="AN41" s="150"/>
      <c r="AO41" s="150"/>
      <c r="AP41" s="150"/>
      <c r="AQ41" s="150"/>
      <c r="AR41" s="150"/>
      <c r="AS41" s="151"/>
      <c r="AT41" s="150"/>
      <c r="AU41" s="150"/>
      <c r="AV41" s="150"/>
      <c r="AW41" s="150"/>
      <c r="AX41" s="119"/>
      <c r="AY41" s="119"/>
      <c r="AZ41" s="117"/>
      <c r="BA41" s="117"/>
      <c r="BB41" s="117"/>
      <c r="BC41" s="117"/>
      <c r="BD41" s="117"/>
    </row>
    <row r="42" spans="1:56" ht="20.25" customHeight="1" x14ac:dyDescent="0.4">
      <c r="A42" s="117"/>
      <c r="B42" s="117"/>
      <c r="C42" s="113"/>
      <c r="D42" s="113"/>
      <c r="E42" s="113"/>
      <c r="F42" s="113"/>
      <c r="G42" s="113"/>
      <c r="H42" s="113"/>
      <c r="I42" s="113"/>
      <c r="J42" s="113"/>
      <c r="K42" s="113"/>
      <c r="L42" s="113"/>
      <c r="M42" s="113"/>
      <c r="N42" s="113"/>
      <c r="O42" s="113"/>
      <c r="P42" s="148"/>
      <c r="Q42" s="148"/>
      <c r="R42" s="149" t="s">
        <v>187</v>
      </c>
      <c r="S42" s="148"/>
      <c r="T42" s="148"/>
      <c r="U42" s="148"/>
      <c r="V42" s="148"/>
      <c r="W42" s="148"/>
      <c r="X42" s="156" t="s">
        <v>188</v>
      </c>
      <c r="Y42" s="1055" t="s">
        <v>189</v>
      </c>
      <c r="Z42" s="1056"/>
      <c r="AA42" s="157"/>
      <c r="AB42" s="156"/>
      <c r="AC42" s="148"/>
      <c r="AD42" s="148"/>
      <c r="AE42" s="148"/>
      <c r="AF42" s="148"/>
      <c r="AG42" s="148"/>
      <c r="AH42" s="148"/>
      <c r="AI42" s="148"/>
      <c r="AJ42" s="151"/>
      <c r="AK42" s="150"/>
      <c r="AL42" s="150"/>
      <c r="AM42" s="150"/>
      <c r="AN42" s="150"/>
      <c r="AO42" s="150"/>
      <c r="AP42" s="150"/>
      <c r="AQ42" s="150"/>
      <c r="AR42" s="150"/>
      <c r="AS42" s="158"/>
      <c r="AT42" s="158"/>
      <c r="AU42" s="150"/>
      <c r="AV42" s="150"/>
      <c r="AW42" s="150"/>
      <c r="AX42" s="119"/>
      <c r="AY42" s="119"/>
      <c r="AZ42" s="117"/>
      <c r="BA42" s="117"/>
      <c r="BB42" s="117"/>
      <c r="BC42" s="117"/>
      <c r="BD42" s="117"/>
    </row>
    <row r="43" spans="1:56" ht="20.25" customHeight="1" x14ac:dyDescent="0.2">
      <c r="A43" s="117"/>
      <c r="B43" s="117"/>
      <c r="C43" s="92"/>
      <c r="D43" s="147"/>
      <c r="E43" s="147"/>
      <c r="F43" s="148"/>
      <c r="G43" s="148"/>
      <c r="H43" s="148"/>
      <c r="I43" s="148"/>
      <c r="J43" s="148"/>
      <c r="K43" s="148"/>
      <c r="L43" s="159" t="s">
        <v>190</v>
      </c>
      <c r="M43" s="149"/>
      <c r="N43" s="149"/>
      <c r="O43" s="160"/>
      <c r="P43" s="148"/>
      <c r="Q43" s="148"/>
      <c r="R43" s="148" t="s">
        <v>191</v>
      </c>
      <c r="S43" s="148"/>
      <c r="T43" s="148"/>
      <c r="U43" s="148"/>
      <c r="V43" s="148"/>
      <c r="W43" s="148" t="s">
        <v>192</v>
      </c>
      <c r="X43" s="148"/>
      <c r="Y43" s="148"/>
      <c r="Z43" s="148"/>
      <c r="AA43" s="149"/>
      <c r="AB43" s="148"/>
      <c r="AC43" s="148"/>
      <c r="AD43" s="148"/>
      <c r="AE43" s="148"/>
      <c r="AF43" s="148"/>
      <c r="AG43" s="148"/>
      <c r="AH43" s="148"/>
      <c r="AI43" s="148"/>
      <c r="AJ43" s="150"/>
      <c r="AK43" s="150"/>
      <c r="AL43" s="150"/>
      <c r="AM43" s="150"/>
      <c r="AN43" s="150"/>
      <c r="AO43" s="150"/>
      <c r="AP43" s="150"/>
      <c r="AQ43" s="150"/>
      <c r="AR43" s="150"/>
      <c r="AS43" s="151"/>
      <c r="AT43" s="150"/>
      <c r="AU43" s="150"/>
      <c r="AV43" s="150"/>
      <c r="AW43" s="150"/>
      <c r="AX43" s="119"/>
      <c r="AY43" s="119"/>
      <c r="AZ43" s="117"/>
      <c r="BA43" s="117"/>
      <c r="BB43" s="117"/>
      <c r="BC43" s="117"/>
      <c r="BD43" s="117"/>
    </row>
    <row r="44" spans="1:56" ht="20.25" customHeight="1" x14ac:dyDescent="0.4">
      <c r="A44" s="117"/>
      <c r="B44" s="117"/>
      <c r="C44" s="161" t="s">
        <v>193</v>
      </c>
      <c r="D44" s="161"/>
      <c r="E44" s="148"/>
      <c r="F44" s="161" t="s">
        <v>194</v>
      </c>
      <c r="G44" s="161"/>
      <c r="H44" s="148"/>
      <c r="I44" s="162"/>
      <c r="J44" s="162"/>
      <c r="K44" s="148"/>
      <c r="L44" s="152" t="s">
        <v>195</v>
      </c>
      <c r="M44" s="152"/>
      <c r="N44" s="152"/>
      <c r="O44" s="148"/>
      <c r="P44" s="148"/>
      <c r="Q44" s="148"/>
      <c r="R44" s="148" t="str">
        <f>IF($Y$42="週","対象時間数（週平均）","対象時間数（当月合計）")</f>
        <v>対象時間数（週平均）</v>
      </c>
      <c r="S44" s="148"/>
      <c r="T44" s="148"/>
      <c r="U44" s="148"/>
      <c r="V44" s="148"/>
      <c r="W44" s="148" t="str">
        <f>IF($Y$42="週","週に勤務すべき時間数","当月に勤務すべき時間数")</f>
        <v>週に勤務すべき時間数</v>
      </c>
      <c r="X44" s="148"/>
      <c r="Y44" s="148"/>
      <c r="Z44" s="148"/>
      <c r="AA44" s="149"/>
      <c r="AB44" s="1009" t="s">
        <v>196</v>
      </c>
      <c r="AC44" s="1009"/>
      <c r="AD44" s="1009"/>
      <c r="AE44" s="1009"/>
      <c r="AF44" s="148"/>
      <c r="AG44" s="148"/>
      <c r="AH44" s="148"/>
      <c r="AI44" s="148"/>
      <c r="AJ44" s="150"/>
      <c r="AK44" s="150"/>
      <c r="AL44" s="150"/>
      <c r="AM44" s="150"/>
      <c r="AN44" s="150"/>
      <c r="AO44" s="150"/>
      <c r="AP44" s="150"/>
      <c r="AQ44" s="150"/>
      <c r="AR44" s="150"/>
      <c r="AS44" s="151"/>
      <c r="AT44" s="150"/>
      <c r="AU44" s="150"/>
      <c r="AV44" s="150"/>
      <c r="AW44" s="150"/>
      <c r="AX44" s="119"/>
      <c r="AY44" s="119"/>
      <c r="AZ44" s="117"/>
      <c r="BA44" s="117"/>
      <c r="BB44" s="117"/>
      <c r="BC44" s="117"/>
      <c r="BD44" s="117"/>
    </row>
    <row r="45" spans="1:56" ht="20.25" customHeight="1" x14ac:dyDescent="0.4">
      <c r="A45" s="117"/>
      <c r="B45" s="117"/>
      <c r="C45" s="1034">
        <f>L40</f>
        <v>0</v>
      </c>
      <c r="D45" s="1035"/>
      <c r="E45" s="152" t="s">
        <v>197</v>
      </c>
      <c r="F45" s="1036">
        <v>40</v>
      </c>
      <c r="G45" s="1037"/>
      <c r="H45" s="152" t="s">
        <v>198</v>
      </c>
      <c r="I45" s="1038">
        <f>C45/F45</f>
        <v>0</v>
      </c>
      <c r="J45" s="1039"/>
      <c r="K45" s="152" t="s">
        <v>199</v>
      </c>
      <c r="L45" s="1040">
        <f>IF(C45&lt;40,1,ROUNDUP(I45,1))</f>
        <v>1</v>
      </c>
      <c r="M45" s="1041"/>
      <c r="N45" s="1042"/>
      <c r="O45" s="148"/>
      <c r="P45" s="148"/>
      <c r="Q45" s="148"/>
      <c r="R45" s="1043">
        <f>IF($Y$42="週",AA40,Y40)</f>
        <v>0</v>
      </c>
      <c r="S45" s="1044"/>
      <c r="T45" s="1044"/>
      <c r="U45" s="1045"/>
      <c r="V45" s="152" t="s">
        <v>197</v>
      </c>
      <c r="W45" s="984">
        <f>IF($Y$42="週",$AV$5,$AZ$5)</f>
        <v>40</v>
      </c>
      <c r="X45" s="1013"/>
      <c r="Y45" s="1013"/>
      <c r="Z45" s="985"/>
      <c r="AA45" s="152" t="s">
        <v>198</v>
      </c>
      <c r="AB45" s="1046">
        <f>ROUNDDOWN(R45/W45,1)</f>
        <v>0</v>
      </c>
      <c r="AC45" s="1047"/>
      <c r="AD45" s="1047"/>
      <c r="AE45" s="1048"/>
      <c r="AF45" s="148"/>
      <c r="AG45" s="148"/>
      <c r="AH45" s="148"/>
      <c r="AI45" s="148"/>
      <c r="AJ45" s="1051"/>
      <c r="AK45" s="1051"/>
      <c r="AL45" s="1051"/>
      <c r="AM45" s="1051"/>
      <c r="AN45" s="154"/>
      <c r="AO45" s="1020"/>
      <c r="AP45" s="1020"/>
      <c r="AQ45" s="1020"/>
      <c r="AR45" s="1020"/>
      <c r="AS45" s="154"/>
      <c r="AT45" s="1003"/>
      <c r="AU45" s="1003"/>
      <c r="AV45" s="1003"/>
      <c r="AW45" s="1003"/>
      <c r="AX45" s="119"/>
      <c r="AY45" s="119"/>
      <c r="AZ45" s="117"/>
      <c r="BA45" s="117"/>
      <c r="BB45" s="117"/>
      <c r="BC45" s="117"/>
      <c r="BD45" s="117"/>
    </row>
    <row r="46" spans="1:56" ht="20.25" customHeight="1" x14ac:dyDescent="0.4">
      <c r="A46" s="117"/>
      <c r="B46" s="117"/>
      <c r="C46" s="113"/>
      <c r="D46" s="148"/>
      <c r="E46" s="148"/>
      <c r="F46" s="148"/>
      <c r="G46" s="148"/>
      <c r="H46" s="148"/>
      <c r="I46" s="148"/>
      <c r="J46" s="148"/>
      <c r="K46" s="148"/>
      <c r="L46" s="148" t="s">
        <v>200</v>
      </c>
      <c r="M46" s="148"/>
      <c r="N46" s="148"/>
      <c r="O46" s="148"/>
      <c r="P46" s="148"/>
      <c r="Q46" s="148"/>
      <c r="R46" s="148"/>
      <c r="S46" s="148"/>
      <c r="T46" s="148"/>
      <c r="U46" s="148"/>
      <c r="V46" s="148"/>
      <c r="W46" s="148"/>
      <c r="X46" s="148"/>
      <c r="Y46" s="148"/>
      <c r="Z46" s="148"/>
      <c r="AA46" s="149"/>
      <c r="AB46" s="148" t="s">
        <v>201</v>
      </c>
      <c r="AC46" s="148"/>
      <c r="AD46" s="148"/>
      <c r="AE46" s="148"/>
      <c r="AF46" s="148"/>
      <c r="AG46" s="148"/>
      <c r="AH46" s="148"/>
      <c r="AI46" s="148"/>
      <c r="AJ46" s="150"/>
      <c r="AK46" s="150"/>
      <c r="AL46" s="150"/>
      <c r="AM46" s="150"/>
      <c r="AN46" s="150"/>
      <c r="AO46" s="150"/>
      <c r="AP46" s="150"/>
      <c r="AQ46" s="150"/>
      <c r="AR46" s="150"/>
      <c r="AS46" s="151"/>
      <c r="AT46" s="150"/>
      <c r="AU46" s="150"/>
      <c r="AV46" s="150"/>
      <c r="AW46" s="150"/>
      <c r="AX46" s="119"/>
      <c r="AY46" s="119"/>
      <c r="AZ46" s="117"/>
      <c r="BA46" s="117"/>
      <c r="BB46" s="117"/>
      <c r="BC46" s="117"/>
      <c r="BD46" s="117"/>
    </row>
    <row r="47" spans="1:56" ht="20.25" customHeight="1" x14ac:dyDescent="0.4">
      <c r="A47" s="117"/>
      <c r="B47" s="117"/>
      <c r="C47" s="113" t="s">
        <v>202</v>
      </c>
      <c r="D47" s="148"/>
      <c r="E47" s="148"/>
      <c r="F47" s="148"/>
      <c r="G47" s="148"/>
      <c r="H47" s="148"/>
      <c r="I47" s="148"/>
      <c r="J47" s="148"/>
      <c r="K47" s="148"/>
      <c r="L47" s="148"/>
      <c r="M47" s="148"/>
      <c r="N47" s="148"/>
      <c r="O47" s="148"/>
      <c r="P47" s="148"/>
      <c r="Q47" s="148"/>
      <c r="R47" s="148" t="s">
        <v>203</v>
      </c>
      <c r="S47" s="148"/>
      <c r="T47" s="148"/>
      <c r="U47" s="148"/>
      <c r="V47" s="148"/>
      <c r="W47" s="148"/>
      <c r="X47" s="148"/>
      <c r="Y47" s="148"/>
      <c r="Z47" s="148"/>
      <c r="AA47" s="149"/>
      <c r="AB47" s="148"/>
      <c r="AC47" s="148"/>
      <c r="AD47" s="148"/>
      <c r="AE47" s="148"/>
      <c r="AF47" s="148"/>
      <c r="AG47" s="148"/>
      <c r="AH47" s="148"/>
      <c r="AI47" s="148"/>
      <c r="AJ47" s="148"/>
      <c r="AK47" s="163"/>
      <c r="AL47" s="164"/>
      <c r="AM47" s="164"/>
      <c r="AN47" s="148"/>
      <c r="AO47" s="148"/>
      <c r="AP47" s="148"/>
      <c r="AQ47" s="148"/>
      <c r="AR47" s="148"/>
      <c r="AS47" s="148"/>
      <c r="AT47" s="148"/>
      <c r="AU47" s="148"/>
      <c r="AV47" s="113"/>
      <c r="AW47" s="113"/>
      <c r="AX47" s="119"/>
      <c r="AY47" s="119"/>
      <c r="AZ47" s="117"/>
      <c r="BA47" s="117"/>
      <c r="BB47" s="117"/>
      <c r="BC47" s="117"/>
      <c r="BD47" s="117"/>
    </row>
    <row r="48" spans="1:56" ht="20.25" customHeight="1" x14ac:dyDescent="0.4">
      <c r="A48" s="117"/>
      <c r="B48" s="117"/>
      <c r="C48" s="113"/>
      <c r="D48" s="148" t="s">
        <v>204</v>
      </c>
      <c r="E48" s="148"/>
      <c r="F48" s="148"/>
      <c r="G48" s="148"/>
      <c r="H48" s="148"/>
      <c r="I48" s="148"/>
      <c r="J48" s="148"/>
      <c r="K48" s="148"/>
      <c r="L48" s="148"/>
      <c r="M48" s="148"/>
      <c r="N48" s="148"/>
      <c r="O48" s="148"/>
      <c r="P48" s="148"/>
      <c r="Q48" s="148"/>
      <c r="R48" s="148" t="s">
        <v>168</v>
      </c>
      <c r="S48" s="148"/>
      <c r="T48" s="148"/>
      <c r="U48" s="148"/>
      <c r="V48" s="148"/>
      <c r="W48" s="148"/>
      <c r="X48" s="148"/>
      <c r="Y48" s="148"/>
      <c r="Z48" s="148"/>
      <c r="AA48" s="149"/>
      <c r="AB48" s="152"/>
      <c r="AC48" s="152"/>
      <c r="AD48" s="152"/>
      <c r="AE48" s="152"/>
      <c r="AF48" s="148"/>
      <c r="AG48" s="148"/>
      <c r="AH48" s="148"/>
      <c r="AI48" s="148"/>
      <c r="AJ48" s="148"/>
      <c r="AK48" s="163"/>
      <c r="AL48" s="164"/>
      <c r="AM48" s="164"/>
      <c r="AN48" s="148"/>
      <c r="AO48" s="148"/>
      <c r="AP48" s="148"/>
      <c r="AQ48" s="148"/>
      <c r="AR48" s="148"/>
      <c r="AS48" s="148"/>
      <c r="AT48" s="148"/>
      <c r="AU48" s="148"/>
      <c r="AV48" s="113"/>
      <c r="AW48" s="113"/>
      <c r="AX48" s="119"/>
      <c r="AY48" s="119"/>
      <c r="AZ48" s="117"/>
      <c r="BA48" s="117"/>
      <c r="BB48" s="117"/>
      <c r="BC48" s="117"/>
      <c r="BD48" s="117"/>
    </row>
    <row r="49" spans="1:58" ht="20.25" customHeight="1" x14ac:dyDescent="0.4">
      <c r="A49" s="117"/>
      <c r="B49" s="117"/>
      <c r="C49" s="113" t="s">
        <v>205</v>
      </c>
      <c r="D49" s="148"/>
      <c r="E49" s="148"/>
      <c r="F49" s="148"/>
      <c r="G49" s="148"/>
      <c r="H49" s="148"/>
      <c r="I49" s="148"/>
      <c r="J49" s="148"/>
      <c r="K49" s="148"/>
      <c r="L49" s="148"/>
      <c r="M49" s="148"/>
      <c r="N49" s="148"/>
      <c r="O49" s="148"/>
      <c r="P49" s="148"/>
      <c r="Q49" s="148"/>
      <c r="R49" s="113" t="s">
        <v>206</v>
      </c>
      <c r="S49" s="113"/>
      <c r="T49" s="113"/>
      <c r="U49" s="113"/>
      <c r="V49" s="113"/>
      <c r="W49" s="148" t="s">
        <v>207</v>
      </c>
      <c r="X49" s="113"/>
      <c r="Y49" s="113"/>
      <c r="Z49" s="113"/>
      <c r="AA49" s="113"/>
      <c r="AB49" s="1009" t="s">
        <v>171</v>
      </c>
      <c r="AC49" s="1009"/>
      <c r="AD49" s="1009"/>
      <c r="AE49" s="1009"/>
      <c r="AF49" s="148"/>
      <c r="AG49" s="148"/>
      <c r="AH49" s="148"/>
      <c r="AI49" s="148"/>
      <c r="AJ49" s="148"/>
      <c r="AK49" s="163"/>
      <c r="AL49" s="164"/>
      <c r="AM49" s="164"/>
      <c r="AN49" s="148"/>
      <c r="AO49" s="148"/>
      <c r="AP49" s="148"/>
      <c r="AQ49" s="148"/>
      <c r="AR49" s="148"/>
      <c r="AS49" s="148"/>
      <c r="AT49" s="148"/>
      <c r="AU49" s="148"/>
      <c r="AV49" s="113"/>
      <c r="AW49" s="113"/>
      <c r="AX49" s="119"/>
      <c r="AY49" s="119"/>
      <c r="AZ49" s="117"/>
      <c r="BA49" s="117"/>
      <c r="BB49" s="117"/>
      <c r="BC49" s="117"/>
      <c r="BD49" s="117"/>
    </row>
    <row r="50" spans="1:58" ht="20.25" customHeight="1" x14ac:dyDescent="0.4">
      <c r="A50" s="117"/>
      <c r="B50" s="117"/>
      <c r="C50" s="113" t="s">
        <v>208</v>
      </c>
      <c r="D50" s="148"/>
      <c r="E50" s="148"/>
      <c r="F50" s="148"/>
      <c r="G50" s="148"/>
      <c r="H50" s="148"/>
      <c r="I50" s="148"/>
      <c r="J50" s="148"/>
      <c r="K50" s="148"/>
      <c r="L50" s="148"/>
      <c r="M50" s="148"/>
      <c r="N50" s="148"/>
      <c r="O50" s="148"/>
      <c r="P50" s="148"/>
      <c r="Q50" s="148"/>
      <c r="R50" s="1043">
        <f>AE40</f>
        <v>0</v>
      </c>
      <c r="S50" s="1044"/>
      <c r="T50" s="1044"/>
      <c r="U50" s="1045"/>
      <c r="V50" s="152" t="s">
        <v>209</v>
      </c>
      <c r="W50" s="1046">
        <f>AB45</f>
        <v>0</v>
      </c>
      <c r="X50" s="1047"/>
      <c r="Y50" s="1047"/>
      <c r="Z50" s="1048"/>
      <c r="AA50" s="152" t="s">
        <v>198</v>
      </c>
      <c r="AB50" s="1052">
        <f>ROUNDDOWN(R50+W50,1)</f>
        <v>0</v>
      </c>
      <c r="AC50" s="1053"/>
      <c r="AD50" s="1053"/>
      <c r="AE50" s="1054"/>
      <c r="AF50" s="148"/>
      <c r="AG50" s="148"/>
      <c r="AH50" s="148"/>
      <c r="AI50" s="148"/>
      <c r="AJ50" s="148"/>
      <c r="AK50" s="163"/>
      <c r="AL50" s="164"/>
      <c r="AM50" s="164"/>
      <c r="AN50" s="148"/>
      <c r="AO50" s="148"/>
      <c r="AP50" s="148"/>
      <c r="AQ50" s="148"/>
      <c r="AR50" s="148"/>
      <c r="AS50" s="148"/>
      <c r="AT50" s="148"/>
      <c r="AU50" s="148"/>
      <c r="AV50" s="113"/>
      <c r="AW50" s="113"/>
      <c r="AX50" s="119"/>
      <c r="AY50" s="119"/>
      <c r="AZ50" s="117"/>
      <c r="BA50" s="117"/>
      <c r="BB50" s="117"/>
      <c r="BC50" s="117"/>
      <c r="BD50" s="117"/>
    </row>
    <row r="51" spans="1:58" ht="20.25" customHeight="1" x14ac:dyDescent="0.4">
      <c r="A51" s="117"/>
      <c r="B51" s="117"/>
      <c r="C51" s="113" t="s">
        <v>210</v>
      </c>
      <c r="D51" s="147"/>
      <c r="E51" s="147"/>
      <c r="F51" s="113"/>
      <c r="G51" s="148"/>
      <c r="H51" s="148"/>
      <c r="I51" s="148"/>
      <c r="J51" s="148"/>
      <c r="K51" s="148"/>
      <c r="L51" s="148"/>
      <c r="M51" s="148"/>
      <c r="N51" s="148"/>
      <c r="O51" s="148"/>
      <c r="P51" s="148"/>
      <c r="Q51" s="148"/>
      <c r="R51" s="148"/>
      <c r="S51" s="148"/>
      <c r="T51" s="148"/>
      <c r="U51" s="148"/>
      <c r="V51" s="148"/>
      <c r="W51" s="148"/>
      <c r="X51" s="148"/>
      <c r="Y51" s="148"/>
      <c r="Z51" s="148"/>
      <c r="AA51" s="148"/>
      <c r="AB51" s="148"/>
      <c r="AC51" s="149"/>
      <c r="AD51" s="148"/>
      <c r="AE51" s="148"/>
      <c r="AF51" s="148"/>
      <c r="AG51" s="148"/>
      <c r="AH51" s="148"/>
      <c r="AI51" s="148"/>
      <c r="AJ51" s="148"/>
      <c r="AK51" s="163"/>
      <c r="AL51" s="164"/>
      <c r="AM51" s="164"/>
      <c r="AN51" s="148"/>
      <c r="AO51" s="148"/>
      <c r="AP51" s="148"/>
      <c r="AQ51" s="148"/>
      <c r="AR51" s="148"/>
      <c r="AS51" s="148"/>
      <c r="AT51" s="148"/>
      <c r="AU51" s="148"/>
      <c r="AV51" s="113"/>
      <c r="AW51" s="113"/>
      <c r="AX51" s="117"/>
      <c r="AY51" s="117"/>
      <c r="AZ51" s="117"/>
      <c r="BA51" s="117"/>
      <c r="BB51" s="117"/>
      <c r="BC51" s="117"/>
      <c r="BD51" s="117"/>
    </row>
    <row r="52" spans="1:58" ht="20.25" customHeight="1" x14ac:dyDescent="0.4">
      <c r="C52" s="165"/>
      <c r="D52" s="165"/>
      <c r="E52" s="166"/>
      <c r="F52" s="166"/>
      <c r="G52" s="166"/>
      <c r="H52" s="166"/>
      <c r="I52" s="166"/>
      <c r="J52" s="166"/>
      <c r="K52" s="166"/>
      <c r="L52" s="166"/>
      <c r="M52" s="166"/>
      <c r="N52" s="166"/>
      <c r="O52" s="166"/>
      <c r="P52" s="166"/>
      <c r="Q52" s="166"/>
      <c r="R52" s="166"/>
      <c r="S52" s="166"/>
      <c r="T52" s="165"/>
      <c r="U52" s="166"/>
      <c r="V52" s="166"/>
      <c r="W52" s="166"/>
      <c r="X52" s="166"/>
      <c r="Y52" s="166"/>
      <c r="Z52" s="166"/>
      <c r="AA52" s="166"/>
      <c r="AB52" s="166"/>
      <c r="AC52" s="166"/>
      <c r="AD52" s="166"/>
      <c r="AE52" s="166"/>
      <c r="AF52" s="166"/>
      <c r="AJ52" s="167"/>
      <c r="AK52" s="168"/>
      <c r="AL52" s="168"/>
      <c r="AM52" s="166"/>
      <c r="AN52" s="166"/>
      <c r="AO52" s="166"/>
      <c r="AP52" s="166"/>
      <c r="AQ52" s="166"/>
      <c r="AR52" s="166"/>
      <c r="AS52" s="166"/>
      <c r="AT52" s="166"/>
      <c r="AU52" s="166"/>
      <c r="AV52" s="166"/>
      <c r="AW52" s="166"/>
      <c r="AX52" s="166"/>
      <c r="AY52" s="166"/>
      <c r="AZ52" s="166"/>
      <c r="BA52" s="166"/>
      <c r="BB52" s="166"/>
      <c r="BC52" s="166"/>
      <c r="BD52" s="166"/>
      <c r="BE52" s="168"/>
    </row>
    <row r="53" spans="1:58" ht="20.25" customHeight="1" x14ac:dyDescent="0.4">
      <c r="A53" s="166"/>
      <c r="B53" s="166"/>
      <c r="C53" s="165"/>
      <c r="D53" s="165"/>
      <c r="E53" s="166"/>
      <c r="F53" s="166"/>
      <c r="G53" s="166"/>
      <c r="H53" s="166"/>
      <c r="I53" s="166"/>
      <c r="J53" s="166"/>
      <c r="K53" s="166"/>
      <c r="L53" s="166"/>
      <c r="M53" s="166"/>
      <c r="N53" s="166"/>
      <c r="O53" s="166"/>
      <c r="P53" s="166"/>
      <c r="Q53" s="166"/>
      <c r="R53" s="166"/>
      <c r="S53" s="166"/>
      <c r="T53" s="166"/>
      <c r="U53" s="165"/>
      <c r="V53" s="166"/>
      <c r="W53" s="166"/>
      <c r="X53" s="166"/>
      <c r="Y53" s="166"/>
      <c r="Z53" s="166"/>
      <c r="AA53" s="166"/>
      <c r="AB53" s="166"/>
      <c r="AC53" s="166"/>
      <c r="AD53" s="166"/>
      <c r="AE53" s="166"/>
      <c r="AF53" s="166"/>
      <c r="AG53" s="166"/>
      <c r="AK53" s="167"/>
      <c r="AL53" s="168"/>
      <c r="AM53" s="168"/>
      <c r="AN53" s="166"/>
      <c r="AO53" s="166"/>
      <c r="AP53" s="166"/>
      <c r="AQ53" s="166"/>
      <c r="AR53" s="166"/>
      <c r="AS53" s="166"/>
      <c r="AT53" s="166"/>
      <c r="AU53" s="166"/>
      <c r="AV53" s="166"/>
      <c r="AW53" s="166"/>
      <c r="AX53" s="166"/>
      <c r="AY53" s="166"/>
      <c r="AZ53" s="166"/>
      <c r="BA53" s="166"/>
      <c r="BB53" s="166"/>
      <c r="BC53" s="166"/>
      <c r="BD53" s="166"/>
      <c r="BE53" s="166"/>
      <c r="BF53" s="168"/>
    </row>
    <row r="54" spans="1:58" ht="20.25" customHeight="1" x14ac:dyDescent="0.4">
      <c r="A54" s="166"/>
      <c r="B54" s="166"/>
      <c r="C54" s="166"/>
      <c r="D54" s="165"/>
      <c r="E54" s="166"/>
      <c r="F54" s="166"/>
      <c r="G54" s="166"/>
      <c r="H54" s="166"/>
      <c r="I54" s="166"/>
      <c r="J54" s="166"/>
      <c r="K54" s="166"/>
      <c r="L54" s="166"/>
      <c r="M54" s="166"/>
      <c r="N54" s="166"/>
      <c r="O54" s="166"/>
      <c r="P54" s="166"/>
      <c r="Q54" s="166"/>
      <c r="R54" s="166"/>
      <c r="S54" s="166"/>
      <c r="T54" s="166"/>
      <c r="U54" s="165"/>
      <c r="V54" s="166"/>
      <c r="W54" s="166"/>
      <c r="X54" s="166"/>
      <c r="Y54" s="166"/>
      <c r="Z54" s="166"/>
      <c r="AA54" s="166"/>
      <c r="AB54" s="166"/>
      <c r="AC54" s="166"/>
      <c r="AD54" s="166"/>
      <c r="AE54" s="166"/>
      <c r="AF54" s="166"/>
      <c r="AG54" s="166"/>
      <c r="AK54" s="167"/>
      <c r="AL54" s="168"/>
      <c r="AM54" s="168"/>
      <c r="AN54" s="166"/>
      <c r="AO54" s="166"/>
      <c r="AP54" s="166"/>
      <c r="AQ54" s="166"/>
      <c r="AR54" s="166"/>
      <c r="AS54" s="166"/>
      <c r="AT54" s="166"/>
      <c r="AU54" s="166"/>
      <c r="AV54" s="166"/>
      <c r="AW54" s="166"/>
      <c r="AX54" s="166"/>
      <c r="AY54" s="166"/>
      <c r="AZ54" s="166"/>
      <c r="BA54" s="166"/>
      <c r="BB54" s="166"/>
      <c r="BC54" s="166"/>
      <c r="BD54" s="166"/>
      <c r="BE54" s="166"/>
      <c r="BF54" s="168"/>
    </row>
    <row r="55" spans="1:58" ht="20.25" customHeight="1" x14ac:dyDescent="0.4">
      <c r="A55" s="166"/>
      <c r="B55" s="166"/>
      <c r="C55" s="165"/>
      <c r="D55" s="165"/>
      <c r="E55" s="166"/>
      <c r="F55" s="166"/>
      <c r="G55" s="166"/>
      <c r="H55" s="166"/>
      <c r="I55" s="166"/>
      <c r="J55" s="166"/>
      <c r="K55" s="166"/>
      <c r="L55" s="166"/>
      <c r="M55" s="166"/>
      <c r="N55" s="166"/>
      <c r="O55" s="166"/>
      <c r="P55" s="166"/>
      <c r="Q55" s="166"/>
      <c r="R55" s="166"/>
      <c r="S55" s="166"/>
      <c r="T55" s="166"/>
      <c r="U55" s="165"/>
      <c r="V55" s="166"/>
      <c r="W55" s="166"/>
      <c r="X55" s="166"/>
      <c r="Y55" s="166"/>
      <c r="Z55" s="166"/>
      <c r="AA55" s="166"/>
      <c r="AB55" s="166"/>
      <c r="AC55" s="166"/>
      <c r="AD55" s="166"/>
      <c r="AE55" s="166"/>
      <c r="AF55" s="166"/>
      <c r="AG55" s="166"/>
      <c r="AK55" s="167"/>
      <c r="AL55" s="168"/>
      <c r="AM55" s="168"/>
      <c r="AN55" s="166"/>
      <c r="AO55" s="166"/>
      <c r="AP55" s="166"/>
      <c r="AQ55" s="166"/>
      <c r="AR55" s="166"/>
      <c r="AS55" s="166"/>
      <c r="AT55" s="166"/>
      <c r="AU55" s="166"/>
      <c r="AV55" s="166"/>
      <c r="AW55" s="166"/>
      <c r="AX55" s="166"/>
      <c r="AY55" s="166"/>
      <c r="AZ55" s="166"/>
      <c r="BA55" s="166"/>
      <c r="BB55" s="166"/>
      <c r="BC55" s="166"/>
      <c r="BD55" s="166"/>
      <c r="BE55" s="166"/>
      <c r="BF55" s="168"/>
    </row>
    <row r="56" spans="1:58" ht="20.25" customHeight="1" x14ac:dyDescent="0.4">
      <c r="C56" s="167"/>
      <c r="D56" s="167"/>
      <c r="E56" s="167"/>
      <c r="F56" s="167"/>
      <c r="G56" s="167"/>
      <c r="H56" s="167"/>
      <c r="I56" s="167"/>
      <c r="J56" s="167"/>
      <c r="K56" s="167"/>
      <c r="L56" s="167"/>
      <c r="M56" s="167"/>
      <c r="N56" s="167"/>
      <c r="O56" s="167"/>
      <c r="P56" s="167"/>
      <c r="Q56" s="167"/>
      <c r="R56" s="167"/>
      <c r="S56" s="167"/>
      <c r="T56" s="167"/>
      <c r="U56" s="168"/>
      <c r="V56" s="168"/>
      <c r="W56" s="167"/>
      <c r="X56" s="167"/>
      <c r="Y56" s="167"/>
      <c r="Z56" s="167"/>
      <c r="AA56" s="167"/>
      <c r="AB56" s="167"/>
      <c r="AC56" s="167"/>
      <c r="AD56" s="167"/>
      <c r="AE56" s="167"/>
      <c r="AF56" s="167"/>
      <c r="AG56" s="167"/>
      <c r="AH56" s="167"/>
      <c r="AI56" s="167"/>
      <c r="AJ56" s="167"/>
      <c r="AK56" s="167"/>
      <c r="AL56" s="168"/>
      <c r="AM56" s="168"/>
      <c r="AN56" s="166"/>
      <c r="AO56" s="166"/>
      <c r="AP56" s="166"/>
      <c r="AQ56" s="166"/>
      <c r="AR56" s="166"/>
      <c r="AS56" s="166"/>
      <c r="AT56" s="166"/>
      <c r="AU56" s="166"/>
      <c r="AV56" s="166"/>
      <c r="AW56" s="166"/>
      <c r="AX56" s="166"/>
      <c r="AY56" s="166"/>
      <c r="AZ56" s="166"/>
      <c r="BA56" s="166"/>
      <c r="BB56" s="166"/>
      <c r="BC56" s="166"/>
      <c r="BD56" s="166"/>
      <c r="BE56" s="166"/>
      <c r="BF56" s="168"/>
    </row>
    <row r="57" spans="1:58" ht="20.25" customHeight="1" x14ac:dyDescent="0.4">
      <c r="C57" s="167"/>
      <c r="D57" s="167"/>
      <c r="E57" s="167"/>
      <c r="F57" s="167"/>
      <c r="G57" s="167"/>
      <c r="H57" s="167"/>
      <c r="I57" s="167"/>
      <c r="J57" s="167"/>
      <c r="K57" s="167"/>
      <c r="L57" s="167"/>
      <c r="M57" s="167"/>
      <c r="N57" s="167"/>
      <c r="O57" s="167"/>
      <c r="P57" s="167"/>
      <c r="Q57" s="167"/>
      <c r="R57" s="167"/>
      <c r="S57" s="167"/>
      <c r="T57" s="167"/>
      <c r="U57" s="168"/>
      <c r="V57" s="168"/>
      <c r="W57" s="167"/>
      <c r="X57" s="167"/>
      <c r="Y57" s="167"/>
      <c r="Z57" s="167"/>
      <c r="AA57" s="167"/>
      <c r="AB57" s="167"/>
      <c r="AC57" s="167"/>
      <c r="AD57" s="167"/>
      <c r="AE57" s="167"/>
      <c r="AF57" s="167"/>
      <c r="AG57" s="167"/>
      <c r="AH57" s="167"/>
      <c r="AI57" s="167"/>
      <c r="AJ57" s="167"/>
      <c r="AK57" s="167"/>
      <c r="AL57" s="168"/>
      <c r="AM57" s="168"/>
      <c r="AN57" s="166"/>
      <c r="AO57" s="166"/>
      <c r="AP57" s="166"/>
      <c r="AQ57" s="166"/>
      <c r="AR57" s="166"/>
      <c r="AS57" s="166"/>
      <c r="AT57" s="166"/>
      <c r="AU57" s="166"/>
      <c r="AV57" s="166"/>
      <c r="AW57" s="166"/>
      <c r="AX57" s="166"/>
      <c r="AY57" s="166"/>
      <c r="AZ57" s="166"/>
      <c r="BA57" s="166"/>
      <c r="BB57" s="166"/>
      <c r="BC57" s="166"/>
      <c r="BD57" s="166"/>
      <c r="BE57" s="166"/>
      <c r="BF57" s="168"/>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F36:M38">
    <cfRule type="expression" dxfId="9" priority="6">
      <formula>INDIRECT(ADDRESS(ROW(),COLUMN()))=TRUNC(INDIRECT(ADDRESS(ROW(),COLUMN())))</formula>
    </cfRule>
  </conditionalFormatting>
  <conditionalFormatting sqref="L40:M40">
    <cfRule type="expression" dxfId="8" priority="5">
      <formula>INDIRECT(ADDRESS(ROW(),COLUMN()))=TRUNC(INDIRECT(ADDRESS(ROW(),COLUMN())))</formula>
    </cfRule>
  </conditionalFormatting>
  <conditionalFormatting sqref="C45:D45">
    <cfRule type="expression" dxfId="7" priority="4">
      <formula>INDIRECT(ADDRESS(ROW(),COLUMN()))=TRUNC(INDIRECT(ADDRESS(ROW(),COLUMN())))</formula>
    </cfRule>
  </conditionalFormatting>
  <conditionalFormatting sqref="R45:U45">
    <cfRule type="expression" dxfId="6" priority="3">
      <formula>INDIRECT(ADDRESS(ROW(),COLUMN()))=TRUNC(INDIRECT(ADDRESS(ROW(),COLUMN())))</formula>
    </cfRule>
  </conditionalFormatting>
  <conditionalFormatting sqref="R50:U50">
    <cfRule type="expression" dxfId="5" priority="2">
      <formula>INDIRECT(ADDRESS(ROW(),COLUMN()))=TRUNC(INDIRECT(ADDRESS(ROW(),COLUMN())))</formula>
    </cfRule>
  </conditionalFormatting>
  <conditionalFormatting sqref="AU13:AX30">
    <cfRule type="expression" dxfId="4" priority="1">
      <formula>INDIRECT(ADDRESS(ROW(),COLUMN()))=TRUNC(INDIRECT(ADDRESS(ROW(),COLUMN())))</formula>
    </cfRule>
  </conditionalFormatting>
  <dataValidations count="8">
    <dataValidation type="list" allowBlank="1" showInputMessage="1" showErrorMessage="1" sqref="AZ4" xr:uid="{95B4CEB1-BAC1-4035-8A05-5461B0546BE7}">
      <formula1>"予定,実績,予定・実績"</formula1>
    </dataValidation>
    <dataValidation type="list" errorStyle="warning" allowBlank="1" showInputMessage="1" error="リストにない場合のみ、入力してください。" sqref="G13:K30" xr:uid="{92660996-444F-4852-8626-A7B41E642560}">
      <formula1>INDIRECT(C13)</formula1>
    </dataValidation>
    <dataValidation type="list" allowBlank="1" showInputMessage="1" sqref="E13:F30" xr:uid="{046A2740-1A08-4FF7-9062-63A3B8CFB28B}">
      <formula1>"A, B, C, D"</formula1>
    </dataValidation>
    <dataValidation type="list" allowBlank="1" showInputMessage="1" sqref="C13:D30" xr:uid="{0F71D659-6E75-49FE-A3DD-8CD6B38F7CB8}">
      <formula1>職種</formula1>
    </dataValidation>
    <dataValidation type="list" allowBlank="1" showInputMessage="1" showErrorMessage="1" sqref="AZ3" xr:uid="{4F19CFCD-6E7A-4F0F-8922-4F0E723C91B4}">
      <formula1>"４週,暦月"</formula1>
    </dataValidation>
    <dataValidation type="list" allowBlank="1" showInputMessage="1" showErrorMessage="1" sqref="Y42:Z42" xr:uid="{6B8C8A50-2345-4327-BBA5-8B5B976D463A}">
      <formula1>"週,暦月"</formula1>
    </dataValidation>
    <dataValidation type="decimal" allowBlank="1" showInputMessage="1" showErrorMessage="1" error="入力可能範囲　32～40" sqref="AV5" xr:uid="{90E2B7EC-A456-4A62-A749-C8AA748DA28A}">
      <formula1>32</formula1>
      <formula2>40</formula2>
    </dataValidation>
    <dataValidation type="list" allowBlank="1" showInputMessage="1" showErrorMessage="1" sqref="F45" xr:uid="{8D7992D2-A9E0-40B9-B1F2-0612440D06AF}">
      <formula1>"40,50"</formula1>
    </dataValidation>
  </dataValidations>
  <printOptions horizontalCentered="1"/>
  <pageMargins left="0.23622047244094491" right="0.23622047244094491" top="0.23622047244094491"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516BAE36-74D6-444D-A55B-F84903D52C4C}">
          <x14:formula1>
            <xm:f>'C:\Users\sugiyama-h\AppData\Local\Temp\Temp1_001233956.zip\[3-3_標準様式1-1 勤務表　訪問型サービス.xlsx]プルダウン・リスト'!#REF!</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8973-C216-4942-9725-27BCBA4A0A4A}">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173" customWidth="1"/>
    <col min="2" max="56" width="5.625" style="173" customWidth="1"/>
    <col min="57" max="16384" width="4.5" style="173"/>
  </cols>
  <sheetData>
    <row r="1" spans="1:57" s="169" customFormat="1" ht="20.25" customHeight="1" x14ac:dyDescent="0.4">
      <c r="A1" s="79"/>
      <c r="B1" s="79"/>
      <c r="C1" s="80" t="s">
        <v>272</v>
      </c>
      <c r="D1" s="80"/>
      <c r="E1" s="79"/>
      <c r="F1" s="79"/>
      <c r="G1" s="81" t="s">
        <v>127</v>
      </c>
      <c r="H1" s="79"/>
      <c r="I1" s="79"/>
      <c r="J1" s="80"/>
      <c r="K1" s="80"/>
      <c r="L1" s="80"/>
      <c r="M1" s="80"/>
      <c r="N1" s="79"/>
      <c r="O1" s="79"/>
      <c r="P1" s="79"/>
      <c r="Q1" s="79"/>
      <c r="R1" s="79"/>
      <c r="S1" s="79"/>
      <c r="T1" s="79"/>
      <c r="U1" s="79"/>
      <c r="V1" s="79"/>
      <c r="W1" s="79"/>
      <c r="X1" s="79"/>
      <c r="Y1" s="79"/>
      <c r="Z1" s="79"/>
      <c r="AA1" s="79"/>
      <c r="AB1" s="79"/>
      <c r="AC1" s="79"/>
      <c r="AD1" s="79"/>
      <c r="AE1" s="79"/>
      <c r="AF1" s="79"/>
      <c r="AG1" s="79"/>
      <c r="AH1" s="79"/>
      <c r="AI1" s="79"/>
      <c r="AJ1" s="79"/>
      <c r="AK1" s="82" t="s">
        <v>128</v>
      </c>
      <c r="AL1" s="82" t="s">
        <v>129</v>
      </c>
      <c r="AM1" s="927" t="s">
        <v>130</v>
      </c>
      <c r="AN1" s="927"/>
      <c r="AO1" s="927"/>
      <c r="AP1" s="927"/>
      <c r="AQ1" s="927"/>
      <c r="AR1" s="927"/>
      <c r="AS1" s="927"/>
      <c r="AT1" s="927"/>
      <c r="AU1" s="927"/>
      <c r="AV1" s="927"/>
      <c r="AW1" s="927"/>
      <c r="AX1" s="927"/>
      <c r="AY1" s="927"/>
      <c r="AZ1" s="927"/>
      <c r="BA1" s="927"/>
      <c r="BB1" s="83" t="s">
        <v>131</v>
      </c>
      <c r="BC1" s="79"/>
      <c r="BD1" s="79"/>
    </row>
    <row r="2" spans="1:57" s="171" customFormat="1" ht="20.25" customHeight="1" x14ac:dyDescent="0.4">
      <c r="A2" s="85"/>
      <c r="B2" s="85"/>
      <c r="C2" s="85"/>
      <c r="D2" s="81"/>
      <c r="E2" s="85"/>
      <c r="F2" s="85"/>
      <c r="G2" s="85"/>
      <c r="H2" s="81"/>
      <c r="I2" s="82"/>
      <c r="J2" s="82"/>
      <c r="K2" s="82"/>
      <c r="L2" s="82"/>
      <c r="M2" s="82"/>
      <c r="N2" s="85"/>
      <c r="O2" s="85"/>
      <c r="P2" s="85"/>
      <c r="Q2" s="85"/>
      <c r="R2" s="85"/>
      <c r="S2" s="85"/>
      <c r="T2" s="82" t="s">
        <v>132</v>
      </c>
      <c r="U2" s="928">
        <v>6</v>
      </c>
      <c r="V2" s="928"/>
      <c r="W2" s="82" t="s">
        <v>129</v>
      </c>
      <c r="X2" s="929">
        <f>IF(U2=0,"",YEAR(DATE(2018+U2,1,1)))</f>
        <v>2024</v>
      </c>
      <c r="Y2" s="929"/>
      <c r="Z2" s="85" t="s">
        <v>133</v>
      </c>
      <c r="AA2" s="85" t="s">
        <v>134</v>
      </c>
      <c r="AB2" s="928">
        <v>4</v>
      </c>
      <c r="AC2" s="928"/>
      <c r="AD2" s="85" t="s">
        <v>135</v>
      </c>
      <c r="AE2" s="85"/>
      <c r="AF2" s="85"/>
      <c r="AG2" s="85"/>
      <c r="AH2" s="85"/>
      <c r="AI2" s="85"/>
      <c r="AJ2" s="83"/>
      <c r="AK2" s="82" t="s">
        <v>136</v>
      </c>
      <c r="AL2" s="82" t="s">
        <v>129</v>
      </c>
      <c r="AM2" s="928"/>
      <c r="AN2" s="928"/>
      <c r="AO2" s="928"/>
      <c r="AP2" s="928"/>
      <c r="AQ2" s="928"/>
      <c r="AR2" s="928"/>
      <c r="AS2" s="928"/>
      <c r="AT2" s="928"/>
      <c r="AU2" s="928"/>
      <c r="AV2" s="928"/>
      <c r="AW2" s="928"/>
      <c r="AX2" s="928"/>
      <c r="AY2" s="928"/>
      <c r="AZ2" s="928"/>
      <c r="BA2" s="928"/>
      <c r="BB2" s="83" t="s">
        <v>131</v>
      </c>
      <c r="BC2" s="82"/>
      <c r="BD2" s="82"/>
      <c r="BE2" s="170"/>
    </row>
    <row r="3" spans="1:57" s="171" customFormat="1" ht="20.25" customHeight="1" x14ac:dyDescent="0.4">
      <c r="A3" s="85"/>
      <c r="B3" s="85"/>
      <c r="C3" s="85"/>
      <c r="D3" s="81"/>
      <c r="E3" s="85"/>
      <c r="F3" s="85"/>
      <c r="G3" s="85"/>
      <c r="H3" s="81"/>
      <c r="I3" s="82"/>
      <c r="J3" s="82"/>
      <c r="K3" s="82"/>
      <c r="L3" s="82"/>
      <c r="M3" s="82"/>
      <c r="N3" s="85"/>
      <c r="O3" s="85"/>
      <c r="P3" s="85"/>
      <c r="Q3" s="85"/>
      <c r="R3" s="85"/>
      <c r="S3" s="85"/>
      <c r="T3" s="88"/>
      <c r="U3" s="89"/>
      <c r="V3" s="89"/>
      <c r="W3" s="90"/>
      <c r="X3" s="89"/>
      <c r="Y3" s="89"/>
      <c r="Z3" s="91"/>
      <c r="AA3" s="91"/>
      <c r="AB3" s="89"/>
      <c r="AC3" s="89"/>
      <c r="AD3" s="92"/>
      <c r="AE3" s="85"/>
      <c r="AF3" s="85"/>
      <c r="AG3" s="85"/>
      <c r="AH3" s="85"/>
      <c r="AI3" s="85"/>
      <c r="AJ3" s="83"/>
      <c r="AK3" s="82"/>
      <c r="AL3" s="82"/>
      <c r="AM3" s="93"/>
      <c r="AN3" s="93"/>
      <c r="AO3" s="93"/>
      <c r="AP3" s="93"/>
      <c r="AQ3" s="93"/>
      <c r="AR3" s="93"/>
      <c r="AS3" s="93"/>
      <c r="AT3" s="93"/>
      <c r="AU3" s="93"/>
      <c r="AV3" s="93"/>
      <c r="AW3" s="93"/>
      <c r="AX3" s="93"/>
      <c r="AY3" s="94" t="s">
        <v>137</v>
      </c>
      <c r="AZ3" s="930" t="s">
        <v>138</v>
      </c>
      <c r="BA3" s="930"/>
      <c r="BB3" s="930"/>
      <c r="BC3" s="930"/>
      <c r="BD3" s="82"/>
      <c r="BE3" s="170"/>
    </row>
    <row r="4" spans="1:57" s="171" customFormat="1" ht="20.25" customHeight="1" x14ac:dyDescent="0.4">
      <c r="A4" s="85"/>
      <c r="B4" s="95"/>
      <c r="C4" s="95"/>
      <c r="D4" s="95"/>
      <c r="E4" s="95"/>
      <c r="F4" s="95"/>
      <c r="G4" s="95"/>
      <c r="H4" s="95"/>
      <c r="I4" s="95"/>
      <c r="J4" s="96"/>
      <c r="K4" s="97"/>
      <c r="L4" s="97"/>
      <c r="M4" s="97"/>
      <c r="N4" s="97"/>
      <c r="O4" s="97"/>
      <c r="P4" s="98"/>
      <c r="Q4" s="97"/>
      <c r="R4" s="97"/>
      <c r="S4" s="99"/>
      <c r="T4" s="85"/>
      <c r="U4" s="85"/>
      <c r="V4" s="85"/>
      <c r="W4" s="85"/>
      <c r="X4" s="85"/>
      <c r="Y4" s="85"/>
      <c r="Z4" s="91"/>
      <c r="AA4" s="91"/>
      <c r="AB4" s="89"/>
      <c r="AC4" s="89"/>
      <c r="AD4" s="92"/>
      <c r="AE4" s="85"/>
      <c r="AF4" s="85"/>
      <c r="AG4" s="85"/>
      <c r="AH4" s="85"/>
      <c r="AI4" s="85"/>
      <c r="AJ4" s="83"/>
      <c r="AK4" s="82"/>
      <c r="AL4" s="82"/>
      <c r="AM4" s="93"/>
      <c r="AN4" s="93"/>
      <c r="AO4" s="93"/>
      <c r="AP4" s="93"/>
      <c r="AQ4" s="93"/>
      <c r="AR4" s="93"/>
      <c r="AS4" s="93"/>
      <c r="AT4" s="93"/>
      <c r="AU4" s="93"/>
      <c r="AV4" s="93"/>
      <c r="AW4" s="93"/>
      <c r="AX4" s="93"/>
      <c r="AY4" s="94" t="s">
        <v>139</v>
      </c>
      <c r="AZ4" s="930" t="s">
        <v>140</v>
      </c>
      <c r="BA4" s="930"/>
      <c r="BB4" s="930"/>
      <c r="BC4" s="930"/>
      <c r="BD4" s="82"/>
      <c r="BE4" s="170"/>
    </row>
    <row r="5" spans="1:57" s="171" customFormat="1" ht="20.25" customHeight="1" x14ac:dyDescent="0.4">
      <c r="A5" s="85"/>
      <c r="B5" s="100"/>
      <c r="C5" s="100"/>
      <c r="D5" s="100"/>
      <c r="E5" s="100"/>
      <c r="F5" s="100"/>
      <c r="G5" s="100"/>
      <c r="H5" s="100"/>
      <c r="I5" s="100"/>
      <c r="J5" s="101"/>
      <c r="K5" s="102"/>
      <c r="L5" s="103"/>
      <c r="M5" s="103"/>
      <c r="N5" s="103"/>
      <c r="O5" s="103"/>
      <c r="P5" s="100"/>
      <c r="Q5" s="104"/>
      <c r="R5" s="104"/>
      <c r="S5" s="105"/>
      <c r="T5" s="85"/>
      <c r="U5" s="85"/>
      <c r="V5" s="85"/>
      <c r="W5" s="85"/>
      <c r="X5" s="85"/>
      <c r="Y5" s="85"/>
      <c r="Z5" s="91"/>
      <c r="AA5" s="91"/>
      <c r="AB5" s="89"/>
      <c r="AC5" s="89"/>
      <c r="AD5" s="106"/>
      <c r="AE5" s="106"/>
      <c r="AF5" s="106"/>
      <c r="AG5" s="106"/>
      <c r="AH5" s="85"/>
      <c r="AI5" s="85"/>
      <c r="AJ5" s="106" t="s">
        <v>141</v>
      </c>
      <c r="AK5" s="106"/>
      <c r="AL5" s="106"/>
      <c r="AM5" s="106"/>
      <c r="AN5" s="106"/>
      <c r="AO5" s="106"/>
      <c r="AP5" s="106"/>
      <c r="AQ5" s="106"/>
      <c r="AR5" s="95"/>
      <c r="AS5" s="95"/>
      <c r="AT5" s="107"/>
      <c r="AU5" s="106"/>
      <c r="AV5" s="944">
        <v>40</v>
      </c>
      <c r="AW5" s="945"/>
      <c r="AX5" s="107" t="s">
        <v>142</v>
      </c>
      <c r="AY5" s="106"/>
      <c r="AZ5" s="1058">
        <v>160</v>
      </c>
      <c r="BA5" s="1059"/>
      <c r="BB5" s="107" t="s">
        <v>143</v>
      </c>
      <c r="BC5" s="106"/>
      <c r="BD5" s="85"/>
      <c r="BE5" s="170"/>
    </row>
    <row r="6" spans="1:57" s="171" customFormat="1" ht="20.25" customHeight="1" x14ac:dyDescent="0.4">
      <c r="A6" s="85"/>
      <c r="B6" s="100"/>
      <c r="C6" s="100"/>
      <c r="D6" s="100"/>
      <c r="E6" s="100"/>
      <c r="F6" s="100"/>
      <c r="G6" s="100"/>
      <c r="H6" s="100"/>
      <c r="I6" s="100"/>
      <c r="J6" s="100"/>
      <c r="K6" s="108"/>
      <c r="L6" s="108"/>
      <c r="M6" s="108"/>
      <c r="N6" s="100"/>
      <c r="O6" s="109"/>
      <c r="P6" s="110"/>
      <c r="Q6" s="110"/>
      <c r="R6" s="111"/>
      <c r="S6" s="112"/>
      <c r="T6" s="85"/>
      <c r="U6" s="85"/>
      <c r="V6" s="85"/>
      <c r="W6" s="85"/>
      <c r="X6" s="85"/>
      <c r="Y6" s="85"/>
      <c r="Z6" s="91"/>
      <c r="AA6" s="91"/>
      <c r="AB6" s="89"/>
      <c r="AC6" s="89"/>
      <c r="AD6" s="113"/>
      <c r="AE6" s="79"/>
      <c r="AF6" s="79"/>
      <c r="AG6" s="79"/>
      <c r="AH6" s="85"/>
      <c r="AI6" s="85"/>
      <c r="AJ6" s="85"/>
      <c r="AK6" s="85"/>
      <c r="AL6" s="79"/>
      <c r="AM6" s="79"/>
      <c r="AN6" s="114"/>
      <c r="AO6" s="115"/>
      <c r="AP6" s="115"/>
      <c r="AQ6" s="116"/>
      <c r="AR6" s="116"/>
      <c r="AS6" s="116"/>
      <c r="AT6" s="116"/>
      <c r="AU6" s="116"/>
      <c r="AV6" s="116"/>
      <c r="AW6" s="106" t="s">
        <v>144</v>
      </c>
      <c r="AX6" s="106"/>
      <c r="AY6" s="106"/>
      <c r="AZ6" s="946">
        <f>DAY(EOMONTH(DATE(X2,AB2,1),0))</f>
        <v>30</v>
      </c>
      <c r="BA6" s="947"/>
      <c r="BB6" s="107" t="s">
        <v>145</v>
      </c>
      <c r="BC6" s="85"/>
      <c r="BD6" s="85"/>
      <c r="BE6" s="170"/>
    </row>
    <row r="7" spans="1:57" ht="20.25" customHeight="1" thickBot="1" x14ac:dyDescent="0.45">
      <c r="A7" s="117"/>
      <c r="B7" s="117"/>
      <c r="C7" s="118"/>
      <c r="D7" s="118"/>
      <c r="E7" s="117"/>
      <c r="F7" s="117"/>
      <c r="G7" s="119"/>
      <c r="H7" s="117"/>
      <c r="I7" s="117"/>
      <c r="J7" s="117"/>
      <c r="K7" s="117"/>
      <c r="L7" s="117"/>
      <c r="M7" s="117"/>
      <c r="N7" s="117"/>
      <c r="O7" s="117"/>
      <c r="P7" s="117"/>
      <c r="Q7" s="117"/>
      <c r="R7" s="117"/>
      <c r="S7" s="118"/>
      <c r="T7" s="117"/>
      <c r="U7" s="117"/>
      <c r="V7" s="117"/>
      <c r="W7" s="117"/>
      <c r="X7" s="117"/>
      <c r="Y7" s="117"/>
      <c r="Z7" s="117"/>
      <c r="AA7" s="117"/>
      <c r="AB7" s="117"/>
      <c r="AC7" s="117"/>
      <c r="AD7" s="117"/>
      <c r="AE7" s="117"/>
      <c r="AF7" s="117"/>
      <c r="AG7" s="117"/>
      <c r="AH7" s="117"/>
      <c r="AI7" s="117"/>
      <c r="AJ7" s="118"/>
      <c r="AK7" s="117"/>
      <c r="AL7" s="117"/>
      <c r="AM7" s="117"/>
      <c r="AN7" s="117"/>
      <c r="AO7" s="117"/>
      <c r="AP7" s="117"/>
      <c r="AQ7" s="117"/>
      <c r="AR7" s="117"/>
      <c r="AS7" s="117"/>
      <c r="AT7" s="117"/>
      <c r="AU7" s="117"/>
      <c r="AV7" s="117"/>
      <c r="AW7" s="117"/>
      <c r="AX7" s="117"/>
      <c r="AY7" s="117"/>
      <c r="AZ7" s="117"/>
      <c r="BA7" s="117"/>
      <c r="BB7" s="117"/>
      <c r="BC7" s="120"/>
      <c r="BD7" s="120"/>
      <c r="BE7" s="172"/>
    </row>
    <row r="8" spans="1:57" ht="20.25" customHeight="1" thickBot="1" x14ac:dyDescent="0.45">
      <c r="A8" s="117"/>
      <c r="B8" s="910" t="s">
        <v>146</v>
      </c>
      <c r="C8" s="913" t="s">
        <v>147</v>
      </c>
      <c r="D8" s="914"/>
      <c r="E8" s="919" t="s">
        <v>148</v>
      </c>
      <c r="F8" s="914"/>
      <c r="G8" s="919" t="s">
        <v>149</v>
      </c>
      <c r="H8" s="913"/>
      <c r="I8" s="913"/>
      <c r="J8" s="913"/>
      <c r="K8" s="914"/>
      <c r="L8" s="919" t="s">
        <v>150</v>
      </c>
      <c r="M8" s="913"/>
      <c r="N8" s="913"/>
      <c r="O8" s="922"/>
      <c r="P8" s="925" t="s">
        <v>151</v>
      </c>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31" t="str">
        <f>IF(AZ3="４週","(9)1～4週目の勤務時間数合計","(9)1か月の勤務時間数合計")</f>
        <v>(9)1～4週目の勤務時間数合計</v>
      </c>
      <c r="AV8" s="932"/>
      <c r="AW8" s="931" t="s">
        <v>152</v>
      </c>
      <c r="AX8" s="932"/>
      <c r="AY8" s="939" t="s">
        <v>153</v>
      </c>
      <c r="AZ8" s="939"/>
      <c r="BA8" s="939"/>
      <c r="BB8" s="939"/>
      <c r="BC8" s="939"/>
      <c r="BD8" s="939"/>
    </row>
    <row r="9" spans="1:57" ht="20.25" customHeight="1" thickBot="1" x14ac:dyDescent="0.45">
      <c r="A9" s="117"/>
      <c r="B9" s="911"/>
      <c r="C9" s="915"/>
      <c r="D9" s="916"/>
      <c r="E9" s="920"/>
      <c r="F9" s="916"/>
      <c r="G9" s="920"/>
      <c r="H9" s="915"/>
      <c r="I9" s="915"/>
      <c r="J9" s="915"/>
      <c r="K9" s="916"/>
      <c r="L9" s="920"/>
      <c r="M9" s="915"/>
      <c r="N9" s="915"/>
      <c r="O9" s="923"/>
      <c r="P9" s="941" t="s">
        <v>154</v>
      </c>
      <c r="Q9" s="942"/>
      <c r="R9" s="942"/>
      <c r="S9" s="942"/>
      <c r="T9" s="942"/>
      <c r="U9" s="942"/>
      <c r="V9" s="943"/>
      <c r="W9" s="941" t="s">
        <v>155</v>
      </c>
      <c r="X9" s="942"/>
      <c r="Y9" s="942"/>
      <c r="Z9" s="942"/>
      <c r="AA9" s="942"/>
      <c r="AB9" s="942"/>
      <c r="AC9" s="943"/>
      <c r="AD9" s="941" t="s">
        <v>156</v>
      </c>
      <c r="AE9" s="942"/>
      <c r="AF9" s="942"/>
      <c r="AG9" s="942"/>
      <c r="AH9" s="942"/>
      <c r="AI9" s="942"/>
      <c r="AJ9" s="943"/>
      <c r="AK9" s="941" t="s">
        <v>157</v>
      </c>
      <c r="AL9" s="942"/>
      <c r="AM9" s="942"/>
      <c r="AN9" s="942"/>
      <c r="AO9" s="942"/>
      <c r="AP9" s="942"/>
      <c r="AQ9" s="943"/>
      <c r="AR9" s="941" t="s">
        <v>158</v>
      </c>
      <c r="AS9" s="942"/>
      <c r="AT9" s="943"/>
      <c r="AU9" s="933"/>
      <c r="AV9" s="934"/>
      <c r="AW9" s="933"/>
      <c r="AX9" s="934"/>
      <c r="AY9" s="939"/>
      <c r="AZ9" s="939"/>
      <c r="BA9" s="939"/>
      <c r="BB9" s="939"/>
      <c r="BC9" s="939"/>
      <c r="BD9" s="939"/>
    </row>
    <row r="10" spans="1:57" ht="20.25" customHeight="1" thickBot="1" x14ac:dyDescent="0.45">
      <c r="A10" s="117"/>
      <c r="B10" s="911"/>
      <c r="C10" s="915"/>
      <c r="D10" s="916"/>
      <c r="E10" s="920"/>
      <c r="F10" s="916"/>
      <c r="G10" s="920"/>
      <c r="H10" s="915"/>
      <c r="I10" s="915"/>
      <c r="J10" s="915"/>
      <c r="K10" s="916"/>
      <c r="L10" s="920"/>
      <c r="M10" s="915"/>
      <c r="N10" s="915"/>
      <c r="O10" s="923"/>
      <c r="P10" s="123">
        <f>DAY(DATE($X$2,$AB$2,1))</f>
        <v>1</v>
      </c>
      <c r="Q10" s="124">
        <f>DAY(DATE($X$2,$AB$2,2))</f>
        <v>2</v>
      </c>
      <c r="R10" s="124">
        <f>DAY(DATE($X$2,$AB$2,3))</f>
        <v>3</v>
      </c>
      <c r="S10" s="124">
        <f>DAY(DATE($X$2,$AB$2,4))</f>
        <v>4</v>
      </c>
      <c r="T10" s="124">
        <f>DAY(DATE($X$2,$AB$2,5))</f>
        <v>5</v>
      </c>
      <c r="U10" s="124">
        <f>DAY(DATE($X$2,$AB$2,6))</f>
        <v>6</v>
      </c>
      <c r="V10" s="125">
        <f>DAY(DATE($X$2,$AB$2,7))</f>
        <v>7</v>
      </c>
      <c r="W10" s="123">
        <f>DAY(DATE($X$2,$AB$2,8))</f>
        <v>8</v>
      </c>
      <c r="X10" s="124">
        <f>DAY(DATE($X$2,$AB$2,9))</f>
        <v>9</v>
      </c>
      <c r="Y10" s="124">
        <f>DAY(DATE($X$2,$AB$2,10))</f>
        <v>10</v>
      </c>
      <c r="Z10" s="124">
        <f>DAY(DATE($X$2,$AB$2,11))</f>
        <v>11</v>
      </c>
      <c r="AA10" s="124">
        <f>DAY(DATE($X$2,$AB$2,12))</f>
        <v>12</v>
      </c>
      <c r="AB10" s="124">
        <f>DAY(DATE($X$2,$AB$2,13))</f>
        <v>13</v>
      </c>
      <c r="AC10" s="125">
        <f>DAY(DATE($X$2,$AB$2,14))</f>
        <v>14</v>
      </c>
      <c r="AD10" s="123">
        <f>DAY(DATE($X$2,$AB$2,15))</f>
        <v>15</v>
      </c>
      <c r="AE10" s="124">
        <f>DAY(DATE($X$2,$AB$2,16))</f>
        <v>16</v>
      </c>
      <c r="AF10" s="124">
        <f>DAY(DATE($X$2,$AB$2,17))</f>
        <v>17</v>
      </c>
      <c r="AG10" s="124">
        <f>DAY(DATE($X$2,$AB$2,18))</f>
        <v>18</v>
      </c>
      <c r="AH10" s="124">
        <f>DAY(DATE($X$2,$AB$2,19))</f>
        <v>19</v>
      </c>
      <c r="AI10" s="124">
        <f>DAY(DATE($X$2,$AB$2,20))</f>
        <v>20</v>
      </c>
      <c r="AJ10" s="125">
        <f>DAY(DATE($X$2,$AB$2,21))</f>
        <v>21</v>
      </c>
      <c r="AK10" s="123">
        <f>DAY(DATE($X$2,$AB$2,22))</f>
        <v>22</v>
      </c>
      <c r="AL10" s="124">
        <f>DAY(DATE($X$2,$AB$2,23))</f>
        <v>23</v>
      </c>
      <c r="AM10" s="124">
        <f>DAY(DATE($X$2,$AB$2,24))</f>
        <v>24</v>
      </c>
      <c r="AN10" s="124">
        <f>DAY(DATE($X$2,$AB$2,25))</f>
        <v>25</v>
      </c>
      <c r="AO10" s="124">
        <f>DAY(DATE($X$2,$AB$2,26))</f>
        <v>26</v>
      </c>
      <c r="AP10" s="124">
        <f>DAY(DATE($X$2,$AB$2,27))</f>
        <v>27</v>
      </c>
      <c r="AQ10" s="125">
        <f>DAY(DATE($X$2,$AB$2,28))</f>
        <v>28</v>
      </c>
      <c r="AR10" s="123" t="str">
        <f>IF(AZ3="暦月",IF(DAY(DATE($X$2,$AB$2,29))=29,29,""),"")</f>
        <v/>
      </c>
      <c r="AS10" s="124" t="str">
        <f>IF(AZ3="暦月",IF(DAY(DATE($X$2,$AB$2,30))=30,30,""),"")</f>
        <v/>
      </c>
      <c r="AT10" s="125" t="str">
        <f>IF(AZ3="暦月",IF(DAY(DATE($X$2,$AB$2,31))=31,31,""),"")</f>
        <v/>
      </c>
      <c r="AU10" s="933"/>
      <c r="AV10" s="934"/>
      <c r="AW10" s="933"/>
      <c r="AX10" s="934"/>
      <c r="AY10" s="939"/>
      <c r="AZ10" s="939"/>
      <c r="BA10" s="939"/>
      <c r="BB10" s="939"/>
      <c r="BC10" s="939"/>
      <c r="BD10" s="939"/>
    </row>
    <row r="11" spans="1:57" ht="20.25" hidden="1" customHeight="1" thickBot="1" x14ac:dyDescent="0.45">
      <c r="A11" s="117"/>
      <c r="B11" s="911"/>
      <c r="C11" s="915"/>
      <c r="D11" s="916"/>
      <c r="E11" s="920"/>
      <c r="F11" s="916"/>
      <c r="G11" s="920"/>
      <c r="H11" s="915"/>
      <c r="I11" s="915"/>
      <c r="J11" s="915"/>
      <c r="K11" s="916"/>
      <c r="L11" s="920"/>
      <c r="M11" s="915"/>
      <c r="N11" s="915"/>
      <c r="O11" s="923"/>
      <c r="P11" s="123">
        <f>WEEKDAY(DATE($X$2,$AB$2,1))</f>
        <v>2</v>
      </c>
      <c r="Q11" s="124">
        <f>WEEKDAY(DATE($X$2,$AB$2,2))</f>
        <v>3</v>
      </c>
      <c r="R11" s="124">
        <f>WEEKDAY(DATE($X$2,$AB$2,3))</f>
        <v>4</v>
      </c>
      <c r="S11" s="124">
        <f>WEEKDAY(DATE($X$2,$AB$2,4))</f>
        <v>5</v>
      </c>
      <c r="T11" s="124">
        <f>WEEKDAY(DATE($X$2,$AB$2,5))</f>
        <v>6</v>
      </c>
      <c r="U11" s="124">
        <f>WEEKDAY(DATE($X$2,$AB$2,6))</f>
        <v>7</v>
      </c>
      <c r="V11" s="125">
        <f>WEEKDAY(DATE($X$2,$AB$2,7))</f>
        <v>1</v>
      </c>
      <c r="W11" s="123">
        <f>WEEKDAY(DATE($X$2,$AB$2,8))</f>
        <v>2</v>
      </c>
      <c r="X11" s="124">
        <f>WEEKDAY(DATE($X$2,$AB$2,9))</f>
        <v>3</v>
      </c>
      <c r="Y11" s="124">
        <f>WEEKDAY(DATE($X$2,$AB$2,10))</f>
        <v>4</v>
      </c>
      <c r="Z11" s="124">
        <f>WEEKDAY(DATE($X$2,$AB$2,11))</f>
        <v>5</v>
      </c>
      <c r="AA11" s="124">
        <f>WEEKDAY(DATE($X$2,$AB$2,12))</f>
        <v>6</v>
      </c>
      <c r="AB11" s="124">
        <f>WEEKDAY(DATE($X$2,$AB$2,13))</f>
        <v>7</v>
      </c>
      <c r="AC11" s="125">
        <f>WEEKDAY(DATE($X$2,$AB$2,14))</f>
        <v>1</v>
      </c>
      <c r="AD11" s="123">
        <f>WEEKDAY(DATE($X$2,$AB$2,15))</f>
        <v>2</v>
      </c>
      <c r="AE11" s="124">
        <f>WEEKDAY(DATE($X$2,$AB$2,16))</f>
        <v>3</v>
      </c>
      <c r="AF11" s="124">
        <f>WEEKDAY(DATE($X$2,$AB$2,17))</f>
        <v>4</v>
      </c>
      <c r="AG11" s="124">
        <f>WEEKDAY(DATE($X$2,$AB$2,18))</f>
        <v>5</v>
      </c>
      <c r="AH11" s="124">
        <f>WEEKDAY(DATE($X$2,$AB$2,19))</f>
        <v>6</v>
      </c>
      <c r="AI11" s="124">
        <f>WEEKDAY(DATE($X$2,$AB$2,20))</f>
        <v>7</v>
      </c>
      <c r="AJ11" s="125">
        <f>WEEKDAY(DATE($X$2,$AB$2,21))</f>
        <v>1</v>
      </c>
      <c r="AK11" s="123">
        <f>WEEKDAY(DATE($X$2,$AB$2,22))</f>
        <v>2</v>
      </c>
      <c r="AL11" s="124">
        <f>WEEKDAY(DATE($X$2,$AB$2,23))</f>
        <v>3</v>
      </c>
      <c r="AM11" s="124">
        <f>WEEKDAY(DATE($X$2,$AB$2,24))</f>
        <v>4</v>
      </c>
      <c r="AN11" s="124">
        <f>WEEKDAY(DATE($X$2,$AB$2,25))</f>
        <v>5</v>
      </c>
      <c r="AO11" s="124">
        <f>WEEKDAY(DATE($X$2,$AB$2,26))</f>
        <v>6</v>
      </c>
      <c r="AP11" s="124">
        <f>WEEKDAY(DATE($X$2,$AB$2,27))</f>
        <v>7</v>
      </c>
      <c r="AQ11" s="125">
        <f>WEEKDAY(DATE($X$2,$AB$2,28))</f>
        <v>1</v>
      </c>
      <c r="AR11" s="123">
        <f>IF(AR10=29,WEEKDAY(DATE($X$2,$AB$2,29)),0)</f>
        <v>0</v>
      </c>
      <c r="AS11" s="124">
        <f>IF(AS10=30,WEEKDAY(DATE($X$2,$AB$2,30)),0)</f>
        <v>0</v>
      </c>
      <c r="AT11" s="125">
        <f>IF(AT10=31,WEEKDAY(DATE($X$2,$AB$2,31)),0)</f>
        <v>0</v>
      </c>
      <c r="AU11" s="935"/>
      <c r="AV11" s="936"/>
      <c r="AW11" s="935"/>
      <c r="AX11" s="936"/>
      <c r="AY11" s="940"/>
      <c r="AZ11" s="940"/>
      <c r="BA11" s="940"/>
      <c r="BB11" s="940"/>
      <c r="BC11" s="940"/>
      <c r="BD11" s="940"/>
    </row>
    <row r="12" spans="1:57" ht="20.25" customHeight="1" thickBot="1" x14ac:dyDescent="0.45">
      <c r="A12" s="117"/>
      <c r="B12" s="912"/>
      <c r="C12" s="917"/>
      <c r="D12" s="918"/>
      <c r="E12" s="921"/>
      <c r="F12" s="918"/>
      <c r="G12" s="921"/>
      <c r="H12" s="917"/>
      <c r="I12" s="917"/>
      <c r="J12" s="917"/>
      <c r="K12" s="918"/>
      <c r="L12" s="921"/>
      <c r="M12" s="917"/>
      <c r="N12" s="917"/>
      <c r="O12" s="924"/>
      <c r="P12" s="127" t="str">
        <f>IF(P11=1,"日",IF(P11=2,"月",IF(P11=3,"火",IF(P11=4,"水",IF(P11=5,"木",IF(P11=6,"金","土"))))))</f>
        <v>月</v>
      </c>
      <c r="Q12" s="128" t="str">
        <f t="shared" ref="Q12:AQ12" si="0">IF(Q11=1,"日",IF(Q11=2,"月",IF(Q11=3,"火",IF(Q11=4,"水",IF(Q11=5,"木",IF(Q11=6,"金","土"))))))</f>
        <v>火</v>
      </c>
      <c r="R12" s="128" t="str">
        <f t="shared" si="0"/>
        <v>水</v>
      </c>
      <c r="S12" s="128" t="str">
        <f t="shared" si="0"/>
        <v>木</v>
      </c>
      <c r="T12" s="128" t="str">
        <f t="shared" si="0"/>
        <v>金</v>
      </c>
      <c r="U12" s="128" t="str">
        <f t="shared" si="0"/>
        <v>土</v>
      </c>
      <c r="V12" s="129" t="str">
        <f t="shared" si="0"/>
        <v>日</v>
      </c>
      <c r="W12" s="127" t="str">
        <f t="shared" si="0"/>
        <v>月</v>
      </c>
      <c r="X12" s="128" t="str">
        <f t="shared" si="0"/>
        <v>火</v>
      </c>
      <c r="Y12" s="128" t="str">
        <f t="shared" si="0"/>
        <v>水</v>
      </c>
      <c r="Z12" s="128" t="str">
        <f t="shared" si="0"/>
        <v>木</v>
      </c>
      <c r="AA12" s="128" t="str">
        <f t="shared" si="0"/>
        <v>金</v>
      </c>
      <c r="AB12" s="128" t="str">
        <f t="shared" si="0"/>
        <v>土</v>
      </c>
      <c r="AC12" s="129" t="str">
        <f t="shared" si="0"/>
        <v>日</v>
      </c>
      <c r="AD12" s="127" t="str">
        <f t="shared" si="0"/>
        <v>月</v>
      </c>
      <c r="AE12" s="128" t="str">
        <f t="shared" si="0"/>
        <v>火</v>
      </c>
      <c r="AF12" s="128" t="str">
        <f t="shared" si="0"/>
        <v>水</v>
      </c>
      <c r="AG12" s="128" t="str">
        <f t="shared" si="0"/>
        <v>木</v>
      </c>
      <c r="AH12" s="128" t="str">
        <f t="shared" si="0"/>
        <v>金</v>
      </c>
      <c r="AI12" s="128" t="str">
        <f t="shared" si="0"/>
        <v>土</v>
      </c>
      <c r="AJ12" s="129" t="str">
        <f t="shared" si="0"/>
        <v>日</v>
      </c>
      <c r="AK12" s="127" t="str">
        <f t="shared" si="0"/>
        <v>月</v>
      </c>
      <c r="AL12" s="128" t="str">
        <f t="shared" si="0"/>
        <v>火</v>
      </c>
      <c r="AM12" s="128" t="str">
        <f t="shared" si="0"/>
        <v>水</v>
      </c>
      <c r="AN12" s="128" t="str">
        <f t="shared" si="0"/>
        <v>木</v>
      </c>
      <c r="AO12" s="128" t="str">
        <f t="shared" si="0"/>
        <v>金</v>
      </c>
      <c r="AP12" s="128" t="str">
        <f t="shared" si="0"/>
        <v>土</v>
      </c>
      <c r="AQ12" s="129" t="str">
        <f t="shared" si="0"/>
        <v>日</v>
      </c>
      <c r="AR12" s="128" t="str">
        <f>IF(AR11=1,"日",IF(AR11=2,"月",IF(AR11=3,"火",IF(AR11=4,"水",IF(AR11=5,"木",IF(AR11=6,"金",IF(AR11=0,"","土")))))))</f>
        <v/>
      </c>
      <c r="AS12" s="128" t="str">
        <f>IF(AS11=1,"日",IF(AS11=2,"月",IF(AS11=3,"火",IF(AS11=4,"水",IF(AS11=5,"木",IF(AS11=6,"金",IF(AS11=0,"","土")))))))</f>
        <v/>
      </c>
      <c r="AT12" s="128" t="str">
        <f>IF(AT11=1,"日",IF(AT11=2,"月",IF(AT11=3,"火",IF(AT11=4,"水",IF(AT11=5,"木",IF(AT11=6,"金",IF(AT11=0,"","土")))))))</f>
        <v/>
      </c>
      <c r="AU12" s="937"/>
      <c r="AV12" s="938"/>
      <c r="AW12" s="937"/>
      <c r="AX12" s="938"/>
      <c r="AY12" s="940"/>
      <c r="AZ12" s="940"/>
      <c r="BA12" s="940"/>
      <c r="BB12" s="940"/>
      <c r="BC12" s="940"/>
      <c r="BD12" s="940"/>
    </row>
    <row r="13" spans="1:57" ht="36.75" customHeight="1" x14ac:dyDescent="0.4">
      <c r="A13" s="117"/>
      <c r="B13" s="131">
        <v>1</v>
      </c>
      <c r="C13" s="968" t="s">
        <v>211</v>
      </c>
      <c r="D13" s="969"/>
      <c r="E13" s="970" t="s">
        <v>212</v>
      </c>
      <c r="F13" s="971"/>
      <c r="G13" s="972" t="s">
        <v>213</v>
      </c>
      <c r="H13" s="973"/>
      <c r="I13" s="973"/>
      <c r="J13" s="973"/>
      <c r="K13" s="974"/>
      <c r="L13" s="975" t="s">
        <v>214</v>
      </c>
      <c r="M13" s="976"/>
      <c r="N13" s="976"/>
      <c r="O13" s="977"/>
      <c r="P13" s="132">
        <v>8</v>
      </c>
      <c r="Q13" s="133">
        <v>8</v>
      </c>
      <c r="R13" s="133">
        <v>8</v>
      </c>
      <c r="S13" s="133"/>
      <c r="T13" s="133"/>
      <c r="U13" s="133">
        <v>8</v>
      </c>
      <c r="V13" s="134">
        <v>8</v>
      </c>
      <c r="W13" s="132">
        <v>8</v>
      </c>
      <c r="X13" s="133">
        <v>8</v>
      </c>
      <c r="Y13" s="133">
        <v>8</v>
      </c>
      <c r="Z13" s="133"/>
      <c r="AA13" s="133"/>
      <c r="AB13" s="133">
        <v>8</v>
      </c>
      <c r="AC13" s="134">
        <v>8</v>
      </c>
      <c r="AD13" s="132">
        <v>8</v>
      </c>
      <c r="AE13" s="133">
        <v>8</v>
      </c>
      <c r="AF13" s="133">
        <v>8</v>
      </c>
      <c r="AG13" s="133"/>
      <c r="AH13" s="133"/>
      <c r="AI13" s="133">
        <v>8</v>
      </c>
      <c r="AJ13" s="134">
        <v>8</v>
      </c>
      <c r="AK13" s="132">
        <v>8</v>
      </c>
      <c r="AL13" s="133">
        <v>8</v>
      </c>
      <c r="AM13" s="133">
        <v>8</v>
      </c>
      <c r="AN13" s="133"/>
      <c r="AO13" s="133"/>
      <c r="AP13" s="133">
        <v>8</v>
      </c>
      <c r="AQ13" s="134">
        <v>8</v>
      </c>
      <c r="AR13" s="132"/>
      <c r="AS13" s="133"/>
      <c r="AT13" s="134"/>
      <c r="AU13" s="978">
        <f>IF($AZ$3="４週",SUM(P13:AQ13),IF($AZ$3="暦月",SUM(P13:AT13),""))</f>
        <v>160</v>
      </c>
      <c r="AV13" s="979"/>
      <c r="AW13" s="980">
        <f t="shared" ref="AW13:AW30" si="1">IF($AZ$3="４週",AU13/4,IF($AZ$3="暦月",AU13/($AZ$6/7),""))</f>
        <v>40</v>
      </c>
      <c r="AX13" s="981"/>
      <c r="AY13" s="948"/>
      <c r="AZ13" s="949"/>
      <c r="BA13" s="949"/>
      <c r="BB13" s="949"/>
      <c r="BC13" s="949"/>
      <c r="BD13" s="950"/>
    </row>
    <row r="14" spans="1:57" ht="36.75" customHeight="1" x14ac:dyDescent="0.4">
      <c r="A14" s="117"/>
      <c r="B14" s="135">
        <f t="shared" ref="B14:B30" si="2">B13+1</f>
        <v>2</v>
      </c>
      <c r="C14" s="951" t="s">
        <v>215</v>
      </c>
      <c r="D14" s="952"/>
      <c r="E14" s="953" t="s">
        <v>212</v>
      </c>
      <c r="F14" s="954"/>
      <c r="G14" s="955" t="s">
        <v>216</v>
      </c>
      <c r="H14" s="956"/>
      <c r="I14" s="956"/>
      <c r="J14" s="956"/>
      <c r="K14" s="957"/>
      <c r="L14" s="958" t="s">
        <v>214</v>
      </c>
      <c r="M14" s="959"/>
      <c r="N14" s="959"/>
      <c r="O14" s="960"/>
      <c r="P14" s="136">
        <v>8</v>
      </c>
      <c r="Q14" s="137">
        <v>8</v>
      </c>
      <c r="R14" s="137"/>
      <c r="S14" s="137">
        <v>8</v>
      </c>
      <c r="T14" s="137">
        <v>8</v>
      </c>
      <c r="U14" s="137">
        <v>8</v>
      </c>
      <c r="V14" s="138"/>
      <c r="W14" s="136">
        <v>8</v>
      </c>
      <c r="X14" s="137">
        <v>8</v>
      </c>
      <c r="Y14" s="137"/>
      <c r="Z14" s="137">
        <v>8</v>
      </c>
      <c r="AA14" s="137">
        <v>8</v>
      </c>
      <c r="AB14" s="137">
        <v>8</v>
      </c>
      <c r="AC14" s="138"/>
      <c r="AD14" s="136">
        <v>8</v>
      </c>
      <c r="AE14" s="137">
        <v>8</v>
      </c>
      <c r="AF14" s="137"/>
      <c r="AG14" s="137">
        <v>8</v>
      </c>
      <c r="AH14" s="137">
        <v>8</v>
      </c>
      <c r="AI14" s="137">
        <v>8</v>
      </c>
      <c r="AJ14" s="138"/>
      <c r="AK14" s="136">
        <v>8</v>
      </c>
      <c r="AL14" s="137">
        <v>8</v>
      </c>
      <c r="AM14" s="137"/>
      <c r="AN14" s="137">
        <v>8</v>
      </c>
      <c r="AO14" s="137">
        <v>8</v>
      </c>
      <c r="AP14" s="137">
        <v>8</v>
      </c>
      <c r="AQ14" s="138"/>
      <c r="AR14" s="136"/>
      <c r="AS14" s="137"/>
      <c r="AT14" s="138"/>
      <c r="AU14" s="961">
        <f>IF($AZ$3="４週",SUM(P14:AQ14),IF($AZ$3="暦月",SUM(P14:AT14),""))</f>
        <v>160</v>
      </c>
      <c r="AV14" s="962"/>
      <c r="AW14" s="963">
        <f t="shared" si="1"/>
        <v>40</v>
      </c>
      <c r="AX14" s="964"/>
      <c r="AY14" s="965"/>
      <c r="AZ14" s="966"/>
      <c r="BA14" s="966"/>
      <c r="BB14" s="966"/>
      <c r="BC14" s="966"/>
      <c r="BD14" s="967"/>
    </row>
    <row r="15" spans="1:57" ht="36.75" customHeight="1" x14ac:dyDescent="0.4">
      <c r="A15" s="117"/>
      <c r="B15" s="135">
        <f t="shared" si="2"/>
        <v>3</v>
      </c>
      <c r="C15" s="951" t="s">
        <v>217</v>
      </c>
      <c r="D15" s="952"/>
      <c r="E15" s="953" t="s">
        <v>212</v>
      </c>
      <c r="F15" s="954"/>
      <c r="G15" s="955" t="s">
        <v>218</v>
      </c>
      <c r="H15" s="956"/>
      <c r="I15" s="956"/>
      <c r="J15" s="956"/>
      <c r="K15" s="957"/>
      <c r="L15" s="958" t="s">
        <v>214</v>
      </c>
      <c r="M15" s="959"/>
      <c r="N15" s="959"/>
      <c r="O15" s="960"/>
      <c r="P15" s="136"/>
      <c r="Q15" s="137">
        <v>8</v>
      </c>
      <c r="R15" s="137">
        <v>8</v>
      </c>
      <c r="S15" s="137"/>
      <c r="T15" s="137">
        <v>8</v>
      </c>
      <c r="U15" s="137">
        <v>8</v>
      </c>
      <c r="V15" s="138">
        <v>8</v>
      </c>
      <c r="W15" s="136"/>
      <c r="X15" s="137">
        <v>8</v>
      </c>
      <c r="Y15" s="137">
        <v>8</v>
      </c>
      <c r="Z15" s="137"/>
      <c r="AA15" s="137">
        <v>8</v>
      </c>
      <c r="AB15" s="137">
        <v>8</v>
      </c>
      <c r="AC15" s="138">
        <v>8</v>
      </c>
      <c r="AD15" s="136"/>
      <c r="AE15" s="137">
        <v>8</v>
      </c>
      <c r="AF15" s="137">
        <v>8</v>
      </c>
      <c r="AG15" s="137"/>
      <c r="AH15" s="137">
        <v>8</v>
      </c>
      <c r="AI15" s="137">
        <v>8</v>
      </c>
      <c r="AJ15" s="138">
        <v>8</v>
      </c>
      <c r="AK15" s="136"/>
      <c r="AL15" s="137">
        <v>8</v>
      </c>
      <c r="AM15" s="137">
        <v>8</v>
      </c>
      <c r="AN15" s="137"/>
      <c r="AO15" s="137">
        <v>8</v>
      </c>
      <c r="AP15" s="137">
        <v>8</v>
      </c>
      <c r="AQ15" s="138">
        <v>8</v>
      </c>
      <c r="AR15" s="136"/>
      <c r="AS15" s="137"/>
      <c r="AT15" s="138"/>
      <c r="AU15" s="961">
        <f>IF($AZ$3="４週",SUM(P15:AQ15),IF($AZ$3="暦月",SUM(P15:AT15),""))</f>
        <v>160</v>
      </c>
      <c r="AV15" s="962"/>
      <c r="AW15" s="963">
        <f t="shared" si="1"/>
        <v>40</v>
      </c>
      <c r="AX15" s="964"/>
      <c r="AY15" s="965"/>
      <c r="AZ15" s="966"/>
      <c r="BA15" s="966"/>
      <c r="BB15" s="966"/>
      <c r="BC15" s="966"/>
      <c r="BD15" s="967"/>
    </row>
    <row r="16" spans="1:57" ht="36.75" customHeight="1" x14ac:dyDescent="0.4">
      <c r="A16" s="117"/>
      <c r="B16" s="135">
        <f t="shared" si="2"/>
        <v>4</v>
      </c>
      <c r="C16" s="951" t="s">
        <v>215</v>
      </c>
      <c r="D16" s="952"/>
      <c r="E16" s="953" t="s">
        <v>219</v>
      </c>
      <c r="F16" s="954"/>
      <c r="G16" s="955" t="s">
        <v>220</v>
      </c>
      <c r="H16" s="956"/>
      <c r="I16" s="956"/>
      <c r="J16" s="956"/>
      <c r="K16" s="957"/>
      <c r="L16" s="958" t="s">
        <v>214</v>
      </c>
      <c r="M16" s="959"/>
      <c r="N16" s="959"/>
      <c r="O16" s="960"/>
      <c r="P16" s="136">
        <v>4</v>
      </c>
      <c r="Q16" s="137">
        <v>4</v>
      </c>
      <c r="R16" s="137"/>
      <c r="S16" s="137"/>
      <c r="T16" s="137">
        <v>4</v>
      </c>
      <c r="U16" s="137">
        <v>4</v>
      </c>
      <c r="V16" s="138">
        <v>4</v>
      </c>
      <c r="W16" s="136">
        <v>4</v>
      </c>
      <c r="X16" s="137">
        <v>4</v>
      </c>
      <c r="Y16" s="137"/>
      <c r="Z16" s="137"/>
      <c r="AA16" s="137">
        <v>4</v>
      </c>
      <c r="AB16" s="137">
        <v>4</v>
      </c>
      <c r="AC16" s="138">
        <v>4</v>
      </c>
      <c r="AD16" s="136">
        <v>4</v>
      </c>
      <c r="AE16" s="137">
        <v>4</v>
      </c>
      <c r="AF16" s="137"/>
      <c r="AG16" s="137"/>
      <c r="AH16" s="137">
        <v>4</v>
      </c>
      <c r="AI16" s="137">
        <v>4</v>
      </c>
      <c r="AJ16" s="138">
        <v>4</v>
      </c>
      <c r="AK16" s="136">
        <v>4</v>
      </c>
      <c r="AL16" s="137">
        <v>4</v>
      </c>
      <c r="AM16" s="137"/>
      <c r="AN16" s="137"/>
      <c r="AO16" s="137">
        <v>4</v>
      </c>
      <c r="AP16" s="137">
        <v>4</v>
      </c>
      <c r="AQ16" s="138">
        <v>4</v>
      </c>
      <c r="AR16" s="136"/>
      <c r="AS16" s="137"/>
      <c r="AT16" s="138"/>
      <c r="AU16" s="961">
        <f>IF($AZ$3="４週",SUM(P16:AQ16),IF($AZ$3="暦月",SUM(P16:AT16),""))</f>
        <v>80</v>
      </c>
      <c r="AV16" s="962"/>
      <c r="AW16" s="963">
        <f t="shared" si="1"/>
        <v>20</v>
      </c>
      <c r="AX16" s="964"/>
      <c r="AY16" s="965"/>
      <c r="AZ16" s="966"/>
      <c r="BA16" s="966"/>
      <c r="BB16" s="966"/>
      <c r="BC16" s="966"/>
      <c r="BD16" s="967"/>
    </row>
    <row r="17" spans="1:56" ht="36.75" customHeight="1" x14ac:dyDescent="0.4">
      <c r="A17" s="117"/>
      <c r="B17" s="135">
        <f t="shared" si="2"/>
        <v>5</v>
      </c>
      <c r="C17" s="951" t="s">
        <v>215</v>
      </c>
      <c r="D17" s="952"/>
      <c r="E17" s="953" t="s">
        <v>219</v>
      </c>
      <c r="F17" s="954"/>
      <c r="G17" s="955" t="s">
        <v>220</v>
      </c>
      <c r="H17" s="956"/>
      <c r="I17" s="956"/>
      <c r="J17" s="956"/>
      <c r="K17" s="957"/>
      <c r="L17" s="958" t="s">
        <v>214</v>
      </c>
      <c r="M17" s="959"/>
      <c r="N17" s="959"/>
      <c r="O17" s="960"/>
      <c r="P17" s="136">
        <v>4</v>
      </c>
      <c r="Q17" s="137">
        <v>4</v>
      </c>
      <c r="R17" s="137"/>
      <c r="S17" s="137"/>
      <c r="T17" s="137">
        <v>4</v>
      </c>
      <c r="U17" s="137">
        <v>4</v>
      </c>
      <c r="V17" s="138">
        <v>4</v>
      </c>
      <c r="W17" s="136">
        <v>4</v>
      </c>
      <c r="X17" s="137">
        <v>4</v>
      </c>
      <c r="Y17" s="137"/>
      <c r="Z17" s="137"/>
      <c r="AA17" s="137">
        <v>4</v>
      </c>
      <c r="AB17" s="137">
        <v>4</v>
      </c>
      <c r="AC17" s="138">
        <v>4</v>
      </c>
      <c r="AD17" s="136">
        <v>4</v>
      </c>
      <c r="AE17" s="137">
        <v>4</v>
      </c>
      <c r="AF17" s="137"/>
      <c r="AG17" s="137"/>
      <c r="AH17" s="137">
        <v>4</v>
      </c>
      <c r="AI17" s="137">
        <v>4</v>
      </c>
      <c r="AJ17" s="138">
        <v>4</v>
      </c>
      <c r="AK17" s="136">
        <v>4</v>
      </c>
      <c r="AL17" s="137">
        <v>4</v>
      </c>
      <c r="AM17" s="137"/>
      <c r="AN17" s="137"/>
      <c r="AO17" s="137">
        <v>4</v>
      </c>
      <c r="AP17" s="137">
        <v>4</v>
      </c>
      <c r="AQ17" s="138">
        <v>4</v>
      </c>
      <c r="AR17" s="136"/>
      <c r="AS17" s="137"/>
      <c r="AT17" s="138"/>
      <c r="AU17" s="961">
        <f t="shared" ref="AU17:AU30" si="3">IF($AZ$3="４週",SUM(P17:AQ17),IF($AZ$3="暦月",SUM(P17:AT17),""))</f>
        <v>80</v>
      </c>
      <c r="AV17" s="962"/>
      <c r="AW17" s="963">
        <f t="shared" si="1"/>
        <v>20</v>
      </c>
      <c r="AX17" s="964"/>
      <c r="AY17" s="965"/>
      <c r="AZ17" s="966"/>
      <c r="BA17" s="966"/>
      <c r="BB17" s="966"/>
      <c r="BC17" s="966"/>
      <c r="BD17" s="967"/>
    </row>
    <row r="18" spans="1:56" ht="36.75" customHeight="1" x14ac:dyDescent="0.4">
      <c r="A18" s="117"/>
      <c r="B18" s="135">
        <f t="shared" si="2"/>
        <v>6</v>
      </c>
      <c r="C18" s="951" t="s">
        <v>215</v>
      </c>
      <c r="D18" s="952"/>
      <c r="E18" s="953" t="s">
        <v>219</v>
      </c>
      <c r="F18" s="954"/>
      <c r="G18" s="955" t="s">
        <v>220</v>
      </c>
      <c r="H18" s="956"/>
      <c r="I18" s="956"/>
      <c r="J18" s="956"/>
      <c r="K18" s="957"/>
      <c r="L18" s="958" t="s">
        <v>214</v>
      </c>
      <c r="M18" s="959"/>
      <c r="N18" s="959"/>
      <c r="O18" s="960"/>
      <c r="P18" s="136"/>
      <c r="Q18" s="137">
        <v>4</v>
      </c>
      <c r="R18" s="137">
        <v>4</v>
      </c>
      <c r="S18" s="137">
        <v>4</v>
      </c>
      <c r="T18" s="137">
        <v>4</v>
      </c>
      <c r="U18" s="137"/>
      <c r="V18" s="138">
        <v>4</v>
      </c>
      <c r="W18" s="136"/>
      <c r="X18" s="137">
        <v>4</v>
      </c>
      <c r="Y18" s="137">
        <v>4</v>
      </c>
      <c r="Z18" s="137">
        <v>4</v>
      </c>
      <c r="AA18" s="137">
        <v>4</v>
      </c>
      <c r="AB18" s="137"/>
      <c r="AC18" s="138">
        <v>4</v>
      </c>
      <c r="AD18" s="136"/>
      <c r="AE18" s="137">
        <v>4</v>
      </c>
      <c r="AF18" s="137">
        <v>4</v>
      </c>
      <c r="AG18" s="137">
        <v>4</v>
      </c>
      <c r="AH18" s="137">
        <v>4</v>
      </c>
      <c r="AI18" s="137"/>
      <c r="AJ18" s="138">
        <v>4</v>
      </c>
      <c r="AK18" s="136"/>
      <c r="AL18" s="137">
        <v>4</v>
      </c>
      <c r="AM18" s="137">
        <v>4</v>
      </c>
      <c r="AN18" s="137">
        <v>4</v>
      </c>
      <c r="AO18" s="137">
        <v>4</v>
      </c>
      <c r="AP18" s="137"/>
      <c r="AQ18" s="138">
        <v>4</v>
      </c>
      <c r="AR18" s="136"/>
      <c r="AS18" s="137"/>
      <c r="AT18" s="138"/>
      <c r="AU18" s="961">
        <f t="shared" si="3"/>
        <v>80</v>
      </c>
      <c r="AV18" s="962"/>
      <c r="AW18" s="963">
        <f t="shared" si="1"/>
        <v>20</v>
      </c>
      <c r="AX18" s="964"/>
      <c r="AY18" s="965"/>
      <c r="AZ18" s="966"/>
      <c r="BA18" s="966"/>
      <c r="BB18" s="966"/>
      <c r="BC18" s="966"/>
      <c r="BD18" s="967"/>
    </row>
    <row r="19" spans="1:56" ht="36.75" customHeight="1" x14ac:dyDescent="0.4">
      <c r="A19" s="117"/>
      <c r="B19" s="135">
        <f t="shared" si="2"/>
        <v>7</v>
      </c>
      <c r="C19" s="951" t="s">
        <v>215</v>
      </c>
      <c r="D19" s="952"/>
      <c r="E19" s="953" t="s">
        <v>219</v>
      </c>
      <c r="F19" s="954"/>
      <c r="G19" s="955" t="s">
        <v>220</v>
      </c>
      <c r="H19" s="956"/>
      <c r="I19" s="956"/>
      <c r="J19" s="956"/>
      <c r="K19" s="957"/>
      <c r="L19" s="958" t="s">
        <v>214</v>
      </c>
      <c r="M19" s="959"/>
      <c r="N19" s="959"/>
      <c r="O19" s="960"/>
      <c r="P19" s="136">
        <v>4</v>
      </c>
      <c r="Q19" s="137"/>
      <c r="R19" s="137">
        <v>4</v>
      </c>
      <c r="S19" s="137">
        <v>4</v>
      </c>
      <c r="T19" s="137"/>
      <c r="U19" s="137">
        <v>4</v>
      </c>
      <c r="V19" s="138">
        <v>4</v>
      </c>
      <c r="W19" s="136">
        <v>4</v>
      </c>
      <c r="X19" s="137"/>
      <c r="Y19" s="137">
        <v>4</v>
      </c>
      <c r="Z19" s="137">
        <v>4</v>
      </c>
      <c r="AA19" s="137"/>
      <c r="AB19" s="137"/>
      <c r="AC19" s="138">
        <v>4</v>
      </c>
      <c r="AD19" s="136">
        <v>4</v>
      </c>
      <c r="AE19" s="137"/>
      <c r="AF19" s="137">
        <v>4</v>
      </c>
      <c r="AG19" s="137">
        <v>4</v>
      </c>
      <c r="AH19" s="137"/>
      <c r="AI19" s="137"/>
      <c r="AJ19" s="138">
        <v>4</v>
      </c>
      <c r="AK19" s="136">
        <v>4</v>
      </c>
      <c r="AL19" s="137"/>
      <c r="AM19" s="137">
        <v>4</v>
      </c>
      <c r="AN19" s="137">
        <v>4</v>
      </c>
      <c r="AO19" s="137"/>
      <c r="AP19" s="137"/>
      <c r="AQ19" s="138">
        <v>4</v>
      </c>
      <c r="AR19" s="136"/>
      <c r="AS19" s="137"/>
      <c r="AT19" s="138"/>
      <c r="AU19" s="961">
        <f>IF($AZ$3="４週",SUM(P19:AQ19),IF($AZ$3="暦月",SUM(P19:AT19),""))</f>
        <v>68</v>
      </c>
      <c r="AV19" s="962"/>
      <c r="AW19" s="963">
        <f t="shared" si="1"/>
        <v>17</v>
      </c>
      <c r="AX19" s="964"/>
      <c r="AY19" s="965"/>
      <c r="AZ19" s="966"/>
      <c r="BA19" s="966"/>
      <c r="BB19" s="966"/>
      <c r="BC19" s="966"/>
      <c r="BD19" s="967"/>
    </row>
    <row r="20" spans="1:56" ht="36.75" customHeight="1" x14ac:dyDescent="0.4">
      <c r="A20" s="117"/>
      <c r="B20" s="135">
        <f t="shared" si="2"/>
        <v>8</v>
      </c>
      <c r="C20" s="951" t="s">
        <v>215</v>
      </c>
      <c r="D20" s="952"/>
      <c r="E20" s="953" t="s">
        <v>219</v>
      </c>
      <c r="F20" s="954"/>
      <c r="G20" s="955" t="s">
        <v>220</v>
      </c>
      <c r="H20" s="956"/>
      <c r="I20" s="956"/>
      <c r="J20" s="956"/>
      <c r="K20" s="957"/>
      <c r="L20" s="958" t="s">
        <v>214</v>
      </c>
      <c r="M20" s="959"/>
      <c r="N20" s="959"/>
      <c r="O20" s="960"/>
      <c r="P20" s="136">
        <v>4</v>
      </c>
      <c r="Q20" s="137"/>
      <c r="R20" s="137">
        <v>4</v>
      </c>
      <c r="S20" s="137">
        <v>4</v>
      </c>
      <c r="T20" s="137"/>
      <c r="U20" s="137"/>
      <c r="V20" s="138">
        <v>4</v>
      </c>
      <c r="W20" s="136">
        <v>4</v>
      </c>
      <c r="X20" s="137"/>
      <c r="Y20" s="137">
        <v>4</v>
      </c>
      <c r="Z20" s="137">
        <v>4</v>
      </c>
      <c r="AA20" s="137"/>
      <c r="AB20" s="137"/>
      <c r="AC20" s="138">
        <v>4</v>
      </c>
      <c r="AD20" s="136">
        <v>4</v>
      </c>
      <c r="AE20" s="137"/>
      <c r="AF20" s="137">
        <v>4</v>
      </c>
      <c r="AG20" s="137">
        <v>4</v>
      </c>
      <c r="AH20" s="137"/>
      <c r="AI20" s="137"/>
      <c r="AJ20" s="138">
        <v>4</v>
      </c>
      <c r="AK20" s="136">
        <v>4</v>
      </c>
      <c r="AL20" s="137"/>
      <c r="AM20" s="137">
        <v>4</v>
      </c>
      <c r="AN20" s="137">
        <v>4</v>
      </c>
      <c r="AO20" s="137"/>
      <c r="AP20" s="137"/>
      <c r="AQ20" s="138">
        <v>4</v>
      </c>
      <c r="AR20" s="136"/>
      <c r="AS20" s="137"/>
      <c r="AT20" s="138"/>
      <c r="AU20" s="961">
        <f t="shared" si="3"/>
        <v>64</v>
      </c>
      <c r="AV20" s="962"/>
      <c r="AW20" s="963">
        <f t="shared" si="1"/>
        <v>16</v>
      </c>
      <c r="AX20" s="964"/>
      <c r="AY20" s="965"/>
      <c r="AZ20" s="966"/>
      <c r="BA20" s="966"/>
      <c r="BB20" s="966"/>
      <c r="BC20" s="966"/>
      <c r="BD20" s="967"/>
    </row>
    <row r="21" spans="1:56" ht="36.75" customHeight="1" x14ac:dyDescent="0.4">
      <c r="A21" s="117"/>
      <c r="B21" s="135">
        <f t="shared" si="2"/>
        <v>9</v>
      </c>
      <c r="C21" s="951" t="s">
        <v>215</v>
      </c>
      <c r="D21" s="952"/>
      <c r="E21" s="953" t="s">
        <v>219</v>
      </c>
      <c r="F21" s="954"/>
      <c r="G21" s="955" t="s">
        <v>220</v>
      </c>
      <c r="H21" s="956"/>
      <c r="I21" s="956"/>
      <c r="J21" s="956"/>
      <c r="K21" s="957"/>
      <c r="L21" s="958" t="s">
        <v>214</v>
      </c>
      <c r="M21" s="959"/>
      <c r="N21" s="959"/>
      <c r="O21" s="960"/>
      <c r="P21" s="136">
        <v>4</v>
      </c>
      <c r="Q21" s="137"/>
      <c r="R21" s="137">
        <v>4</v>
      </c>
      <c r="S21" s="137">
        <v>4</v>
      </c>
      <c r="T21" s="137"/>
      <c r="U21" s="137"/>
      <c r="V21" s="138"/>
      <c r="W21" s="136">
        <v>4</v>
      </c>
      <c r="X21" s="137"/>
      <c r="Y21" s="137">
        <v>4</v>
      </c>
      <c r="Z21" s="137">
        <v>4</v>
      </c>
      <c r="AA21" s="137"/>
      <c r="AB21" s="137">
        <v>4</v>
      </c>
      <c r="AC21" s="138"/>
      <c r="AD21" s="136">
        <v>4</v>
      </c>
      <c r="AE21" s="137"/>
      <c r="AF21" s="137">
        <v>4</v>
      </c>
      <c r="AG21" s="137">
        <v>4</v>
      </c>
      <c r="AH21" s="137"/>
      <c r="AI21" s="137">
        <v>4</v>
      </c>
      <c r="AJ21" s="138"/>
      <c r="AK21" s="136">
        <v>4</v>
      </c>
      <c r="AL21" s="137"/>
      <c r="AM21" s="137">
        <v>4</v>
      </c>
      <c r="AN21" s="137">
        <v>4</v>
      </c>
      <c r="AO21" s="137"/>
      <c r="AP21" s="137">
        <v>4</v>
      </c>
      <c r="AQ21" s="138"/>
      <c r="AR21" s="136"/>
      <c r="AS21" s="137"/>
      <c r="AT21" s="138"/>
      <c r="AU21" s="961">
        <f t="shared" si="3"/>
        <v>60</v>
      </c>
      <c r="AV21" s="962"/>
      <c r="AW21" s="963">
        <f t="shared" si="1"/>
        <v>15</v>
      </c>
      <c r="AX21" s="964"/>
      <c r="AY21" s="965"/>
      <c r="AZ21" s="966"/>
      <c r="BA21" s="966"/>
      <c r="BB21" s="966"/>
      <c r="BC21" s="966"/>
      <c r="BD21" s="967"/>
    </row>
    <row r="22" spans="1:56" ht="36.75" customHeight="1" x14ac:dyDescent="0.4">
      <c r="A22" s="117"/>
      <c r="B22" s="135">
        <f t="shared" si="2"/>
        <v>10</v>
      </c>
      <c r="C22" s="951"/>
      <c r="D22" s="952"/>
      <c r="E22" s="953"/>
      <c r="F22" s="954"/>
      <c r="G22" s="955"/>
      <c r="H22" s="956"/>
      <c r="I22" s="956"/>
      <c r="J22" s="956"/>
      <c r="K22" s="957"/>
      <c r="L22" s="958"/>
      <c r="M22" s="959"/>
      <c r="N22" s="959"/>
      <c r="O22" s="960"/>
      <c r="P22" s="136"/>
      <c r="Q22" s="137"/>
      <c r="R22" s="137"/>
      <c r="S22" s="137"/>
      <c r="T22" s="137"/>
      <c r="U22" s="137"/>
      <c r="V22" s="138"/>
      <c r="W22" s="136"/>
      <c r="X22" s="137"/>
      <c r="Y22" s="137"/>
      <c r="Z22" s="137"/>
      <c r="AA22" s="137"/>
      <c r="AB22" s="137"/>
      <c r="AC22" s="138"/>
      <c r="AD22" s="136"/>
      <c r="AE22" s="137"/>
      <c r="AF22" s="137"/>
      <c r="AG22" s="137"/>
      <c r="AH22" s="137"/>
      <c r="AI22" s="137"/>
      <c r="AJ22" s="138"/>
      <c r="AK22" s="136"/>
      <c r="AL22" s="137"/>
      <c r="AM22" s="137"/>
      <c r="AN22" s="137"/>
      <c r="AO22" s="137"/>
      <c r="AP22" s="137"/>
      <c r="AQ22" s="138"/>
      <c r="AR22" s="136"/>
      <c r="AS22" s="137"/>
      <c r="AT22" s="138"/>
      <c r="AU22" s="961">
        <f t="shared" si="3"/>
        <v>0</v>
      </c>
      <c r="AV22" s="962"/>
      <c r="AW22" s="963">
        <f t="shared" si="1"/>
        <v>0</v>
      </c>
      <c r="AX22" s="964"/>
      <c r="AY22" s="965"/>
      <c r="AZ22" s="966"/>
      <c r="BA22" s="966"/>
      <c r="BB22" s="966"/>
      <c r="BC22" s="966"/>
      <c r="BD22" s="967"/>
    </row>
    <row r="23" spans="1:56" ht="36.75" customHeight="1" x14ac:dyDescent="0.4">
      <c r="A23" s="117"/>
      <c r="B23" s="135">
        <f t="shared" si="2"/>
        <v>11</v>
      </c>
      <c r="C23" s="951"/>
      <c r="D23" s="952"/>
      <c r="E23" s="953"/>
      <c r="F23" s="954"/>
      <c r="G23" s="955"/>
      <c r="H23" s="956"/>
      <c r="I23" s="956"/>
      <c r="J23" s="956"/>
      <c r="K23" s="957"/>
      <c r="L23" s="958"/>
      <c r="M23" s="959"/>
      <c r="N23" s="959"/>
      <c r="O23" s="960"/>
      <c r="P23" s="136"/>
      <c r="Q23" s="137"/>
      <c r="R23" s="137"/>
      <c r="S23" s="137"/>
      <c r="T23" s="137"/>
      <c r="U23" s="137"/>
      <c r="V23" s="138"/>
      <c r="W23" s="136"/>
      <c r="X23" s="137"/>
      <c r="Y23" s="137"/>
      <c r="Z23" s="137"/>
      <c r="AA23" s="137"/>
      <c r="AB23" s="137"/>
      <c r="AC23" s="138"/>
      <c r="AD23" s="136"/>
      <c r="AE23" s="137"/>
      <c r="AF23" s="137"/>
      <c r="AG23" s="137"/>
      <c r="AH23" s="137"/>
      <c r="AI23" s="137"/>
      <c r="AJ23" s="138"/>
      <c r="AK23" s="136"/>
      <c r="AL23" s="137"/>
      <c r="AM23" s="137"/>
      <c r="AN23" s="137"/>
      <c r="AO23" s="137"/>
      <c r="AP23" s="137"/>
      <c r="AQ23" s="138"/>
      <c r="AR23" s="136"/>
      <c r="AS23" s="137"/>
      <c r="AT23" s="138"/>
      <c r="AU23" s="961">
        <f t="shared" si="3"/>
        <v>0</v>
      </c>
      <c r="AV23" s="962"/>
      <c r="AW23" s="963">
        <f t="shared" si="1"/>
        <v>0</v>
      </c>
      <c r="AX23" s="964"/>
      <c r="AY23" s="965"/>
      <c r="AZ23" s="966"/>
      <c r="BA23" s="966"/>
      <c r="BB23" s="966"/>
      <c r="BC23" s="966"/>
      <c r="BD23" s="967"/>
    </row>
    <row r="24" spans="1:56" ht="36.75" customHeight="1" x14ac:dyDescent="0.4">
      <c r="A24" s="117"/>
      <c r="B24" s="135">
        <f t="shared" si="2"/>
        <v>12</v>
      </c>
      <c r="C24" s="951"/>
      <c r="D24" s="952"/>
      <c r="E24" s="953"/>
      <c r="F24" s="954"/>
      <c r="G24" s="955"/>
      <c r="H24" s="956"/>
      <c r="I24" s="956"/>
      <c r="J24" s="956"/>
      <c r="K24" s="957"/>
      <c r="L24" s="958"/>
      <c r="M24" s="959"/>
      <c r="N24" s="959"/>
      <c r="O24" s="960"/>
      <c r="P24" s="136"/>
      <c r="Q24" s="137"/>
      <c r="R24" s="137"/>
      <c r="S24" s="137"/>
      <c r="T24" s="137"/>
      <c r="U24" s="137"/>
      <c r="V24" s="138"/>
      <c r="W24" s="136"/>
      <c r="X24" s="137"/>
      <c r="Y24" s="137"/>
      <c r="Z24" s="137"/>
      <c r="AA24" s="137"/>
      <c r="AB24" s="137"/>
      <c r="AC24" s="138"/>
      <c r="AD24" s="136"/>
      <c r="AE24" s="137"/>
      <c r="AF24" s="137"/>
      <c r="AG24" s="137"/>
      <c r="AH24" s="137"/>
      <c r="AI24" s="137"/>
      <c r="AJ24" s="138"/>
      <c r="AK24" s="136"/>
      <c r="AL24" s="137"/>
      <c r="AM24" s="137"/>
      <c r="AN24" s="137"/>
      <c r="AO24" s="137"/>
      <c r="AP24" s="137"/>
      <c r="AQ24" s="138"/>
      <c r="AR24" s="136"/>
      <c r="AS24" s="137"/>
      <c r="AT24" s="138"/>
      <c r="AU24" s="961">
        <f t="shared" si="3"/>
        <v>0</v>
      </c>
      <c r="AV24" s="962"/>
      <c r="AW24" s="963">
        <f t="shared" si="1"/>
        <v>0</v>
      </c>
      <c r="AX24" s="964"/>
      <c r="AY24" s="965"/>
      <c r="AZ24" s="966"/>
      <c r="BA24" s="966"/>
      <c r="BB24" s="966"/>
      <c r="BC24" s="966"/>
      <c r="BD24" s="967"/>
    </row>
    <row r="25" spans="1:56" ht="36.75" customHeight="1" x14ac:dyDescent="0.4">
      <c r="A25" s="117"/>
      <c r="B25" s="135">
        <f t="shared" si="2"/>
        <v>13</v>
      </c>
      <c r="C25" s="951"/>
      <c r="D25" s="952"/>
      <c r="E25" s="953"/>
      <c r="F25" s="954"/>
      <c r="G25" s="955"/>
      <c r="H25" s="956"/>
      <c r="I25" s="956"/>
      <c r="J25" s="956"/>
      <c r="K25" s="957"/>
      <c r="L25" s="958"/>
      <c r="M25" s="959"/>
      <c r="N25" s="959"/>
      <c r="O25" s="960"/>
      <c r="P25" s="136"/>
      <c r="Q25" s="137"/>
      <c r="R25" s="137"/>
      <c r="S25" s="137"/>
      <c r="T25" s="137"/>
      <c r="U25" s="137"/>
      <c r="V25" s="138"/>
      <c r="W25" s="136"/>
      <c r="X25" s="137"/>
      <c r="Y25" s="137"/>
      <c r="Z25" s="137"/>
      <c r="AA25" s="137"/>
      <c r="AB25" s="137"/>
      <c r="AC25" s="138"/>
      <c r="AD25" s="136"/>
      <c r="AE25" s="137"/>
      <c r="AF25" s="137"/>
      <c r="AG25" s="137"/>
      <c r="AH25" s="137"/>
      <c r="AI25" s="137"/>
      <c r="AJ25" s="138"/>
      <c r="AK25" s="136"/>
      <c r="AL25" s="137"/>
      <c r="AM25" s="137"/>
      <c r="AN25" s="137"/>
      <c r="AO25" s="137"/>
      <c r="AP25" s="137"/>
      <c r="AQ25" s="138"/>
      <c r="AR25" s="136"/>
      <c r="AS25" s="137"/>
      <c r="AT25" s="138"/>
      <c r="AU25" s="961">
        <f t="shared" si="3"/>
        <v>0</v>
      </c>
      <c r="AV25" s="962"/>
      <c r="AW25" s="963">
        <f t="shared" si="1"/>
        <v>0</v>
      </c>
      <c r="AX25" s="964"/>
      <c r="AY25" s="965"/>
      <c r="AZ25" s="966"/>
      <c r="BA25" s="966"/>
      <c r="BB25" s="966"/>
      <c r="BC25" s="966"/>
      <c r="BD25" s="967"/>
    </row>
    <row r="26" spans="1:56" ht="36.75" customHeight="1" x14ac:dyDescent="0.4">
      <c r="A26" s="117"/>
      <c r="B26" s="135">
        <f t="shared" si="2"/>
        <v>14</v>
      </c>
      <c r="C26" s="951"/>
      <c r="D26" s="952"/>
      <c r="E26" s="953"/>
      <c r="F26" s="954"/>
      <c r="G26" s="955"/>
      <c r="H26" s="956"/>
      <c r="I26" s="956"/>
      <c r="J26" s="956"/>
      <c r="K26" s="957"/>
      <c r="L26" s="958"/>
      <c r="M26" s="959"/>
      <c r="N26" s="959"/>
      <c r="O26" s="960"/>
      <c r="P26" s="136"/>
      <c r="Q26" s="137"/>
      <c r="R26" s="137"/>
      <c r="S26" s="137"/>
      <c r="T26" s="137"/>
      <c r="U26" s="137"/>
      <c r="V26" s="138"/>
      <c r="W26" s="136"/>
      <c r="X26" s="137"/>
      <c r="Y26" s="137"/>
      <c r="Z26" s="137"/>
      <c r="AA26" s="137"/>
      <c r="AB26" s="137"/>
      <c r="AC26" s="138"/>
      <c r="AD26" s="136"/>
      <c r="AE26" s="137"/>
      <c r="AF26" s="137"/>
      <c r="AG26" s="137"/>
      <c r="AH26" s="137"/>
      <c r="AI26" s="137"/>
      <c r="AJ26" s="138"/>
      <c r="AK26" s="136"/>
      <c r="AL26" s="137"/>
      <c r="AM26" s="137"/>
      <c r="AN26" s="137"/>
      <c r="AO26" s="137"/>
      <c r="AP26" s="137"/>
      <c r="AQ26" s="138"/>
      <c r="AR26" s="136"/>
      <c r="AS26" s="137"/>
      <c r="AT26" s="138"/>
      <c r="AU26" s="961">
        <f t="shared" si="3"/>
        <v>0</v>
      </c>
      <c r="AV26" s="962"/>
      <c r="AW26" s="963">
        <f t="shared" si="1"/>
        <v>0</v>
      </c>
      <c r="AX26" s="964"/>
      <c r="AY26" s="965"/>
      <c r="AZ26" s="966"/>
      <c r="BA26" s="966"/>
      <c r="BB26" s="966"/>
      <c r="BC26" s="966"/>
      <c r="BD26" s="967"/>
    </row>
    <row r="27" spans="1:56" ht="36.75" customHeight="1" x14ac:dyDescent="0.4">
      <c r="A27" s="117"/>
      <c r="B27" s="135">
        <f t="shared" si="2"/>
        <v>15</v>
      </c>
      <c r="C27" s="951"/>
      <c r="D27" s="952"/>
      <c r="E27" s="953"/>
      <c r="F27" s="954"/>
      <c r="G27" s="955"/>
      <c r="H27" s="956"/>
      <c r="I27" s="956"/>
      <c r="J27" s="956"/>
      <c r="K27" s="957"/>
      <c r="L27" s="958"/>
      <c r="M27" s="959"/>
      <c r="N27" s="959"/>
      <c r="O27" s="960"/>
      <c r="P27" s="136"/>
      <c r="Q27" s="137"/>
      <c r="R27" s="137"/>
      <c r="S27" s="137"/>
      <c r="T27" s="137"/>
      <c r="U27" s="137"/>
      <c r="V27" s="138"/>
      <c r="W27" s="136"/>
      <c r="X27" s="137"/>
      <c r="Y27" s="137"/>
      <c r="Z27" s="137"/>
      <c r="AA27" s="137"/>
      <c r="AB27" s="137"/>
      <c r="AC27" s="138"/>
      <c r="AD27" s="136"/>
      <c r="AE27" s="137"/>
      <c r="AF27" s="137"/>
      <c r="AG27" s="137"/>
      <c r="AH27" s="137"/>
      <c r="AI27" s="137"/>
      <c r="AJ27" s="138"/>
      <c r="AK27" s="136"/>
      <c r="AL27" s="137"/>
      <c r="AM27" s="137"/>
      <c r="AN27" s="137"/>
      <c r="AO27" s="137"/>
      <c r="AP27" s="137"/>
      <c r="AQ27" s="138"/>
      <c r="AR27" s="136"/>
      <c r="AS27" s="137"/>
      <c r="AT27" s="138"/>
      <c r="AU27" s="961">
        <f t="shared" si="3"/>
        <v>0</v>
      </c>
      <c r="AV27" s="962"/>
      <c r="AW27" s="963">
        <f t="shared" si="1"/>
        <v>0</v>
      </c>
      <c r="AX27" s="964"/>
      <c r="AY27" s="965"/>
      <c r="AZ27" s="966"/>
      <c r="BA27" s="966"/>
      <c r="BB27" s="966"/>
      <c r="BC27" s="966"/>
      <c r="BD27" s="967"/>
    </row>
    <row r="28" spans="1:56" ht="36.75" customHeight="1" x14ac:dyDescent="0.4">
      <c r="A28" s="117"/>
      <c r="B28" s="135">
        <f t="shared" si="2"/>
        <v>16</v>
      </c>
      <c r="C28" s="951"/>
      <c r="D28" s="952"/>
      <c r="E28" s="953"/>
      <c r="F28" s="954"/>
      <c r="G28" s="955"/>
      <c r="H28" s="956"/>
      <c r="I28" s="956"/>
      <c r="J28" s="956"/>
      <c r="K28" s="957"/>
      <c r="L28" s="958"/>
      <c r="M28" s="959"/>
      <c r="N28" s="959"/>
      <c r="O28" s="960"/>
      <c r="P28" s="136"/>
      <c r="Q28" s="137"/>
      <c r="R28" s="137"/>
      <c r="S28" s="137"/>
      <c r="T28" s="137"/>
      <c r="U28" s="137"/>
      <c r="V28" s="138"/>
      <c r="W28" s="136"/>
      <c r="X28" s="137"/>
      <c r="Y28" s="137"/>
      <c r="Z28" s="137"/>
      <c r="AA28" s="137"/>
      <c r="AB28" s="137"/>
      <c r="AC28" s="138"/>
      <c r="AD28" s="136"/>
      <c r="AE28" s="137"/>
      <c r="AF28" s="137"/>
      <c r="AG28" s="137"/>
      <c r="AH28" s="137"/>
      <c r="AI28" s="137"/>
      <c r="AJ28" s="138"/>
      <c r="AK28" s="136"/>
      <c r="AL28" s="137"/>
      <c r="AM28" s="137"/>
      <c r="AN28" s="137"/>
      <c r="AO28" s="137"/>
      <c r="AP28" s="137"/>
      <c r="AQ28" s="138"/>
      <c r="AR28" s="136"/>
      <c r="AS28" s="137"/>
      <c r="AT28" s="138"/>
      <c r="AU28" s="961">
        <f t="shared" si="3"/>
        <v>0</v>
      </c>
      <c r="AV28" s="962"/>
      <c r="AW28" s="963">
        <f t="shared" si="1"/>
        <v>0</v>
      </c>
      <c r="AX28" s="964"/>
      <c r="AY28" s="965"/>
      <c r="AZ28" s="966"/>
      <c r="BA28" s="966"/>
      <c r="BB28" s="966"/>
      <c r="BC28" s="966"/>
      <c r="BD28" s="967"/>
    </row>
    <row r="29" spans="1:56" ht="36.75" customHeight="1" x14ac:dyDescent="0.4">
      <c r="A29" s="117"/>
      <c r="B29" s="135">
        <f t="shared" si="2"/>
        <v>17</v>
      </c>
      <c r="C29" s="951"/>
      <c r="D29" s="952"/>
      <c r="E29" s="953"/>
      <c r="F29" s="954"/>
      <c r="G29" s="955"/>
      <c r="H29" s="956"/>
      <c r="I29" s="956"/>
      <c r="J29" s="956"/>
      <c r="K29" s="957"/>
      <c r="L29" s="958"/>
      <c r="M29" s="959"/>
      <c r="N29" s="959"/>
      <c r="O29" s="960"/>
      <c r="P29" s="136"/>
      <c r="Q29" s="137"/>
      <c r="R29" s="137"/>
      <c r="S29" s="137"/>
      <c r="T29" s="137"/>
      <c r="U29" s="137"/>
      <c r="V29" s="138"/>
      <c r="W29" s="136"/>
      <c r="X29" s="137"/>
      <c r="Y29" s="137"/>
      <c r="Z29" s="137"/>
      <c r="AA29" s="137"/>
      <c r="AB29" s="137"/>
      <c r="AC29" s="138"/>
      <c r="AD29" s="136"/>
      <c r="AE29" s="137"/>
      <c r="AF29" s="137"/>
      <c r="AG29" s="137"/>
      <c r="AH29" s="137"/>
      <c r="AI29" s="137"/>
      <c r="AJ29" s="138"/>
      <c r="AK29" s="136"/>
      <c r="AL29" s="137"/>
      <c r="AM29" s="137"/>
      <c r="AN29" s="137"/>
      <c r="AO29" s="137"/>
      <c r="AP29" s="137"/>
      <c r="AQ29" s="138"/>
      <c r="AR29" s="136"/>
      <c r="AS29" s="137"/>
      <c r="AT29" s="138"/>
      <c r="AU29" s="961">
        <f t="shared" si="3"/>
        <v>0</v>
      </c>
      <c r="AV29" s="962"/>
      <c r="AW29" s="963">
        <f t="shared" si="1"/>
        <v>0</v>
      </c>
      <c r="AX29" s="964"/>
      <c r="AY29" s="965"/>
      <c r="AZ29" s="966"/>
      <c r="BA29" s="966"/>
      <c r="BB29" s="966"/>
      <c r="BC29" s="966"/>
      <c r="BD29" s="967"/>
    </row>
    <row r="30" spans="1:56" ht="36.75" customHeight="1" thickBot="1" x14ac:dyDescent="0.45">
      <c r="A30" s="117"/>
      <c r="B30" s="139">
        <f t="shared" si="2"/>
        <v>18</v>
      </c>
      <c r="C30" s="986"/>
      <c r="D30" s="987"/>
      <c r="E30" s="988"/>
      <c r="F30" s="989"/>
      <c r="G30" s="990"/>
      <c r="H30" s="991"/>
      <c r="I30" s="991"/>
      <c r="J30" s="991"/>
      <c r="K30" s="992"/>
      <c r="L30" s="993"/>
      <c r="M30" s="994"/>
      <c r="N30" s="994"/>
      <c r="O30" s="995"/>
      <c r="P30" s="140"/>
      <c r="Q30" s="141"/>
      <c r="R30" s="141"/>
      <c r="S30" s="141"/>
      <c r="T30" s="141"/>
      <c r="U30" s="141"/>
      <c r="V30" s="142"/>
      <c r="W30" s="140"/>
      <c r="X30" s="141"/>
      <c r="Y30" s="141"/>
      <c r="Z30" s="141"/>
      <c r="AA30" s="141"/>
      <c r="AB30" s="141"/>
      <c r="AC30" s="142"/>
      <c r="AD30" s="140"/>
      <c r="AE30" s="141"/>
      <c r="AF30" s="141"/>
      <c r="AG30" s="141"/>
      <c r="AH30" s="141"/>
      <c r="AI30" s="141"/>
      <c r="AJ30" s="142"/>
      <c r="AK30" s="140"/>
      <c r="AL30" s="141"/>
      <c r="AM30" s="141"/>
      <c r="AN30" s="141"/>
      <c r="AO30" s="141"/>
      <c r="AP30" s="141"/>
      <c r="AQ30" s="142"/>
      <c r="AR30" s="140"/>
      <c r="AS30" s="141"/>
      <c r="AT30" s="142"/>
      <c r="AU30" s="996">
        <f t="shared" si="3"/>
        <v>0</v>
      </c>
      <c r="AV30" s="997"/>
      <c r="AW30" s="998">
        <f t="shared" si="1"/>
        <v>0</v>
      </c>
      <c r="AX30" s="999"/>
      <c r="AY30" s="1000"/>
      <c r="AZ30" s="1001"/>
      <c r="BA30" s="1001"/>
      <c r="BB30" s="1001"/>
      <c r="BC30" s="1001"/>
      <c r="BD30" s="1002"/>
    </row>
    <row r="31" spans="1:56" ht="20.25" customHeight="1" x14ac:dyDescent="0.4">
      <c r="A31" s="117"/>
      <c r="B31" s="117"/>
      <c r="C31" s="143"/>
      <c r="D31" s="144"/>
      <c r="E31" s="145"/>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46"/>
      <c r="AD31" s="119"/>
      <c r="AE31" s="119"/>
      <c r="AF31" s="119"/>
      <c r="AG31" s="119"/>
      <c r="AH31" s="119"/>
      <c r="AI31" s="119"/>
      <c r="AJ31" s="119"/>
      <c r="AK31" s="119"/>
      <c r="AL31" s="119"/>
      <c r="AM31" s="119"/>
      <c r="AN31" s="119"/>
      <c r="AO31" s="119"/>
      <c r="AP31" s="119"/>
      <c r="AQ31" s="119"/>
      <c r="AR31" s="119"/>
      <c r="AS31" s="119"/>
      <c r="AT31" s="119"/>
      <c r="AU31" s="119"/>
      <c r="AV31" s="117"/>
      <c r="AW31" s="117"/>
      <c r="AX31" s="117"/>
      <c r="AY31" s="117"/>
      <c r="AZ31" s="117"/>
      <c r="BA31" s="117"/>
      <c r="BB31" s="117"/>
      <c r="BC31" s="117"/>
      <c r="BD31" s="117"/>
    </row>
    <row r="32" spans="1:56" ht="20.25" customHeight="1" x14ac:dyDescent="0.4">
      <c r="A32" s="117"/>
      <c r="B32" s="117"/>
      <c r="C32" s="113" t="s">
        <v>159</v>
      </c>
      <c r="D32" s="144"/>
      <c r="E32" s="145"/>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46"/>
      <c r="AD32" s="119"/>
      <c r="AE32" s="119"/>
      <c r="AF32" s="119"/>
      <c r="AG32" s="119"/>
      <c r="AH32" s="119"/>
      <c r="AI32" s="119"/>
      <c r="AJ32" s="119"/>
      <c r="AK32" s="119"/>
      <c r="AL32" s="119"/>
      <c r="AM32" s="119"/>
      <c r="AN32" s="119"/>
      <c r="AO32" s="119"/>
      <c r="AP32" s="119"/>
      <c r="AQ32" s="119"/>
      <c r="AR32" s="119"/>
      <c r="AS32" s="119"/>
      <c r="AT32" s="119"/>
      <c r="AU32" s="119"/>
      <c r="AV32" s="117"/>
      <c r="AW32" s="117"/>
      <c r="AX32" s="117"/>
      <c r="AY32" s="117"/>
      <c r="AZ32" s="117"/>
      <c r="BA32" s="117"/>
      <c r="BB32" s="117"/>
      <c r="BC32" s="117"/>
      <c r="BD32" s="117"/>
    </row>
    <row r="33" spans="1:56" ht="20.25" customHeight="1" x14ac:dyDescent="0.4">
      <c r="A33" s="117"/>
      <c r="B33" s="117"/>
      <c r="C33" s="113" t="s">
        <v>160</v>
      </c>
      <c r="D33" s="144"/>
      <c r="E33" s="145"/>
      <c r="F33" s="119"/>
      <c r="G33" s="119"/>
      <c r="H33" s="119"/>
      <c r="I33" s="119"/>
      <c r="J33" s="119"/>
      <c r="K33" s="119"/>
      <c r="L33" s="119"/>
      <c r="M33" s="119"/>
      <c r="N33" s="119"/>
      <c r="O33" s="119"/>
      <c r="P33" s="119"/>
      <c r="Q33" s="148" t="s">
        <v>161</v>
      </c>
      <c r="R33" s="148"/>
      <c r="S33" s="148"/>
      <c r="T33" s="148"/>
      <c r="U33" s="148"/>
      <c r="V33" s="148"/>
      <c r="W33" s="148"/>
      <c r="X33" s="148"/>
      <c r="Y33" s="148"/>
      <c r="Z33" s="148"/>
      <c r="AA33" s="149"/>
      <c r="AB33" s="148"/>
      <c r="AC33" s="148"/>
      <c r="AD33" s="148"/>
      <c r="AE33" s="148"/>
      <c r="AF33" s="148"/>
      <c r="AG33" s="148"/>
      <c r="AH33" s="148"/>
      <c r="AI33" s="148" t="s">
        <v>162</v>
      </c>
      <c r="AJ33" s="148"/>
      <c r="AK33" s="148"/>
      <c r="AL33" s="148"/>
      <c r="AM33" s="148"/>
      <c r="AN33" s="148"/>
      <c r="AO33" s="150"/>
      <c r="AP33" s="150"/>
      <c r="AQ33" s="150"/>
      <c r="AR33" s="150"/>
      <c r="AS33" s="151"/>
      <c r="AT33" s="150"/>
      <c r="AU33" s="150"/>
      <c r="AV33" s="150"/>
      <c r="AW33" s="150"/>
      <c r="AX33" s="117"/>
      <c r="AY33" s="117"/>
      <c r="AZ33" s="117"/>
      <c r="BA33" s="117"/>
      <c r="BB33" s="117"/>
      <c r="BC33" s="117"/>
      <c r="BD33" s="117"/>
    </row>
    <row r="34" spans="1:56" ht="20.25" customHeight="1" x14ac:dyDescent="0.4">
      <c r="A34" s="117"/>
      <c r="B34" s="117"/>
      <c r="C34" s="113" t="s">
        <v>163</v>
      </c>
      <c r="D34" s="144"/>
      <c r="E34" s="145"/>
      <c r="F34" s="119"/>
      <c r="G34" s="119"/>
      <c r="H34" s="119"/>
      <c r="I34" s="119"/>
      <c r="J34" s="119"/>
      <c r="K34" s="119"/>
      <c r="L34" s="1065" t="s">
        <v>164</v>
      </c>
      <c r="M34" s="1065"/>
      <c r="N34" s="119"/>
      <c r="O34" s="119"/>
      <c r="P34" s="119"/>
      <c r="Q34" s="148"/>
      <c r="R34" s="1011" t="s">
        <v>165</v>
      </c>
      <c r="S34" s="1011"/>
      <c r="T34" s="1011" t="s">
        <v>166</v>
      </c>
      <c r="U34" s="1011"/>
      <c r="V34" s="1011"/>
      <c r="W34" s="1011"/>
      <c r="X34" s="148"/>
      <c r="Y34" s="1012" t="s">
        <v>167</v>
      </c>
      <c r="Z34" s="1012"/>
      <c r="AA34" s="1012"/>
      <c r="AB34" s="1012"/>
      <c r="AC34" s="113"/>
      <c r="AD34" s="113"/>
      <c r="AE34" s="174" t="s">
        <v>168</v>
      </c>
      <c r="AF34" s="174"/>
      <c r="AG34" s="148"/>
      <c r="AH34" s="148"/>
      <c r="AI34" s="984" t="s">
        <v>169</v>
      </c>
      <c r="AJ34" s="985"/>
      <c r="AK34" s="984" t="s">
        <v>170</v>
      </c>
      <c r="AL34" s="1013"/>
      <c r="AM34" s="1013"/>
      <c r="AN34" s="985"/>
      <c r="AO34" s="150"/>
      <c r="AP34" s="150"/>
      <c r="AQ34" s="150"/>
      <c r="AR34" s="150"/>
      <c r="AS34" s="1003"/>
      <c r="AT34" s="1003"/>
      <c r="AU34" s="150"/>
      <c r="AV34" s="150"/>
      <c r="AW34" s="150"/>
      <c r="AX34" s="117"/>
      <c r="AY34" s="117"/>
      <c r="AZ34" s="117"/>
      <c r="BA34" s="117"/>
      <c r="BB34" s="117"/>
      <c r="BC34" s="117"/>
      <c r="BD34" s="117"/>
    </row>
    <row r="35" spans="1:56" ht="20.25" customHeight="1" x14ac:dyDescent="0.4">
      <c r="A35" s="117"/>
      <c r="B35" s="117"/>
      <c r="C35" s="1062"/>
      <c r="D35" s="1062"/>
      <c r="E35" s="1062"/>
      <c r="F35" s="1063">
        <f>IF(AB2=1,10,IF(AB2=2,11,IF(AB2=3,12,AB2-3)))</f>
        <v>1</v>
      </c>
      <c r="G35" s="1063"/>
      <c r="H35" s="1063">
        <f>IF(AB2=1,11,IF(AB2=2,12,AB2-2))</f>
        <v>2</v>
      </c>
      <c r="I35" s="1063"/>
      <c r="J35" s="1063">
        <f>IF(AB2=1,12,AB2-1)</f>
        <v>3</v>
      </c>
      <c r="K35" s="1063"/>
      <c r="L35" s="1064" t="s">
        <v>171</v>
      </c>
      <c r="M35" s="1064"/>
      <c r="N35" s="119"/>
      <c r="O35" s="119"/>
      <c r="P35" s="119"/>
      <c r="Q35" s="148"/>
      <c r="R35" s="1009"/>
      <c r="S35" s="1009"/>
      <c r="T35" s="1009" t="s">
        <v>172</v>
      </c>
      <c r="U35" s="1009"/>
      <c r="V35" s="1009" t="s">
        <v>173</v>
      </c>
      <c r="W35" s="1009"/>
      <c r="X35" s="148"/>
      <c r="Y35" s="1009" t="s">
        <v>172</v>
      </c>
      <c r="Z35" s="1009"/>
      <c r="AA35" s="1009" t="s">
        <v>173</v>
      </c>
      <c r="AB35" s="1009"/>
      <c r="AC35" s="113"/>
      <c r="AD35" s="113"/>
      <c r="AE35" s="174" t="s">
        <v>174</v>
      </c>
      <c r="AF35" s="174"/>
      <c r="AG35" s="148"/>
      <c r="AH35" s="148"/>
      <c r="AI35" s="984" t="s">
        <v>175</v>
      </c>
      <c r="AJ35" s="985"/>
      <c r="AK35" s="984" t="s">
        <v>176</v>
      </c>
      <c r="AL35" s="1013"/>
      <c r="AM35" s="1013"/>
      <c r="AN35" s="985"/>
      <c r="AO35" s="153"/>
      <c r="AP35" s="153"/>
      <c r="AQ35" s="150"/>
      <c r="AR35" s="154"/>
      <c r="AS35" s="1014"/>
      <c r="AT35" s="1014"/>
      <c r="AU35" s="150"/>
      <c r="AV35" s="150"/>
      <c r="AW35" s="150"/>
      <c r="AX35" s="117"/>
      <c r="AY35" s="117"/>
      <c r="AZ35" s="117"/>
      <c r="BA35" s="117"/>
      <c r="BB35" s="117"/>
      <c r="BC35" s="117"/>
      <c r="BD35" s="117"/>
    </row>
    <row r="36" spans="1:56" ht="20.25" customHeight="1" x14ac:dyDescent="0.4">
      <c r="A36" s="117"/>
      <c r="B36" s="117"/>
      <c r="C36" s="1062" t="s">
        <v>177</v>
      </c>
      <c r="D36" s="1062"/>
      <c r="E36" s="1062"/>
      <c r="F36" s="1023">
        <v>30</v>
      </c>
      <c r="G36" s="1023"/>
      <c r="H36" s="1023">
        <v>31</v>
      </c>
      <c r="I36" s="1023"/>
      <c r="J36" s="1023">
        <v>31</v>
      </c>
      <c r="K36" s="1023"/>
      <c r="L36" s="1024">
        <f>SUM(F36:K36)</f>
        <v>92</v>
      </c>
      <c r="M36" s="1024"/>
      <c r="N36" s="119"/>
      <c r="O36" s="119"/>
      <c r="P36" s="119"/>
      <c r="Q36" s="148"/>
      <c r="R36" s="984" t="s">
        <v>175</v>
      </c>
      <c r="S36" s="985"/>
      <c r="T36" s="1066">
        <f>SUMIFS($AU$13:$AV$30,$C$13:$D$30,"訪問介護員",$E$13:$F$30,"A")+SUMIFS($AU$13:$AV$30,$C$13:$D$30,"サービス提供責任者",$E$13:$F$30,"A")</f>
        <v>320</v>
      </c>
      <c r="U36" s="1067"/>
      <c r="V36" s="1018">
        <f>SUMIFS($AW$13:$AX$30,$C$13:$D$30,"訪問介護員",$E$13:$F$30,"A")+SUMIFS($AW$13:$AX$30,$C$13:$D$30,"サービス提供責任者",$E$13:$F$30,"A")</f>
        <v>80</v>
      </c>
      <c r="W36" s="1019"/>
      <c r="X36" s="175"/>
      <c r="Y36" s="1060">
        <v>0</v>
      </c>
      <c r="Z36" s="1061"/>
      <c r="AA36" s="1060">
        <v>0</v>
      </c>
      <c r="AB36" s="1061"/>
      <c r="AC36" s="176"/>
      <c r="AD36" s="176"/>
      <c r="AE36" s="1060">
        <v>2</v>
      </c>
      <c r="AF36" s="1061"/>
      <c r="AG36" s="148"/>
      <c r="AH36" s="148"/>
      <c r="AI36" s="984" t="s">
        <v>178</v>
      </c>
      <c r="AJ36" s="985"/>
      <c r="AK36" s="984" t="s">
        <v>179</v>
      </c>
      <c r="AL36" s="1013"/>
      <c r="AM36" s="1013"/>
      <c r="AN36" s="985"/>
      <c r="AO36" s="154"/>
      <c r="AP36" s="150"/>
      <c r="AQ36" s="1015"/>
      <c r="AR36" s="1015"/>
      <c r="AS36" s="1015"/>
      <c r="AT36" s="1015"/>
      <c r="AU36" s="150"/>
      <c r="AV36" s="150"/>
      <c r="AW36" s="150"/>
      <c r="AX36" s="117"/>
      <c r="AY36" s="117"/>
      <c r="AZ36" s="117"/>
      <c r="BA36" s="117"/>
      <c r="BB36" s="117"/>
      <c r="BC36" s="117"/>
      <c r="BD36" s="117"/>
    </row>
    <row r="37" spans="1:56" ht="20.25" customHeight="1" x14ac:dyDescent="0.4">
      <c r="A37" s="117"/>
      <c r="B37" s="117"/>
      <c r="C37" s="1062" t="s">
        <v>180</v>
      </c>
      <c r="D37" s="1062"/>
      <c r="E37" s="1062"/>
      <c r="F37" s="1023">
        <v>15</v>
      </c>
      <c r="G37" s="1023"/>
      <c r="H37" s="1023">
        <v>16</v>
      </c>
      <c r="I37" s="1023"/>
      <c r="J37" s="1023">
        <v>15</v>
      </c>
      <c r="K37" s="1023"/>
      <c r="L37" s="1024">
        <f>SUM(F37:K37)</f>
        <v>46</v>
      </c>
      <c r="M37" s="1024"/>
      <c r="N37" s="119"/>
      <c r="O37" s="119"/>
      <c r="P37" s="119"/>
      <c r="Q37" s="148"/>
      <c r="R37" s="984" t="s">
        <v>178</v>
      </c>
      <c r="S37" s="985"/>
      <c r="T37" s="1066">
        <f>SUMIFS($AU$13:$AV$30,$C$13:$D$30,"訪問介護員",$E$13:$F$30,"B")+SUMIFS($AU$13:$AV$30,$C$13:$D$30,"サービス提供責任者",$E$13:$F$30,"B")</f>
        <v>0</v>
      </c>
      <c r="U37" s="1067"/>
      <c r="V37" s="1018">
        <f>SUMIFS($AW$13:$AX$30,$C$13:$D$30,"訪問介護員",$E$13:$F$30,"B")+SUMIFS($AW$13:$AX$30,$C$13:$D$30,"サービス提供責任者",$E$13:$F$30,"B")</f>
        <v>0</v>
      </c>
      <c r="W37" s="1019"/>
      <c r="X37" s="175"/>
      <c r="Y37" s="1060">
        <v>0</v>
      </c>
      <c r="Z37" s="1061"/>
      <c r="AA37" s="1060">
        <v>0</v>
      </c>
      <c r="AB37" s="1061"/>
      <c r="AC37" s="176"/>
      <c r="AD37" s="176"/>
      <c r="AE37" s="1060">
        <v>0</v>
      </c>
      <c r="AF37" s="1061"/>
      <c r="AG37" s="148"/>
      <c r="AH37" s="148"/>
      <c r="AI37" s="984" t="s">
        <v>181</v>
      </c>
      <c r="AJ37" s="985"/>
      <c r="AK37" s="984" t="s">
        <v>182</v>
      </c>
      <c r="AL37" s="1013"/>
      <c r="AM37" s="1013"/>
      <c r="AN37" s="985"/>
      <c r="AO37" s="154"/>
      <c r="AP37" s="150"/>
      <c r="AQ37" s="1020"/>
      <c r="AR37" s="1020"/>
      <c r="AS37" s="1020"/>
      <c r="AT37" s="1020"/>
      <c r="AU37" s="150"/>
      <c r="AV37" s="150"/>
      <c r="AW37" s="150"/>
      <c r="AX37" s="117"/>
      <c r="AY37" s="117"/>
      <c r="AZ37" s="117"/>
      <c r="BA37" s="117"/>
      <c r="BB37" s="117"/>
      <c r="BC37" s="117"/>
      <c r="BD37" s="117"/>
    </row>
    <row r="38" spans="1:56" ht="20.25" customHeight="1" x14ac:dyDescent="0.4">
      <c r="A38" s="117"/>
      <c r="B38" s="117"/>
      <c r="C38" s="1068" t="s">
        <v>171</v>
      </c>
      <c r="D38" s="1068"/>
      <c r="E38" s="1068"/>
      <c r="F38" s="1069">
        <f>SUM(F36:G37)</f>
        <v>45</v>
      </c>
      <c r="G38" s="1069"/>
      <c r="H38" s="1069">
        <f>SUM(H36:I37)</f>
        <v>47</v>
      </c>
      <c r="I38" s="1069"/>
      <c r="J38" s="1069">
        <f>SUM(J36:K37)</f>
        <v>46</v>
      </c>
      <c r="K38" s="1069"/>
      <c r="L38" s="1069">
        <f>SUM(L36:M37)</f>
        <v>138</v>
      </c>
      <c r="M38" s="1069"/>
      <c r="N38" s="119"/>
      <c r="O38" s="177"/>
      <c r="P38" s="119"/>
      <c r="Q38" s="148"/>
      <c r="R38" s="984" t="s">
        <v>181</v>
      </c>
      <c r="S38" s="985"/>
      <c r="T38" s="1066">
        <f>SUMIFS($AU$13:$AV$30,$C$13:$D$30,"訪問介護員",$E$13:$F$30,"C")+SUMIFS($AU$13:$AV$30,$C$13:$D$30,"サービス提供責任者",$E$13:$F$30,"C")</f>
        <v>432</v>
      </c>
      <c r="U38" s="1067"/>
      <c r="V38" s="1018">
        <f>SUMIFS($AW$13:$AX$30,$C$13:$D$30,"訪問介護員",$E$13:$F$30,"C")+SUMIFS($AW$13:$AX$30,$C$13:$D$30,"サービス提供責任者",$E$13:$F$30,"C")</f>
        <v>108</v>
      </c>
      <c r="W38" s="1019"/>
      <c r="X38" s="175"/>
      <c r="Y38" s="1060">
        <v>432</v>
      </c>
      <c r="Z38" s="1061"/>
      <c r="AA38" s="1016">
        <v>108</v>
      </c>
      <c r="AB38" s="1017"/>
      <c r="AC38" s="176"/>
      <c r="AD38" s="176"/>
      <c r="AE38" s="1066" t="s">
        <v>183</v>
      </c>
      <c r="AF38" s="1067"/>
      <c r="AG38" s="148"/>
      <c r="AH38" s="148"/>
      <c r="AI38" s="984" t="s">
        <v>184</v>
      </c>
      <c r="AJ38" s="985"/>
      <c r="AK38" s="984" t="s">
        <v>185</v>
      </c>
      <c r="AL38" s="1013"/>
      <c r="AM38" s="1013"/>
      <c r="AN38" s="985"/>
      <c r="AO38" s="155"/>
      <c r="AP38" s="150"/>
      <c r="AQ38" s="1029"/>
      <c r="AR38" s="1029"/>
      <c r="AS38" s="1030"/>
      <c r="AT38" s="1030"/>
      <c r="AU38" s="150"/>
      <c r="AV38" s="150"/>
      <c r="AW38" s="150"/>
      <c r="AX38" s="117"/>
      <c r="AY38" s="117"/>
      <c r="AZ38" s="117"/>
      <c r="BA38" s="117"/>
      <c r="BB38" s="117"/>
      <c r="BC38" s="117"/>
      <c r="BD38" s="117"/>
    </row>
    <row r="39" spans="1:56" ht="20.25" customHeight="1" x14ac:dyDescent="0.4">
      <c r="A39" s="117"/>
      <c r="B39" s="117"/>
      <c r="L39" s="174" t="s">
        <v>186</v>
      </c>
      <c r="M39" s="178"/>
      <c r="N39" s="1070"/>
      <c r="O39" s="1070"/>
      <c r="P39" s="119"/>
      <c r="Q39" s="148"/>
      <c r="R39" s="984" t="s">
        <v>184</v>
      </c>
      <c r="S39" s="985"/>
      <c r="T39" s="1066">
        <f>SUMIFS($AU$13:$AV$30,$C$13:$D$30,"訪問介護員",$E$13:$F$30,"D")+SUMIFS($AU$13:$AV$30,$C$13:$D$30,"サービス提供責任者",$E$13:$F$30,"D")</f>
        <v>0</v>
      </c>
      <c r="U39" s="1067"/>
      <c r="V39" s="1018">
        <f>SUMIFS($AW$13:$AX$30,$C$13:$D$30,"訪問介護員",$E$13:$F$30,"D")+SUMIFS($AW$13:$AX$30,$C$13:$D$30,"サービス提供責任者",$E$13:$F$30,"D")</f>
        <v>0</v>
      </c>
      <c r="W39" s="1019"/>
      <c r="X39" s="175"/>
      <c r="Y39" s="1060">
        <v>0</v>
      </c>
      <c r="Z39" s="1061"/>
      <c r="AA39" s="1016">
        <v>0</v>
      </c>
      <c r="AB39" s="1017"/>
      <c r="AC39" s="176"/>
      <c r="AD39" s="176"/>
      <c r="AE39" s="1066" t="s">
        <v>183</v>
      </c>
      <c r="AF39" s="1067"/>
      <c r="AG39" s="148"/>
      <c r="AH39" s="148"/>
      <c r="AI39" s="148"/>
      <c r="AJ39" s="1020"/>
      <c r="AK39" s="1020"/>
      <c r="AL39" s="1029"/>
      <c r="AM39" s="1029"/>
      <c r="AN39" s="1030"/>
      <c r="AO39" s="1030"/>
      <c r="AP39" s="150"/>
      <c r="AQ39" s="1029"/>
      <c r="AR39" s="1029"/>
      <c r="AS39" s="1030"/>
      <c r="AT39" s="1030"/>
      <c r="AU39" s="150"/>
      <c r="AV39" s="150"/>
      <c r="AW39" s="150"/>
      <c r="AX39" s="119"/>
      <c r="AY39" s="119"/>
      <c r="AZ39" s="117"/>
      <c r="BA39" s="117"/>
      <c r="BB39" s="117"/>
      <c r="BC39" s="117"/>
      <c r="BD39" s="117"/>
    </row>
    <row r="40" spans="1:56" ht="20.25" customHeight="1" x14ac:dyDescent="0.4">
      <c r="A40" s="117"/>
      <c r="B40" s="117"/>
      <c r="C40" s="113"/>
      <c r="D40" s="113"/>
      <c r="E40" s="113"/>
      <c r="F40" s="113"/>
      <c r="G40" s="113"/>
      <c r="H40" s="113"/>
      <c r="I40" s="113"/>
      <c r="J40" s="113"/>
      <c r="K40" s="113"/>
      <c r="L40" s="1071">
        <f>L38/3</f>
        <v>46</v>
      </c>
      <c r="M40" s="1071"/>
      <c r="N40" s="117"/>
      <c r="O40" s="117"/>
      <c r="P40" s="119"/>
      <c r="Q40" s="148"/>
      <c r="R40" s="984" t="s">
        <v>171</v>
      </c>
      <c r="S40" s="985"/>
      <c r="T40" s="1066">
        <f>SUM(T36:U39)</f>
        <v>752</v>
      </c>
      <c r="U40" s="1067"/>
      <c r="V40" s="1018">
        <f>SUM(V36:W39)</f>
        <v>188</v>
      </c>
      <c r="W40" s="1019"/>
      <c r="X40" s="175"/>
      <c r="Y40" s="1066">
        <f>SUM(Y36:Z39)</f>
        <v>432</v>
      </c>
      <c r="Z40" s="1067"/>
      <c r="AA40" s="1066">
        <f>SUM(AA36:AB39)</f>
        <v>108</v>
      </c>
      <c r="AB40" s="1067"/>
      <c r="AC40" s="176"/>
      <c r="AD40" s="176"/>
      <c r="AE40" s="1066">
        <f>SUM(AE36:AF37)</f>
        <v>2</v>
      </c>
      <c r="AF40" s="1067"/>
      <c r="AG40" s="148"/>
      <c r="AH40" s="148"/>
      <c r="AI40" s="148"/>
      <c r="AJ40" s="1020"/>
      <c r="AK40" s="1020"/>
      <c r="AL40" s="1029"/>
      <c r="AM40" s="1029"/>
      <c r="AN40" s="1057"/>
      <c r="AO40" s="1057"/>
      <c r="AP40" s="150"/>
      <c r="AQ40" s="1029"/>
      <c r="AR40" s="1029"/>
      <c r="AS40" s="1030"/>
      <c r="AT40" s="1030"/>
      <c r="AU40" s="150"/>
      <c r="AV40" s="150"/>
      <c r="AW40" s="150"/>
      <c r="AX40" s="119"/>
      <c r="AY40" s="119"/>
      <c r="AZ40" s="117"/>
      <c r="BA40" s="117"/>
      <c r="BB40" s="117"/>
      <c r="BC40" s="117"/>
      <c r="BD40" s="117"/>
    </row>
    <row r="41" spans="1:56" ht="20.25" customHeight="1" x14ac:dyDescent="0.4">
      <c r="A41" s="117"/>
      <c r="B41" s="117"/>
      <c r="C41" s="113"/>
      <c r="D41" s="113"/>
      <c r="E41" s="113"/>
      <c r="F41" s="113"/>
      <c r="G41" s="113"/>
      <c r="H41" s="113"/>
      <c r="I41" s="113"/>
      <c r="J41" s="113"/>
      <c r="K41" s="113"/>
      <c r="N41" s="117"/>
      <c r="O41" s="117"/>
      <c r="P41" s="119"/>
      <c r="Q41" s="148"/>
      <c r="R41" s="148"/>
      <c r="S41" s="148"/>
      <c r="T41" s="148"/>
      <c r="U41" s="148"/>
      <c r="V41" s="148"/>
      <c r="W41" s="148"/>
      <c r="X41" s="148"/>
      <c r="Y41" s="148"/>
      <c r="Z41" s="148"/>
      <c r="AA41" s="149"/>
      <c r="AB41" s="148"/>
      <c r="AC41" s="148"/>
      <c r="AD41" s="148"/>
      <c r="AE41" s="148"/>
      <c r="AF41" s="148"/>
      <c r="AG41" s="148"/>
      <c r="AH41" s="148"/>
      <c r="AI41" s="148"/>
      <c r="AJ41" s="150"/>
      <c r="AK41" s="150"/>
      <c r="AL41" s="150"/>
      <c r="AM41" s="150"/>
      <c r="AN41" s="150"/>
      <c r="AO41" s="150"/>
      <c r="AP41" s="150"/>
      <c r="AQ41" s="150"/>
      <c r="AR41" s="150"/>
      <c r="AS41" s="151"/>
      <c r="AT41" s="150"/>
      <c r="AU41" s="150"/>
      <c r="AV41" s="150"/>
      <c r="AW41" s="150"/>
      <c r="AX41" s="119"/>
      <c r="AY41" s="119"/>
      <c r="AZ41" s="117"/>
      <c r="BA41" s="117"/>
      <c r="BB41" s="117"/>
      <c r="BC41" s="117"/>
      <c r="BD41" s="117"/>
    </row>
    <row r="42" spans="1:56" ht="20.25" customHeight="1" x14ac:dyDescent="0.4">
      <c r="A42" s="117"/>
      <c r="B42" s="117"/>
      <c r="C42" s="117"/>
      <c r="D42" s="117"/>
      <c r="E42" s="117"/>
      <c r="F42" s="117"/>
      <c r="G42" s="117"/>
      <c r="H42" s="117"/>
      <c r="I42" s="117"/>
      <c r="J42" s="117"/>
      <c r="K42" s="117"/>
      <c r="L42" s="117"/>
      <c r="M42" s="117"/>
      <c r="N42" s="117"/>
      <c r="O42" s="117"/>
      <c r="P42" s="119"/>
      <c r="Q42" s="148"/>
      <c r="R42" s="149" t="s">
        <v>187</v>
      </c>
      <c r="S42" s="148"/>
      <c r="T42" s="148"/>
      <c r="U42" s="148"/>
      <c r="V42" s="148"/>
      <c r="W42" s="148"/>
      <c r="X42" s="156" t="s">
        <v>188</v>
      </c>
      <c r="Y42" s="1055" t="s">
        <v>189</v>
      </c>
      <c r="Z42" s="1056"/>
      <c r="AA42" s="157"/>
      <c r="AB42" s="156"/>
      <c r="AC42" s="148"/>
      <c r="AD42" s="148"/>
      <c r="AE42" s="148"/>
      <c r="AF42" s="148"/>
      <c r="AG42" s="148"/>
      <c r="AH42" s="148"/>
      <c r="AI42" s="148"/>
      <c r="AJ42" s="151"/>
      <c r="AK42" s="150"/>
      <c r="AL42" s="150"/>
      <c r="AM42" s="150"/>
      <c r="AN42" s="150"/>
      <c r="AO42" s="150"/>
      <c r="AP42" s="150"/>
      <c r="AQ42" s="150"/>
      <c r="AR42" s="150"/>
      <c r="AS42" s="158"/>
      <c r="AT42" s="158"/>
      <c r="AU42" s="150"/>
      <c r="AV42" s="150"/>
      <c r="AW42" s="150"/>
      <c r="AX42" s="119"/>
      <c r="AY42" s="119"/>
      <c r="AZ42" s="117"/>
      <c r="BA42" s="117"/>
      <c r="BB42" s="117"/>
      <c r="BC42" s="117"/>
      <c r="BD42" s="117"/>
    </row>
    <row r="43" spans="1:56" ht="20.25" customHeight="1" x14ac:dyDescent="0.2">
      <c r="A43" s="117"/>
      <c r="B43" s="117"/>
      <c r="C43" s="92"/>
      <c r="D43" s="147"/>
      <c r="E43" s="147"/>
      <c r="F43" s="148"/>
      <c r="G43" s="148"/>
      <c r="H43" s="148"/>
      <c r="I43" s="148"/>
      <c r="J43" s="148"/>
      <c r="K43" s="148"/>
      <c r="L43" s="159" t="s">
        <v>190</v>
      </c>
      <c r="M43" s="149"/>
      <c r="N43" s="149"/>
      <c r="O43" s="179"/>
      <c r="P43" s="119"/>
      <c r="Q43" s="148"/>
      <c r="R43" s="148" t="s">
        <v>191</v>
      </c>
      <c r="S43" s="148"/>
      <c r="T43" s="148"/>
      <c r="U43" s="148"/>
      <c r="V43" s="148"/>
      <c r="W43" s="148" t="s">
        <v>192</v>
      </c>
      <c r="X43" s="148"/>
      <c r="Y43" s="148"/>
      <c r="Z43" s="148"/>
      <c r="AA43" s="149"/>
      <c r="AB43" s="148"/>
      <c r="AC43" s="148"/>
      <c r="AD43" s="148"/>
      <c r="AE43" s="148"/>
      <c r="AF43" s="148"/>
      <c r="AG43" s="148"/>
      <c r="AH43" s="148"/>
      <c r="AI43" s="148"/>
      <c r="AJ43" s="150"/>
      <c r="AK43" s="150"/>
      <c r="AL43" s="150"/>
      <c r="AM43" s="150"/>
      <c r="AN43" s="150"/>
      <c r="AO43" s="150"/>
      <c r="AP43" s="150"/>
      <c r="AQ43" s="150"/>
      <c r="AR43" s="150"/>
      <c r="AS43" s="151"/>
      <c r="AT43" s="150"/>
      <c r="AU43" s="150"/>
      <c r="AV43" s="150"/>
      <c r="AW43" s="150"/>
      <c r="AX43" s="119"/>
      <c r="AY43" s="119"/>
      <c r="AZ43" s="117"/>
      <c r="BA43" s="117"/>
      <c r="BB43" s="117"/>
      <c r="BC43" s="117"/>
      <c r="BD43" s="117"/>
    </row>
    <row r="44" spans="1:56" ht="20.25" customHeight="1" x14ac:dyDescent="0.4">
      <c r="A44" s="117"/>
      <c r="B44" s="117"/>
      <c r="C44" s="180" t="s">
        <v>193</v>
      </c>
      <c r="D44" s="180"/>
      <c r="E44" s="148"/>
      <c r="F44" s="180" t="s">
        <v>194</v>
      </c>
      <c r="G44" s="180"/>
      <c r="H44" s="148"/>
      <c r="I44" s="162"/>
      <c r="J44" s="162"/>
      <c r="K44" s="148"/>
      <c r="L44" s="174" t="s">
        <v>195</v>
      </c>
      <c r="M44" s="174"/>
      <c r="N44" s="174"/>
      <c r="O44" s="148"/>
      <c r="P44" s="119"/>
      <c r="Q44" s="148"/>
      <c r="R44" s="148" t="str">
        <f>IF($Y$42="週","対象時間数（週平均）","対象時間数（当月合計）")</f>
        <v>対象時間数（週平均）</v>
      </c>
      <c r="S44" s="148"/>
      <c r="T44" s="148"/>
      <c r="U44" s="148"/>
      <c r="V44" s="148"/>
      <c r="W44" s="148" t="str">
        <f>IF($Y$42="週","週に勤務すべき時間数","当月に勤務すべき時間数")</f>
        <v>週に勤務すべき時間数</v>
      </c>
      <c r="X44" s="148"/>
      <c r="Y44" s="148"/>
      <c r="Z44" s="148"/>
      <c r="AA44" s="149"/>
      <c r="AB44" s="1009" t="s">
        <v>196</v>
      </c>
      <c r="AC44" s="1009"/>
      <c r="AD44" s="1009"/>
      <c r="AE44" s="1009"/>
      <c r="AF44" s="148"/>
      <c r="AG44" s="148"/>
      <c r="AH44" s="148"/>
      <c r="AI44" s="148"/>
      <c r="AJ44" s="150"/>
      <c r="AK44" s="150"/>
      <c r="AL44" s="150"/>
      <c r="AM44" s="150"/>
      <c r="AN44" s="150"/>
      <c r="AO44" s="150"/>
      <c r="AP44" s="150"/>
      <c r="AQ44" s="150"/>
      <c r="AR44" s="150"/>
      <c r="AS44" s="151"/>
      <c r="AT44" s="150"/>
      <c r="AU44" s="150"/>
      <c r="AV44" s="150"/>
      <c r="AW44" s="150"/>
      <c r="AX44" s="119"/>
      <c r="AY44" s="119"/>
      <c r="AZ44" s="117"/>
      <c r="BA44" s="117"/>
      <c r="BB44" s="117"/>
      <c r="BC44" s="117"/>
      <c r="BD44" s="117"/>
    </row>
    <row r="45" spans="1:56" ht="20.25" customHeight="1" x14ac:dyDescent="0.4">
      <c r="A45" s="117"/>
      <c r="B45" s="117"/>
      <c r="C45" s="1038">
        <f>L40</f>
        <v>46</v>
      </c>
      <c r="D45" s="1039"/>
      <c r="E45" s="152" t="s">
        <v>197</v>
      </c>
      <c r="F45" s="1036">
        <v>40</v>
      </c>
      <c r="G45" s="1037"/>
      <c r="H45" s="152" t="s">
        <v>198</v>
      </c>
      <c r="I45" s="1038">
        <f>C45/F45</f>
        <v>1.1499999999999999</v>
      </c>
      <c r="J45" s="1039"/>
      <c r="K45" s="152" t="s">
        <v>199</v>
      </c>
      <c r="L45" s="1040">
        <f>IF(C45&lt;40,1,ROUNDUP(I45,1))</f>
        <v>1.2000000000000002</v>
      </c>
      <c r="M45" s="1041"/>
      <c r="N45" s="1042"/>
      <c r="O45" s="148"/>
      <c r="P45" s="119"/>
      <c r="Q45" s="148"/>
      <c r="R45" s="1043">
        <f>IF($Y$42="週",AA40,Y40)</f>
        <v>108</v>
      </c>
      <c r="S45" s="1044"/>
      <c r="T45" s="1044"/>
      <c r="U45" s="1045"/>
      <c r="V45" s="152" t="s">
        <v>197</v>
      </c>
      <c r="W45" s="984">
        <f>IF($Y$42="週",$AV$5,$AZ$5)</f>
        <v>40</v>
      </c>
      <c r="X45" s="1013"/>
      <c r="Y45" s="1013"/>
      <c r="Z45" s="985"/>
      <c r="AA45" s="152" t="s">
        <v>198</v>
      </c>
      <c r="AB45" s="1046">
        <f>ROUNDDOWN(R45/W45,1)</f>
        <v>2.7</v>
      </c>
      <c r="AC45" s="1047"/>
      <c r="AD45" s="1047"/>
      <c r="AE45" s="1048"/>
      <c r="AF45" s="148"/>
      <c r="AG45" s="148"/>
      <c r="AH45" s="148"/>
      <c r="AI45" s="148"/>
      <c r="AJ45" s="1051"/>
      <c r="AK45" s="1051"/>
      <c r="AL45" s="1051"/>
      <c r="AM45" s="1051"/>
      <c r="AN45" s="154"/>
      <c r="AO45" s="1020"/>
      <c r="AP45" s="1020"/>
      <c r="AQ45" s="1020"/>
      <c r="AR45" s="1020"/>
      <c r="AS45" s="154"/>
      <c r="AT45" s="1003"/>
      <c r="AU45" s="1003"/>
      <c r="AV45" s="1003"/>
      <c r="AW45" s="1003"/>
      <c r="AX45" s="119"/>
      <c r="AY45" s="119"/>
      <c r="AZ45" s="117"/>
      <c r="BA45" s="117"/>
      <c r="BB45" s="117"/>
      <c r="BC45" s="117"/>
      <c r="BD45" s="117"/>
    </row>
    <row r="46" spans="1:56" ht="20.25" customHeight="1" x14ac:dyDescent="0.4">
      <c r="A46" s="117"/>
      <c r="B46" s="117"/>
      <c r="C46" s="113"/>
      <c r="D46" s="148"/>
      <c r="E46" s="148"/>
      <c r="F46" s="148"/>
      <c r="G46" s="148"/>
      <c r="H46" s="148"/>
      <c r="I46" s="148"/>
      <c r="J46" s="148"/>
      <c r="K46" s="148"/>
      <c r="L46" s="148" t="s">
        <v>200</v>
      </c>
      <c r="M46" s="148"/>
      <c r="N46" s="148"/>
      <c r="O46" s="148"/>
      <c r="P46" s="119"/>
      <c r="Q46" s="148"/>
      <c r="R46" s="148"/>
      <c r="S46" s="148"/>
      <c r="T46" s="148"/>
      <c r="U46" s="148"/>
      <c r="V46" s="148"/>
      <c r="W46" s="148"/>
      <c r="X46" s="148"/>
      <c r="Y46" s="148"/>
      <c r="Z46" s="148"/>
      <c r="AA46" s="149"/>
      <c r="AB46" s="148" t="s">
        <v>201</v>
      </c>
      <c r="AC46" s="148"/>
      <c r="AD46" s="148"/>
      <c r="AE46" s="148"/>
      <c r="AF46" s="148"/>
      <c r="AG46" s="148"/>
      <c r="AH46" s="148"/>
      <c r="AI46" s="148"/>
      <c r="AJ46" s="150"/>
      <c r="AK46" s="150"/>
      <c r="AL46" s="150"/>
      <c r="AM46" s="150"/>
      <c r="AN46" s="150"/>
      <c r="AO46" s="150"/>
      <c r="AP46" s="150"/>
      <c r="AQ46" s="150"/>
      <c r="AR46" s="150"/>
      <c r="AS46" s="151"/>
      <c r="AT46" s="150"/>
      <c r="AU46" s="150"/>
      <c r="AV46" s="150"/>
      <c r="AW46" s="150"/>
      <c r="AX46" s="119"/>
      <c r="AY46" s="119"/>
      <c r="AZ46" s="117"/>
      <c r="BA46" s="117"/>
      <c r="BB46" s="117"/>
      <c r="BC46" s="117"/>
      <c r="BD46" s="117"/>
    </row>
    <row r="47" spans="1:56" ht="20.25" customHeight="1" x14ac:dyDescent="0.4">
      <c r="A47" s="117"/>
      <c r="B47" s="117"/>
      <c r="C47" s="113" t="s">
        <v>202</v>
      </c>
      <c r="D47" s="148"/>
      <c r="E47" s="148"/>
      <c r="F47" s="148"/>
      <c r="G47" s="148"/>
      <c r="H47" s="148"/>
      <c r="I47" s="148"/>
      <c r="J47" s="148"/>
      <c r="K47" s="148"/>
      <c r="L47" s="148"/>
      <c r="M47" s="148"/>
      <c r="N47" s="148"/>
      <c r="O47" s="148"/>
      <c r="P47" s="119"/>
      <c r="Q47" s="148"/>
      <c r="R47" s="148" t="s">
        <v>203</v>
      </c>
      <c r="S47" s="148"/>
      <c r="T47" s="148"/>
      <c r="U47" s="148"/>
      <c r="V47" s="148"/>
      <c r="W47" s="148"/>
      <c r="X47" s="148"/>
      <c r="Y47" s="148"/>
      <c r="Z47" s="148"/>
      <c r="AA47" s="149"/>
      <c r="AB47" s="148"/>
      <c r="AC47" s="148"/>
      <c r="AD47" s="148"/>
      <c r="AE47" s="148"/>
      <c r="AF47" s="148"/>
      <c r="AG47" s="148"/>
      <c r="AH47" s="148"/>
      <c r="AI47" s="148"/>
      <c r="AJ47" s="148"/>
      <c r="AK47" s="163"/>
      <c r="AL47" s="164"/>
      <c r="AM47" s="164"/>
      <c r="AN47" s="148"/>
      <c r="AO47" s="148"/>
      <c r="AP47" s="148"/>
      <c r="AQ47" s="148"/>
      <c r="AR47" s="148"/>
      <c r="AS47" s="148"/>
      <c r="AT47" s="148"/>
      <c r="AU47" s="148"/>
      <c r="AV47" s="113"/>
      <c r="AW47" s="113"/>
      <c r="AX47" s="119"/>
      <c r="AY47" s="119"/>
      <c r="AZ47" s="117"/>
      <c r="BA47" s="117"/>
      <c r="BB47" s="117"/>
      <c r="BC47" s="117"/>
      <c r="BD47" s="117"/>
    </row>
    <row r="48" spans="1:56" ht="20.25" customHeight="1" x14ac:dyDescent="0.4">
      <c r="A48" s="117"/>
      <c r="B48" s="117"/>
      <c r="C48" s="113"/>
      <c r="D48" s="148" t="s">
        <v>204</v>
      </c>
      <c r="E48" s="148"/>
      <c r="F48" s="148"/>
      <c r="G48" s="148"/>
      <c r="H48" s="148"/>
      <c r="I48" s="148"/>
      <c r="J48" s="148"/>
      <c r="K48" s="148"/>
      <c r="L48" s="148"/>
      <c r="M48" s="148"/>
      <c r="N48" s="148"/>
      <c r="O48" s="148"/>
      <c r="P48" s="119"/>
      <c r="Q48" s="148"/>
      <c r="R48" s="148" t="s">
        <v>168</v>
      </c>
      <c r="S48" s="148"/>
      <c r="T48" s="148"/>
      <c r="U48" s="148"/>
      <c r="V48" s="148"/>
      <c r="W48" s="148"/>
      <c r="X48" s="148"/>
      <c r="Y48" s="148"/>
      <c r="Z48" s="148"/>
      <c r="AA48" s="149"/>
      <c r="AB48" s="152"/>
      <c r="AC48" s="152"/>
      <c r="AD48" s="152"/>
      <c r="AE48" s="152"/>
      <c r="AF48" s="148"/>
      <c r="AG48" s="148"/>
      <c r="AH48" s="148"/>
      <c r="AI48" s="148"/>
      <c r="AJ48" s="148"/>
      <c r="AK48" s="163"/>
      <c r="AL48" s="164"/>
      <c r="AM48" s="164"/>
      <c r="AN48" s="148"/>
      <c r="AO48" s="148"/>
      <c r="AP48" s="148"/>
      <c r="AQ48" s="148"/>
      <c r="AR48" s="148"/>
      <c r="AS48" s="148"/>
      <c r="AT48" s="148"/>
      <c r="AU48" s="148"/>
      <c r="AV48" s="113"/>
      <c r="AW48" s="113"/>
      <c r="AX48" s="119"/>
      <c r="AY48" s="119"/>
      <c r="AZ48" s="117"/>
      <c r="BA48" s="117"/>
      <c r="BB48" s="117"/>
      <c r="BC48" s="117"/>
      <c r="BD48" s="117"/>
    </row>
    <row r="49" spans="1:58" ht="20.25" customHeight="1" x14ac:dyDescent="0.4">
      <c r="A49" s="117"/>
      <c r="B49" s="117"/>
      <c r="C49" s="113" t="s">
        <v>205</v>
      </c>
      <c r="D49" s="148"/>
      <c r="E49" s="148"/>
      <c r="F49" s="148"/>
      <c r="G49" s="148"/>
      <c r="H49" s="148"/>
      <c r="I49" s="148"/>
      <c r="J49" s="148"/>
      <c r="K49" s="148"/>
      <c r="L49" s="148"/>
      <c r="M49" s="148"/>
      <c r="N49" s="148"/>
      <c r="O49" s="148"/>
      <c r="P49" s="119"/>
      <c r="Q49" s="148"/>
      <c r="R49" s="113" t="s">
        <v>206</v>
      </c>
      <c r="S49" s="113"/>
      <c r="T49" s="113"/>
      <c r="U49" s="113"/>
      <c r="V49" s="113"/>
      <c r="W49" s="148" t="s">
        <v>207</v>
      </c>
      <c r="X49" s="113"/>
      <c r="Y49" s="113"/>
      <c r="Z49" s="113"/>
      <c r="AA49" s="113"/>
      <c r="AB49" s="1009" t="s">
        <v>171</v>
      </c>
      <c r="AC49" s="1009"/>
      <c r="AD49" s="1009"/>
      <c r="AE49" s="1009"/>
      <c r="AF49" s="148"/>
      <c r="AG49" s="148"/>
      <c r="AH49" s="148"/>
      <c r="AI49" s="148"/>
      <c r="AJ49" s="148"/>
      <c r="AK49" s="163"/>
      <c r="AL49" s="164"/>
      <c r="AM49" s="164"/>
      <c r="AN49" s="148"/>
      <c r="AO49" s="148"/>
      <c r="AP49" s="148"/>
      <c r="AQ49" s="148"/>
      <c r="AR49" s="148"/>
      <c r="AS49" s="148"/>
      <c r="AT49" s="148"/>
      <c r="AU49" s="148"/>
      <c r="AV49" s="113"/>
      <c r="AW49" s="113"/>
      <c r="AX49" s="119"/>
      <c r="AY49" s="119"/>
      <c r="AZ49" s="117"/>
      <c r="BA49" s="117"/>
      <c r="BB49" s="117"/>
      <c r="BC49" s="117"/>
      <c r="BD49" s="117"/>
    </row>
    <row r="50" spans="1:58" ht="20.25" customHeight="1" x14ac:dyDescent="0.4">
      <c r="A50" s="117"/>
      <c r="B50" s="117"/>
      <c r="C50" s="113" t="s">
        <v>208</v>
      </c>
      <c r="D50" s="148"/>
      <c r="E50" s="148"/>
      <c r="F50" s="148"/>
      <c r="G50" s="148"/>
      <c r="H50" s="148"/>
      <c r="I50" s="148"/>
      <c r="J50" s="148"/>
      <c r="K50" s="148"/>
      <c r="L50" s="148"/>
      <c r="M50" s="148"/>
      <c r="N50" s="148"/>
      <c r="O50" s="148"/>
      <c r="P50" s="119"/>
      <c r="Q50" s="148"/>
      <c r="R50" s="984">
        <f>AE40</f>
        <v>2</v>
      </c>
      <c r="S50" s="1013"/>
      <c r="T50" s="1013"/>
      <c r="U50" s="985"/>
      <c r="V50" s="152" t="s">
        <v>209</v>
      </c>
      <c r="W50" s="1046">
        <f>AB45</f>
        <v>2.7</v>
      </c>
      <c r="X50" s="1047"/>
      <c r="Y50" s="1047"/>
      <c r="Z50" s="1048"/>
      <c r="AA50" s="152" t="s">
        <v>198</v>
      </c>
      <c r="AB50" s="1052">
        <f>ROUNDDOWN(R50+W50,1)</f>
        <v>4.7</v>
      </c>
      <c r="AC50" s="1053"/>
      <c r="AD50" s="1053"/>
      <c r="AE50" s="1054"/>
      <c r="AF50" s="148"/>
      <c r="AG50" s="148"/>
      <c r="AH50" s="148"/>
      <c r="AI50" s="148"/>
      <c r="AJ50" s="148"/>
      <c r="AK50" s="163"/>
      <c r="AL50" s="164"/>
      <c r="AM50" s="164"/>
      <c r="AN50" s="148"/>
      <c r="AO50" s="148"/>
      <c r="AP50" s="148"/>
      <c r="AQ50" s="148"/>
      <c r="AR50" s="148"/>
      <c r="AS50" s="148"/>
      <c r="AT50" s="148"/>
      <c r="AU50" s="148"/>
      <c r="AV50" s="113"/>
      <c r="AW50" s="113"/>
      <c r="AX50" s="119"/>
      <c r="AY50" s="119"/>
      <c r="AZ50" s="117"/>
      <c r="BA50" s="117"/>
      <c r="BB50" s="117"/>
      <c r="BC50" s="117"/>
      <c r="BD50" s="117"/>
    </row>
    <row r="51" spans="1:58" ht="20.25" customHeight="1" x14ac:dyDescent="0.4">
      <c r="A51" s="117"/>
      <c r="B51" s="117"/>
      <c r="C51" s="113" t="s">
        <v>210</v>
      </c>
      <c r="D51" s="147"/>
      <c r="E51" s="147"/>
      <c r="F51" s="113"/>
      <c r="G51" s="148"/>
      <c r="H51" s="148"/>
      <c r="I51" s="148"/>
      <c r="J51" s="148"/>
      <c r="K51" s="148"/>
      <c r="L51" s="148"/>
      <c r="M51" s="148"/>
      <c r="N51" s="148"/>
      <c r="O51" s="148"/>
      <c r="P51" s="119"/>
      <c r="Q51" s="148"/>
      <c r="R51" s="148"/>
      <c r="S51" s="148"/>
      <c r="T51" s="148"/>
      <c r="U51" s="148"/>
      <c r="V51" s="148"/>
      <c r="W51" s="148"/>
      <c r="X51" s="148"/>
      <c r="Y51" s="148"/>
      <c r="Z51" s="148"/>
      <c r="AA51" s="148"/>
      <c r="AB51" s="148"/>
      <c r="AC51" s="149"/>
      <c r="AD51" s="148"/>
      <c r="AE51" s="148"/>
      <c r="AF51" s="148"/>
      <c r="AG51" s="148"/>
      <c r="AH51" s="148"/>
      <c r="AI51" s="148"/>
      <c r="AJ51" s="148"/>
      <c r="AK51" s="163"/>
      <c r="AL51" s="164"/>
      <c r="AM51" s="164"/>
      <c r="AN51" s="148"/>
      <c r="AO51" s="148"/>
      <c r="AP51" s="148"/>
      <c r="AQ51" s="148"/>
      <c r="AR51" s="148"/>
      <c r="AS51" s="148"/>
      <c r="AT51" s="148"/>
      <c r="AU51" s="148"/>
      <c r="AV51" s="113"/>
      <c r="AW51" s="113"/>
      <c r="AX51" s="117"/>
      <c r="AY51" s="117"/>
      <c r="AZ51" s="117"/>
      <c r="BA51" s="117"/>
      <c r="BB51" s="117"/>
      <c r="BC51" s="117"/>
      <c r="BD51" s="117"/>
    </row>
    <row r="52" spans="1:58" ht="20.25" customHeight="1" x14ac:dyDescent="0.4">
      <c r="C52" s="181"/>
      <c r="D52" s="181"/>
      <c r="E52" s="178"/>
      <c r="F52" s="178"/>
      <c r="G52" s="178"/>
      <c r="H52" s="178"/>
      <c r="I52" s="178"/>
      <c r="J52" s="178"/>
      <c r="K52" s="178"/>
      <c r="L52" s="178"/>
      <c r="M52" s="178"/>
      <c r="N52" s="178"/>
      <c r="O52" s="178"/>
      <c r="P52" s="178"/>
      <c r="Q52" s="178"/>
      <c r="R52" s="178"/>
      <c r="S52" s="178"/>
      <c r="T52" s="181"/>
      <c r="U52" s="178"/>
      <c r="V52" s="178"/>
      <c r="W52" s="178"/>
      <c r="X52" s="178"/>
      <c r="Y52" s="178"/>
      <c r="Z52" s="178"/>
      <c r="AA52" s="178"/>
      <c r="AB52" s="178"/>
      <c r="AC52" s="178"/>
      <c r="AD52" s="178"/>
      <c r="AE52" s="178"/>
      <c r="AF52" s="178"/>
      <c r="AJ52" s="182"/>
      <c r="AK52" s="183"/>
      <c r="AL52" s="183"/>
      <c r="AM52" s="178"/>
      <c r="AN52" s="178"/>
      <c r="AO52" s="178"/>
      <c r="AP52" s="178"/>
      <c r="AQ52" s="178"/>
      <c r="AR52" s="178"/>
      <c r="AS52" s="178"/>
      <c r="AT52" s="178"/>
      <c r="AU52" s="178"/>
      <c r="AV52" s="178"/>
      <c r="AW52" s="178"/>
      <c r="AX52" s="178"/>
      <c r="AY52" s="178"/>
      <c r="AZ52" s="178"/>
      <c r="BA52" s="178"/>
      <c r="BB52" s="178"/>
      <c r="BC52" s="178"/>
      <c r="BD52" s="178"/>
      <c r="BE52" s="183"/>
    </row>
    <row r="53" spans="1:58" ht="20.25" customHeight="1" x14ac:dyDescent="0.4">
      <c r="A53" s="178"/>
      <c r="B53" s="178"/>
      <c r="C53" s="181"/>
      <c r="D53" s="181"/>
      <c r="E53" s="178"/>
      <c r="F53" s="178"/>
      <c r="G53" s="178"/>
      <c r="H53" s="178"/>
      <c r="I53" s="178"/>
      <c r="J53" s="178"/>
      <c r="K53" s="178"/>
      <c r="L53" s="178"/>
      <c r="M53" s="178"/>
      <c r="N53" s="178"/>
      <c r="O53" s="178"/>
      <c r="P53" s="178"/>
      <c r="Q53" s="178"/>
      <c r="R53" s="178"/>
      <c r="S53" s="178"/>
      <c r="T53" s="178"/>
      <c r="U53" s="181"/>
      <c r="V53" s="178"/>
      <c r="W53" s="178"/>
      <c r="X53" s="178"/>
      <c r="Y53" s="178"/>
      <c r="Z53" s="178"/>
      <c r="AA53" s="178"/>
      <c r="AB53" s="178"/>
      <c r="AC53" s="178"/>
      <c r="AD53" s="178"/>
      <c r="AE53" s="178"/>
      <c r="AF53" s="178"/>
      <c r="AG53" s="178"/>
      <c r="AK53" s="182"/>
      <c r="AL53" s="183"/>
      <c r="AM53" s="183"/>
      <c r="AN53" s="178"/>
      <c r="AO53" s="178"/>
      <c r="AP53" s="178"/>
      <c r="AQ53" s="178"/>
      <c r="AR53" s="178"/>
      <c r="AS53" s="178"/>
      <c r="AT53" s="178"/>
      <c r="AU53" s="178"/>
      <c r="AV53" s="178"/>
      <c r="AW53" s="178"/>
      <c r="AX53" s="178"/>
      <c r="AY53" s="178"/>
      <c r="AZ53" s="178"/>
      <c r="BA53" s="178"/>
      <c r="BB53" s="178"/>
      <c r="BC53" s="178"/>
      <c r="BD53" s="178"/>
      <c r="BE53" s="178"/>
      <c r="BF53" s="183"/>
    </row>
    <row r="54" spans="1:58" ht="20.25" customHeight="1" x14ac:dyDescent="0.4">
      <c r="A54" s="178"/>
      <c r="B54" s="178"/>
      <c r="C54" s="178"/>
      <c r="D54" s="181"/>
      <c r="E54" s="178"/>
      <c r="F54" s="178"/>
      <c r="G54" s="178"/>
      <c r="H54" s="178"/>
      <c r="I54" s="178"/>
      <c r="J54" s="178"/>
      <c r="K54" s="178"/>
      <c r="L54" s="178"/>
      <c r="M54" s="178"/>
      <c r="N54" s="178"/>
      <c r="O54" s="178"/>
      <c r="P54" s="178"/>
      <c r="Q54" s="178"/>
      <c r="R54" s="178"/>
      <c r="S54" s="178"/>
      <c r="T54" s="178"/>
      <c r="U54" s="181"/>
      <c r="V54" s="178"/>
      <c r="W54" s="178"/>
      <c r="X54" s="178"/>
      <c r="Y54" s="178"/>
      <c r="Z54" s="178"/>
      <c r="AA54" s="178"/>
      <c r="AB54" s="178"/>
      <c r="AC54" s="178"/>
      <c r="AD54" s="178"/>
      <c r="AE54" s="178"/>
      <c r="AF54" s="178"/>
      <c r="AG54" s="178"/>
      <c r="AK54" s="182"/>
      <c r="AL54" s="183"/>
      <c r="AM54" s="183"/>
      <c r="AN54" s="178"/>
      <c r="AO54" s="178"/>
      <c r="AP54" s="178"/>
      <c r="AQ54" s="178"/>
      <c r="AR54" s="178"/>
      <c r="AS54" s="178"/>
      <c r="AT54" s="178"/>
      <c r="AU54" s="178"/>
      <c r="AV54" s="178"/>
      <c r="AW54" s="178"/>
      <c r="AX54" s="178"/>
      <c r="AY54" s="178"/>
      <c r="AZ54" s="178"/>
      <c r="BA54" s="178"/>
      <c r="BB54" s="178"/>
      <c r="BC54" s="178"/>
      <c r="BD54" s="178"/>
      <c r="BE54" s="178"/>
      <c r="BF54" s="183"/>
    </row>
    <row r="55" spans="1:58" ht="20.25" customHeight="1" x14ac:dyDescent="0.4">
      <c r="A55" s="178"/>
      <c r="B55" s="178"/>
      <c r="C55" s="181"/>
      <c r="D55" s="181"/>
      <c r="E55" s="178"/>
      <c r="F55" s="178"/>
      <c r="G55" s="178"/>
      <c r="H55" s="178"/>
      <c r="I55" s="178"/>
      <c r="J55" s="178"/>
      <c r="K55" s="178"/>
      <c r="L55" s="178"/>
      <c r="M55" s="178"/>
      <c r="N55" s="178"/>
      <c r="O55" s="178"/>
      <c r="P55" s="178"/>
      <c r="Q55" s="178"/>
      <c r="R55" s="178"/>
      <c r="S55" s="178"/>
      <c r="T55" s="178"/>
      <c r="U55" s="181"/>
      <c r="V55" s="178"/>
      <c r="W55" s="178"/>
      <c r="X55" s="178"/>
      <c r="Y55" s="178"/>
      <c r="Z55" s="178"/>
      <c r="AA55" s="178"/>
      <c r="AB55" s="178"/>
      <c r="AC55" s="178"/>
      <c r="AD55" s="178"/>
      <c r="AE55" s="178"/>
      <c r="AF55" s="178"/>
      <c r="AG55" s="178"/>
      <c r="AK55" s="182"/>
      <c r="AL55" s="183"/>
      <c r="AM55" s="183"/>
      <c r="AN55" s="178"/>
      <c r="AO55" s="178"/>
      <c r="AP55" s="178"/>
      <c r="AQ55" s="178"/>
      <c r="AR55" s="178"/>
      <c r="AS55" s="178"/>
      <c r="AT55" s="178"/>
      <c r="AU55" s="178"/>
      <c r="AV55" s="178"/>
      <c r="AW55" s="178"/>
      <c r="AX55" s="178"/>
      <c r="AY55" s="178"/>
      <c r="AZ55" s="178"/>
      <c r="BA55" s="178"/>
      <c r="BB55" s="178"/>
      <c r="BC55" s="178"/>
      <c r="BD55" s="178"/>
      <c r="BE55" s="178"/>
      <c r="BF55" s="183"/>
    </row>
    <row r="56" spans="1:58" ht="20.25" customHeight="1" x14ac:dyDescent="0.4">
      <c r="C56" s="182"/>
      <c r="D56" s="182"/>
      <c r="E56" s="182"/>
      <c r="F56" s="182"/>
      <c r="G56" s="182"/>
      <c r="H56" s="182"/>
      <c r="I56" s="182"/>
      <c r="J56" s="182"/>
      <c r="K56" s="182"/>
      <c r="L56" s="182"/>
      <c r="M56" s="182"/>
      <c r="N56" s="182"/>
      <c r="O56" s="182"/>
      <c r="P56" s="182"/>
      <c r="Q56" s="182"/>
      <c r="R56" s="182"/>
      <c r="S56" s="182"/>
      <c r="T56" s="182"/>
      <c r="U56" s="183"/>
      <c r="V56" s="183"/>
      <c r="W56" s="182"/>
      <c r="X56" s="182"/>
      <c r="Y56" s="182"/>
      <c r="Z56" s="182"/>
      <c r="AA56" s="182"/>
      <c r="AB56" s="182"/>
      <c r="AC56" s="182"/>
      <c r="AD56" s="182"/>
      <c r="AE56" s="182"/>
      <c r="AF56" s="182"/>
      <c r="AG56" s="182"/>
      <c r="AH56" s="182"/>
      <c r="AI56" s="182"/>
      <c r="AJ56" s="182"/>
      <c r="AK56" s="182"/>
      <c r="AL56" s="183"/>
      <c r="AM56" s="183"/>
      <c r="AN56" s="178"/>
      <c r="AO56" s="178"/>
      <c r="AP56" s="178"/>
      <c r="AQ56" s="178"/>
      <c r="AR56" s="178"/>
      <c r="AS56" s="178"/>
      <c r="AT56" s="178"/>
      <c r="AU56" s="178"/>
      <c r="AV56" s="178"/>
      <c r="AW56" s="178"/>
      <c r="AX56" s="178"/>
      <c r="AY56" s="178"/>
      <c r="AZ56" s="178"/>
      <c r="BA56" s="178"/>
      <c r="BB56" s="178"/>
      <c r="BC56" s="178"/>
      <c r="BD56" s="178"/>
      <c r="BE56" s="178"/>
      <c r="BF56" s="183"/>
    </row>
    <row r="57" spans="1:58" ht="20.25" customHeight="1" x14ac:dyDescent="0.4">
      <c r="C57" s="182"/>
      <c r="D57" s="182"/>
      <c r="E57" s="182"/>
      <c r="F57" s="182"/>
      <c r="G57" s="182"/>
      <c r="H57" s="182"/>
      <c r="I57" s="182"/>
      <c r="J57" s="182"/>
      <c r="K57" s="182"/>
      <c r="L57" s="182"/>
      <c r="M57" s="182"/>
      <c r="N57" s="182"/>
      <c r="O57" s="182"/>
      <c r="P57" s="182"/>
      <c r="Q57" s="182"/>
      <c r="R57" s="182"/>
      <c r="S57" s="182"/>
      <c r="T57" s="182"/>
      <c r="U57" s="183"/>
      <c r="V57" s="183"/>
      <c r="W57" s="182"/>
      <c r="X57" s="182"/>
      <c r="Y57" s="182"/>
      <c r="Z57" s="182"/>
      <c r="AA57" s="182"/>
      <c r="AB57" s="182"/>
      <c r="AC57" s="182"/>
      <c r="AD57" s="182"/>
      <c r="AE57" s="182"/>
      <c r="AF57" s="182"/>
      <c r="AG57" s="182"/>
      <c r="AH57" s="182"/>
      <c r="AI57" s="182"/>
      <c r="AJ57" s="182"/>
      <c r="AK57" s="182"/>
      <c r="AL57" s="183"/>
      <c r="AM57" s="183"/>
      <c r="AN57" s="178"/>
      <c r="AO57" s="178"/>
      <c r="AP57" s="178"/>
      <c r="AQ57" s="178"/>
      <c r="AR57" s="178"/>
      <c r="AS57" s="178"/>
      <c r="AT57" s="178"/>
      <c r="AU57" s="178"/>
      <c r="AV57" s="178"/>
      <c r="AW57" s="178"/>
      <c r="AX57" s="178"/>
      <c r="AY57" s="178"/>
      <c r="AZ57" s="178"/>
      <c r="BA57" s="178"/>
      <c r="BB57" s="178"/>
      <c r="BC57" s="178"/>
      <c r="BD57" s="178"/>
      <c r="BE57" s="178"/>
      <c r="BF57" s="183"/>
    </row>
  </sheetData>
  <sheetProtection insertRows="0"/>
  <mergeCells count="253">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 ref="L40:M40"/>
    <mergeCell ref="R40:S40"/>
    <mergeCell ref="T40:U40"/>
    <mergeCell ref="V40:W40"/>
    <mergeCell ref="Y40:Z40"/>
    <mergeCell ref="C45:D45"/>
    <mergeCell ref="F45:G45"/>
    <mergeCell ref="I45:J45"/>
    <mergeCell ref="L45:N45"/>
    <mergeCell ref="R45:U45"/>
    <mergeCell ref="W45:Z45"/>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AA36:AB36"/>
    <mergeCell ref="C38:E38"/>
    <mergeCell ref="F38:G38"/>
    <mergeCell ref="H38:I38"/>
    <mergeCell ref="J38:K38"/>
    <mergeCell ref="L38:M38"/>
    <mergeCell ref="R38:S38"/>
    <mergeCell ref="R37:S37"/>
    <mergeCell ref="T37:U37"/>
    <mergeCell ref="V37:W37"/>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Y35:Z35"/>
    <mergeCell ref="AA35:AB35"/>
    <mergeCell ref="L34:M34"/>
    <mergeCell ref="R34:S35"/>
    <mergeCell ref="T34:W34"/>
    <mergeCell ref="Y34:AB34"/>
    <mergeCell ref="AI34:AJ34"/>
    <mergeCell ref="AK34:AN34"/>
    <mergeCell ref="AI35:AJ35"/>
    <mergeCell ref="AK35:AN35"/>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4" xr:uid="{EBA4123D-6AFD-4D8F-8B71-461E7CF2FACF}">
      <formula1>"予定,実績,予定・実績"</formula1>
    </dataValidation>
    <dataValidation type="list" allowBlank="1" showInputMessage="1" sqref="E13:F30" xr:uid="{926C03D3-A3B8-4B21-94C0-DE599804E914}">
      <formula1>"A, B, C, D"</formula1>
    </dataValidation>
    <dataValidation type="list" errorStyle="warning" allowBlank="1" showInputMessage="1" error="リストにない場合のみ、入力してください。" sqref="G13:K30" xr:uid="{8574BCBD-01B9-416E-AE06-494767DADA28}">
      <formula1>INDIRECT(C13)</formula1>
    </dataValidation>
    <dataValidation type="list" allowBlank="1" showInputMessage="1" sqref="C13:D30" xr:uid="{6321B472-E0D5-42DA-89C2-BBC1F288133C}">
      <formula1>職種</formula1>
    </dataValidation>
    <dataValidation type="list" allowBlank="1" showInputMessage="1" showErrorMessage="1" sqref="F45" xr:uid="{5E5C3F6F-CA17-485E-AE0E-C6819A8328AE}">
      <formula1>"40,50"</formula1>
    </dataValidation>
    <dataValidation type="decimal" allowBlank="1" showInputMessage="1" showErrorMessage="1" error="入力可能範囲　32～40" sqref="AV5" xr:uid="{533486AA-BFFD-40E7-8AB7-E58AFC2D497E}">
      <formula1>32</formula1>
      <formula2>40</formula2>
    </dataValidation>
    <dataValidation type="list" allowBlank="1" showInputMessage="1" showErrorMessage="1" sqref="Y42:Z42" xr:uid="{4BE8408F-3A59-4A57-8BA6-7C2DC5BD1975}">
      <formula1>"週,暦月"</formula1>
    </dataValidation>
    <dataValidation type="list" allowBlank="1" showInputMessage="1" showErrorMessage="1" sqref="AZ3" xr:uid="{C68D60CE-9096-4D6D-84B4-E4DA7C51D7E7}">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51EFCE84-BE75-4C8B-943F-E045910E7278}">
          <x14:formula1>
            <xm:f>'C:\Users\sugiyama-h\AppData\Local\Temp\Temp1_001233956.zip\[3-3_標準様式1-1 勤務表　訪問型サービス.xlsx]プルダウン・リスト'!#REF!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81F0-3384-455A-977A-75E394FD38DB}">
  <dimension ref="A1:J44"/>
  <sheetViews>
    <sheetView showGridLines="0" view="pageBreakPreview" zoomScaleNormal="100" zoomScaleSheetLayoutView="100" workbookViewId="0">
      <selection sqref="A1:C1"/>
    </sheetView>
  </sheetViews>
  <sheetFormatPr defaultRowHeight="11.25" x14ac:dyDescent="0.4"/>
  <cols>
    <col min="1" max="1" width="9" style="184"/>
    <col min="2" max="2" width="12.25" style="184" customWidth="1"/>
    <col min="3" max="16384" width="9" style="184"/>
  </cols>
  <sheetData>
    <row r="1" spans="1:10" ht="13.5" x14ac:dyDescent="0.15">
      <c r="A1" s="1077" t="s">
        <v>221</v>
      </c>
      <c r="B1" s="1077"/>
      <c r="C1" s="1077"/>
    </row>
    <row r="2" spans="1:10" ht="18.75" x14ac:dyDescent="0.2">
      <c r="A2" s="185" t="s">
        <v>222</v>
      </c>
    </row>
    <row r="3" spans="1:10" ht="21" thickBot="1" x14ac:dyDescent="0.35">
      <c r="A3" s="186"/>
    </row>
    <row r="4" spans="1:10" ht="30.75" customHeight="1" thickTop="1" thickBot="1" x14ac:dyDescent="0.25">
      <c r="A4" s="1078" t="s">
        <v>223</v>
      </c>
      <c r="B4" s="1079"/>
      <c r="C4" s="1080"/>
      <c r="D4" s="1081"/>
      <c r="E4" s="1082"/>
      <c r="F4" s="1082"/>
      <c r="G4" s="1082"/>
      <c r="H4" s="1082"/>
      <c r="I4" s="1082"/>
      <c r="J4" s="1083"/>
    </row>
    <row r="5" spans="1:10" ht="12" customHeight="1" thickBot="1" x14ac:dyDescent="0.2">
      <c r="A5" s="187" t="s">
        <v>224</v>
      </c>
      <c r="B5" s="1084"/>
      <c r="C5" s="1085"/>
      <c r="D5" s="1086"/>
      <c r="E5" s="1087" t="s">
        <v>225</v>
      </c>
      <c r="F5" s="1088"/>
      <c r="G5" s="1089"/>
      <c r="H5" s="1087" t="s">
        <v>226</v>
      </c>
      <c r="I5" s="1088"/>
      <c r="J5" s="1093"/>
    </row>
    <row r="6" spans="1:10" ht="13.5" thickBot="1" x14ac:dyDescent="0.2">
      <c r="A6" s="188" t="s">
        <v>227</v>
      </c>
      <c r="B6" s="1095"/>
      <c r="C6" s="1096"/>
      <c r="D6" s="1097"/>
      <c r="E6" s="1090"/>
      <c r="F6" s="1091"/>
      <c r="G6" s="1092"/>
      <c r="H6" s="1090"/>
      <c r="I6" s="1091"/>
      <c r="J6" s="1094"/>
    </row>
    <row r="7" spans="1:10" x14ac:dyDescent="0.4">
      <c r="A7" s="1098" t="s">
        <v>228</v>
      </c>
      <c r="B7" s="1100" t="s">
        <v>229</v>
      </c>
      <c r="C7" s="1101"/>
      <c r="D7" s="1101"/>
      <c r="E7" s="1101"/>
      <c r="F7" s="1102"/>
      <c r="G7" s="1087" t="s">
        <v>230</v>
      </c>
      <c r="H7" s="1089"/>
      <c r="I7" s="1106"/>
      <c r="J7" s="1107"/>
    </row>
    <row r="8" spans="1:10" ht="12" thickBot="1" x14ac:dyDescent="0.45">
      <c r="A8" s="1099"/>
      <c r="B8" s="1103"/>
      <c r="C8" s="1104"/>
      <c r="D8" s="1104"/>
      <c r="E8" s="1104"/>
      <c r="F8" s="1105"/>
      <c r="G8" s="1090"/>
      <c r="H8" s="1092"/>
      <c r="I8" s="1108"/>
      <c r="J8" s="1109"/>
    </row>
    <row r="9" spans="1:10" ht="13.5" thickBot="1" x14ac:dyDescent="0.2">
      <c r="A9" s="1110" t="s">
        <v>231</v>
      </c>
      <c r="B9" s="1075"/>
      <c r="C9" s="1075"/>
      <c r="D9" s="1075"/>
      <c r="E9" s="1075"/>
      <c r="F9" s="1075"/>
      <c r="G9" s="1075"/>
      <c r="H9" s="1075"/>
      <c r="I9" s="1075"/>
      <c r="J9" s="1111"/>
    </row>
    <row r="10" spans="1:10" ht="13.5" thickBot="1" x14ac:dyDescent="0.2">
      <c r="A10" s="1072" t="s">
        <v>232</v>
      </c>
      <c r="B10" s="1073"/>
      <c r="C10" s="1074" t="s">
        <v>233</v>
      </c>
      <c r="D10" s="1075"/>
      <c r="E10" s="1075"/>
      <c r="F10" s="1075"/>
      <c r="G10" s="1075"/>
      <c r="H10" s="1075"/>
      <c r="I10" s="1076"/>
      <c r="J10" s="189" t="s">
        <v>234</v>
      </c>
    </row>
    <row r="11" spans="1:10" ht="13.5" x14ac:dyDescent="0.2">
      <c r="A11" s="1112"/>
      <c r="B11" s="1113"/>
      <c r="C11" s="1114"/>
      <c r="D11" s="1115"/>
      <c r="E11" s="1115"/>
      <c r="F11" s="1115"/>
      <c r="G11" s="1115"/>
      <c r="H11" s="1115"/>
      <c r="I11" s="1113"/>
      <c r="J11" s="190"/>
    </row>
    <row r="12" spans="1:10" ht="13.5" x14ac:dyDescent="0.2">
      <c r="A12" s="1116"/>
      <c r="B12" s="1117"/>
      <c r="C12" s="1118"/>
      <c r="D12" s="1119"/>
      <c r="E12" s="1119"/>
      <c r="F12" s="1119"/>
      <c r="G12" s="1119"/>
      <c r="H12" s="1119"/>
      <c r="I12" s="1117"/>
      <c r="J12" s="190"/>
    </row>
    <row r="13" spans="1:10" ht="13.5" x14ac:dyDescent="0.2">
      <c r="A13" s="1116"/>
      <c r="B13" s="1117"/>
      <c r="C13" s="1118"/>
      <c r="D13" s="1119"/>
      <c r="E13" s="1119"/>
      <c r="F13" s="1119"/>
      <c r="G13" s="1119"/>
      <c r="H13" s="1119"/>
      <c r="I13" s="1117"/>
      <c r="J13" s="190"/>
    </row>
    <row r="14" spans="1:10" ht="13.5" x14ac:dyDescent="0.2">
      <c r="A14" s="1116"/>
      <c r="B14" s="1117"/>
      <c r="C14" s="1118"/>
      <c r="D14" s="1119"/>
      <c r="E14" s="1119"/>
      <c r="F14" s="1119"/>
      <c r="G14" s="1119"/>
      <c r="H14" s="1119"/>
      <c r="I14" s="1117"/>
      <c r="J14" s="190"/>
    </row>
    <row r="15" spans="1:10" ht="13.5" x14ac:dyDescent="0.2">
      <c r="A15" s="1116"/>
      <c r="B15" s="1117"/>
      <c r="C15" s="1118"/>
      <c r="D15" s="1119"/>
      <c r="E15" s="1119"/>
      <c r="F15" s="1119"/>
      <c r="G15" s="1119"/>
      <c r="H15" s="1119"/>
      <c r="I15" s="1117"/>
      <c r="J15" s="190"/>
    </row>
    <row r="16" spans="1:10" ht="13.5" x14ac:dyDescent="0.2">
      <c r="A16" s="1116"/>
      <c r="B16" s="1117"/>
      <c r="C16" s="1118"/>
      <c r="D16" s="1119"/>
      <c r="E16" s="1119"/>
      <c r="F16" s="1119"/>
      <c r="G16" s="1119"/>
      <c r="H16" s="1119"/>
      <c r="I16" s="1117"/>
      <c r="J16" s="190"/>
    </row>
    <row r="17" spans="1:10" ht="13.5" x14ac:dyDescent="0.2">
      <c r="A17" s="1116"/>
      <c r="B17" s="1117"/>
      <c r="C17" s="1118"/>
      <c r="D17" s="1119"/>
      <c r="E17" s="1119"/>
      <c r="F17" s="1119"/>
      <c r="G17" s="1119"/>
      <c r="H17" s="1119"/>
      <c r="I17" s="1117"/>
      <c r="J17" s="190"/>
    </row>
    <row r="18" spans="1:10" ht="13.5" x14ac:dyDescent="0.2">
      <c r="A18" s="1116"/>
      <c r="B18" s="1117"/>
      <c r="C18" s="1118"/>
      <c r="D18" s="1119"/>
      <c r="E18" s="1119"/>
      <c r="F18" s="1119"/>
      <c r="G18" s="1119"/>
      <c r="H18" s="1119"/>
      <c r="I18" s="1117"/>
      <c r="J18" s="190"/>
    </row>
    <row r="19" spans="1:10" ht="13.5" x14ac:dyDescent="0.2">
      <c r="A19" s="1116"/>
      <c r="B19" s="1117"/>
      <c r="C19" s="1118"/>
      <c r="D19" s="1119"/>
      <c r="E19" s="1119"/>
      <c r="F19" s="1119"/>
      <c r="G19" s="1119"/>
      <c r="H19" s="1119"/>
      <c r="I19" s="1117"/>
      <c r="J19" s="190"/>
    </row>
    <row r="20" spans="1:10" ht="14.25" thickBot="1" x14ac:dyDescent="0.25">
      <c r="A20" s="1121"/>
      <c r="B20" s="1122"/>
      <c r="C20" s="1123"/>
      <c r="D20" s="1124"/>
      <c r="E20" s="1124"/>
      <c r="F20" s="1124"/>
      <c r="G20" s="1124"/>
      <c r="H20" s="1124"/>
      <c r="I20" s="1122"/>
      <c r="J20" s="191"/>
    </row>
    <row r="21" spans="1:10" ht="13.5" thickBot="1" x14ac:dyDescent="0.2">
      <c r="A21" s="1110" t="s">
        <v>235</v>
      </c>
      <c r="B21" s="1075"/>
      <c r="C21" s="1075"/>
      <c r="D21" s="1075"/>
      <c r="E21" s="1075"/>
      <c r="F21" s="1075"/>
      <c r="G21" s="1075"/>
      <c r="H21" s="1075"/>
      <c r="I21" s="1075"/>
      <c r="J21" s="1111"/>
    </row>
    <row r="22" spans="1:10" ht="13.5" thickBot="1" x14ac:dyDescent="0.2">
      <c r="A22" s="1110" t="s">
        <v>236</v>
      </c>
      <c r="B22" s="1075"/>
      <c r="C22" s="1075"/>
      <c r="D22" s="1075"/>
      <c r="E22" s="1076"/>
      <c r="F22" s="1074" t="s">
        <v>237</v>
      </c>
      <c r="G22" s="1075"/>
      <c r="H22" s="1075"/>
      <c r="I22" s="1075"/>
      <c r="J22" s="1111"/>
    </row>
    <row r="23" spans="1:10" ht="13.5" x14ac:dyDescent="0.2">
      <c r="A23" s="1112"/>
      <c r="B23" s="1115"/>
      <c r="C23" s="1115"/>
      <c r="D23" s="1115"/>
      <c r="E23" s="1113"/>
      <c r="F23" s="1114"/>
      <c r="G23" s="1115"/>
      <c r="H23" s="1115"/>
      <c r="I23" s="1115"/>
      <c r="J23" s="1120"/>
    </row>
    <row r="24" spans="1:10" ht="13.5" x14ac:dyDescent="0.2">
      <c r="A24" s="1116"/>
      <c r="B24" s="1119"/>
      <c r="C24" s="1119"/>
      <c r="D24" s="1119"/>
      <c r="E24" s="1117"/>
      <c r="F24" s="1118"/>
      <c r="G24" s="1119"/>
      <c r="H24" s="1119"/>
      <c r="I24" s="1119"/>
      <c r="J24" s="1126"/>
    </row>
    <row r="25" spans="1:10" ht="13.5" x14ac:dyDescent="0.2">
      <c r="A25" s="1116"/>
      <c r="B25" s="1119"/>
      <c r="C25" s="1119"/>
      <c r="D25" s="1119"/>
      <c r="E25" s="1117"/>
      <c r="F25" s="1118"/>
      <c r="G25" s="1119"/>
      <c r="H25" s="1119"/>
      <c r="I25" s="1119"/>
      <c r="J25" s="1126"/>
    </row>
    <row r="26" spans="1:10" ht="13.5" x14ac:dyDescent="0.2">
      <c r="A26" s="1116"/>
      <c r="B26" s="1119"/>
      <c r="C26" s="1119"/>
      <c r="D26" s="1119"/>
      <c r="E26" s="1117"/>
      <c r="F26" s="1118"/>
      <c r="G26" s="1119"/>
      <c r="H26" s="1119"/>
      <c r="I26" s="1119"/>
      <c r="J26" s="1126"/>
    </row>
    <row r="27" spans="1:10" ht="13.5" x14ac:dyDescent="0.2">
      <c r="A27" s="1116"/>
      <c r="B27" s="1119"/>
      <c r="C27" s="1119"/>
      <c r="D27" s="1119"/>
      <c r="E27" s="1117"/>
      <c r="F27" s="1118"/>
      <c r="G27" s="1119"/>
      <c r="H27" s="1119"/>
      <c r="I27" s="1119"/>
      <c r="J27" s="1126"/>
    </row>
    <row r="28" spans="1:10" ht="14.25" thickBot="1" x14ac:dyDescent="0.25">
      <c r="A28" s="1121"/>
      <c r="B28" s="1124"/>
      <c r="C28" s="1124"/>
      <c r="D28" s="1124"/>
      <c r="E28" s="1122"/>
      <c r="F28" s="1123"/>
      <c r="G28" s="1124"/>
      <c r="H28" s="1124"/>
      <c r="I28" s="1124"/>
      <c r="J28" s="1127"/>
    </row>
    <row r="29" spans="1:10" x14ac:dyDescent="0.4">
      <c r="A29" s="1128" t="s">
        <v>238</v>
      </c>
      <c r="B29" s="1129"/>
      <c r="C29" s="1129"/>
      <c r="D29" s="1129"/>
      <c r="E29" s="1129"/>
      <c r="F29" s="1129"/>
      <c r="G29" s="1129"/>
      <c r="H29" s="1129"/>
      <c r="I29" s="1129"/>
      <c r="J29" s="1130"/>
    </row>
    <row r="30" spans="1:10" ht="12" thickBot="1" x14ac:dyDescent="0.45">
      <c r="A30" s="1131"/>
      <c r="B30" s="1132"/>
      <c r="C30" s="1132"/>
      <c r="D30" s="1132"/>
      <c r="E30" s="1132"/>
      <c r="F30" s="1132"/>
      <c r="G30" s="1132"/>
      <c r="H30" s="1132"/>
      <c r="I30" s="1132"/>
      <c r="J30" s="1133"/>
    </row>
    <row r="31" spans="1:10" ht="13.5" thickTop="1" x14ac:dyDescent="0.4">
      <c r="A31" s="192"/>
      <c r="B31" s="192"/>
      <c r="C31" s="192"/>
      <c r="D31" s="192"/>
      <c r="E31" s="192"/>
      <c r="F31" s="192"/>
      <c r="G31" s="192"/>
      <c r="H31" s="192"/>
      <c r="I31" s="192"/>
      <c r="J31" s="192"/>
    </row>
    <row r="32" spans="1:10" ht="13.5" x14ac:dyDescent="0.2">
      <c r="A32" s="193"/>
    </row>
    <row r="33" spans="1:10" ht="24" customHeight="1" x14ac:dyDescent="0.4">
      <c r="A33" s="194" t="s">
        <v>239</v>
      </c>
      <c r="B33" s="1125"/>
      <c r="C33" s="1125"/>
      <c r="D33" s="1125"/>
      <c r="E33" s="1125"/>
      <c r="F33" s="1125"/>
      <c r="G33" s="1125"/>
      <c r="H33" s="1125"/>
      <c r="I33" s="1125"/>
      <c r="J33" s="1125"/>
    </row>
    <row r="34" spans="1:10" ht="19.5" customHeight="1" x14ac:dyDescent="0.15">
      <c r="A34" s="195">
        <v>1</v>
      </c>
      <c r="B34" s="195" t="s">
        <v>240</v>
      </c>
      <c r="C34" s="196"/>
      <c r="D34" s="196"/>
      <c r="E34" s="196"/>
      <c r="F34" s="196"/>
      <c r="G34" s="196"/>
      <c r="H34" s="196"/>
      <c r="I34" s="196"/>
      <c r="J34" s="196"/>
    </row>
    <row r="35" spans="1:10" ht="24.75" customHeight="1" x14ac:dyDescent="0.15">
      <c r="A35" s="197">
        <v>2</v>
      </c>
      <c r="B35" s="1135" t="s">
        <v>241</v>
      </c>
      <c r="C35" s="1135"/>
      <c r="D35" s="1135"/>
      <c r="E35" s="1135"/>
      <c r="F35" s="1135"/>
      <c r="G35" s="1135"/>
      <c r="H35" s="1135"/>
      <c r="I35" s="1135"/>
      <c r="J35" s="1135"/>
    </row>
    <row r="36" spans="1:10" ht="22.5" customHeight="1" x14ac:dyDescent="0.15">
      <c r="A36" s="197">
        <v>3</v>
      </c>
      <c r="B36" s="1135" t="s">
        <v>242</v>
      </c>
      <c r="C36" s="1135"/>
      <c r="D36" s="1135"/>
      <c r="E36" s="1135"/>
      <c r="F36" s="1135"/>
      <c r="G36" s="1135"/>
      <c r="H36" s="1135"/>
      <c r="I36" s="1135"/>
      <c r="J36" s="1135"/>
    </row>
    <row r="37" spans="1:10" ht="15.75" customHeight="1" x14ac:dyDescent="0.15">
      <c r="A37" s="196"/>
      <c r="B37" s="198" t="s">
        <v>243</v>
      </c>
      <c r="C37" s="196" t="s">
        <v>244</v>
      </c>
      <c r="D37" s="196"/>
      <c r="E37" s="196"/>
      <c r="F37" s="196"/>
      <c r="G37" s="196"/>
      <c r="H37" s="196"/>
      <c r="I37" s="196"/>
      <c r="J37" s="196"/>
    </row>
    <row r="38" spans="1:10" ht="26.25" customHeight="1" x14ac:dyDescent="0.15">
      <c r="A38" s="196"/>
      <c r="B38" s="199" t="s">
        <v>245</v>
      </c>
      <c r="C38" s="1136" t="s">
        <v>246</v>
      </c>
      <c r="D38" s="1136"/>
      <c r="E38" s="1136"/>
      <c r="F38" s="1136"/>
      <c r="G38" s="1136"/>
      <c r="H38" s="1136"/>
      <c r="I38" s="1136"/>
      <c r="J38" s="1136"/>
    </row>
    <row r="39" spans="1:10" ht="26.25" customHeight="1" x14ac:dyDescent="0.15">
      <c r="A39" s="196"/>
      <c r="B39" s="199" t="s">
        <v>247</v>
      </c>
      <c r="C39" s="1125" t="s">
        <v>248</v>
      </c>
      <c r="D39" s="1125"/>
      <c r="E39" s="1125"/>
      <c r="F39" s="1125"/>
      <c r="G39" s="1125"/>
      <c r="H39" s="1125"/>
      <c r="I39" s="1125"/>
      <c r="J39" s="1125"/>
    </row>
    <row r="40" spans="1:10" ht="12.75" x14ac:dyDescent="0.4">
      <c r="A40" s="200"/>
      <c r="B40" s="201"/>
      <c r="C40" s="201"/>
      <c r="D40" s="201"/>
      <c r="E40" s="201"/>
      <c r="F40" s="201"/>
      <c r="G40" s="201"/>
      <c r="H40" s="201"/>
      <c r="I40" s="201"/>
      <c r="J40" s="201"/>
    </row>
    <row r="41" spans="1:10" ht="12.75" x14ac:dyDescent="0.4">
      <c r="A41" s="1137" t="s">
        <v>249</v>
      </c>
      <c r="B41" s="1137"/>
      <c r="C41" s="1137"/>
      <c r="D41" s="1137"/>
      <c r="E41" s="1137"/>
      <c r="F41" s="1137"/>
      <c r="G41" s="1137"/>
      <c r="H41" s="1137"/>
      <c r="I41" s="1137"/>
      <c r="J41" s="1137"/>
    </row>
    <row r="42" spans="1:10" ht="12.75" x14ac:dyDescent="0.4">
      <c r="A42" s="1134" t="s">
        <v>250</v>
      </c>
      <c r="B42" s="1134"/>
      <c r="C42" s="1134"/>
      <c r="D42" s="1134"/>
      <c r="E42" s="1134"/>
      <c r="F42" s="1134"/>
      <c r="G42" s="1134"/>
      <c r="H42" s="1134"/>
      <c r="I42" s="1134"/>
      <c r="J42" s="1134"/>
    </row>
    <row r="43" spans="1:10" ht="12.75" x14ac:dyDescent="0.4">
      <c r="A43" s="200"/>
      <c r="D43" s="202"/>
    </row>
    <row r="44" spans="1:10" ht="12.75" x14ac:dyDescent="0.4">
      <c r="A44" s="1134" t="s">
        <v>251</v>
      </c>
      <c r="B44" s="1134"/>
      <c r="C44" s="1134"/>
      <c r="D44" s="1134"/>
      <c r="E44" s="1134"/>
      <c r="F44" s="1134"/>
      <c r="G44" s="1134"/>
      <c r="H44" s="1134"/>
      <c r="I44" s="1134"/>
      <c r="J44" s="1134"/>
    </row>
  </sheetData>
  <mergeCells count="58">
    <mergeCell ref="A44:J44"/>
    <mergeCell ref="B35:J35"/>
    <mergeCell ref="B36:J36"/>
    <mergeCell ref="C38:J38"/>
    <mergeCell ref="C39:J39"/>
    <mergeCell ref="A41:J41"/>
    <mergeCell ref="A42:J42"/>
    <mergeCell ref="B33:J33"/>
    <mergeCell ref="A24:E24"/>
    <mergeCell ref="F24:J24"/>
    <mergeCell ref="A25:E25"/>
    <mergeCell ref="F25:J25"/>
    <mergeCell ref="A26:E26"/>
    <mergeCell ref="F26:J26"/>
    <mergeCell ref="A27:E27"/>
    <mergeCell ref="F27:J27"/>
    <mergeCell ref="A28:E28"/>
    <mergeCell ref="F28:J28"/>
    <mergeCell ref="A29:J30"/>
    <mergeCell ref="A23:E23"/>
    <mergeCell ref="F23:J23"/>
    <mergeCell ref="A17:B17"/>
    <mergeCell ref="C17:I17"/>
    <mergeCell ref="A18:B18"/>
    <mergeCell ref="C18:I18"/>
    <mergeCell ref="A19:B19"/>
    <mergeCell ref="C19:I19"/>
    <mergeCell ref="A20:B20"/>
    <mergeCell ref="C20:I20"/>
    <mergeCell ref="A21:J21"/>
    <mergeCell ref="A22:E22"/>
    <mergeCell ref="F22:J22"/>
    <mergeCell ref="A14:B14"/>
    <mergeCell ref="C14:I14"/>
    <mergeCell ref="A15:B15"/>
    <mergeCell ref="C15:I15"/>
    <mergeCell ref="A16:B16"/>
    <mergeCell ref="C16:I16"/>
    <mergeCell ref="A11:B11"/>
    <mergeCell ref="C11:I11"/>
    <mergeCell ref="A12:B12"/>
    <mergeCell ref="C12:I12"/>
    <mergeCell ref="A13:B13"/>
    <mergeCell ref="C13:I13"/>
    <mergeCell ref="A10:B10"/>
    <mergeCell ref="C10:I10"/>
    <mergeCell ref="A1:C1"/>
    <mergeCell ref="A4:C4"/>
    <mergeCell ref="D4:J4"/>
    <mergeCell ref="B5:D5"/>
    <mergeCell ref="E5:G6"/>
    <mergeCell ref="H5:J6"/>
    <mergeCell ref="B6:D6"/>
    <mergeCell ref="A7:A8"/>
    <mergeCell ref="B7:F8"/>
    <mergeCell ref="G7:H8"/>
    <mergeCell ref="I7:J8"/>
    <mergeCell ref="A9:J9"/>
  </mergeCells>
  <phoneticPr fontId="4"/>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D2F7-B2DF-4AB1-8FEE-F37532979159}">
  <sheetPr>
    <pageSetUpPr fitToPage="1"/>
  </sheetPr>
  <dimension ref="B1:M19"/>
  <sheetViews>
    <sheetView showGridLines="0" zoomScaleNormal="100" workbookViewId="0"/>
  </sheetViews>
  <sheetFormatPr defaultRowHeight="13.5" x14ac:dyDescent="0.4"/>
  <cols>
    <col min="1" max="2" width="9" style="204"/>
    <col min="3" max="3" width="13" style="204" customWidth="1"/>
    <col min="4" max="4" width="15.625" style="204" customWidth="1"/>
    <col min="5" max="8" width="10.625" style="204" customWidth="1"/>
    <col min="9" max="9" width="9" style="204"/>
    <col min="10" max="12" width="5.625" style="204" customWidth="1"/>
    <col min="13" max="16384" width="9" style="204"/>
  </cols>
  <sheetData>
    <row r="1" spans="2:13" x14ac:dyDescent="0.4">
      <c r="B1" s="203" t="s">
        <v>273</v>
      </c>
    </row>
    <row r="2" spans="2:13" x14ac:dyDescent="0.4">
      <c r="B2" s="204" t="s">
        <v>252</v>
      </c>
    </row>
    <row r="3" spans="2:13" ht="25.5" customHeight="1" x14ac:dyDescent="0.4">
      <c r="B3" s="1140" t="s">
        <v>253</v>
      </c>
      <c r="C3" s="1141"/>
      <c r="D3" s="1142"/>
      <c r="E3" s="1143"/>
      <c r="F3" s="1143"/>
      <c r="G3" s="1143"/>
      <c r="H3" s="1143"/>
    </row>
    <row r="4" spans="2:13" ht="14.25" thickBot="1" x14ac:dyDescent="0.45"/>
    <row r="5" spans="2:13" ht="28.5" customHeight="1" x14ac:dyDescent="0.4">
      <c r="B5" s="205"/>
      <c r="C5" s="206"/>
      <c r="D5" s="206"/>
      <c r="E5" s="206"/>
      <c r="F5" s="206"/>
      <c r="G5" s="206"/>
      <c r="H5" s="206"/>
      <c r="I5" s="206"/>
      <c r="J5" s="206"/>
      <c r="K5" s="206"/>
      <c r="L5" s="206"/>
      <c r="M5" s="207"/>
    </row>
    <row r="6" spans="2:13" ht="22.5" customHeight="1" x14ac:dyDescent="0.4">
      <c r="B6" s="208"/>
      <c r="C6" s="209"/>
      <c r="D6" s="210"/>
      <c r="E6" s="209"/>
      <c r="F6" s="211"/>
      <c r="G6" s="1144"/>
      <c r="H6" s="1145"/>
      <c r="I6" s="1143" t="s">
        <v>254</v>
      </c>
      <c r="J6" s="1143"/>
      <c r="K6" s="1143"/>
      <c r="L6" s="1143"/>
      <c r="M6" s="212"/>
    </row>
    <row r="7" spans="2:13" ht="22.5" customHeight="1" x14ac:dyDescent="0.4">
      <c r="B7" s="208"/>
      <c r="C7" s="213"/>
      <c r="D7" s="214" t="s">
        <v>255</v>
      </c>
      <c r="E7" s="215" t="s">
        <v>256</v>
      </c>
      <c r="F7" s="216" t="s">
        <v>257</v>
      </c>
      <c r="G7" s="1146" t="s">
        <v>258</v>
      </c>
      <c r="H7" s="1139"/>
      <c r="I7" s="217"/>
      <c r="J7" s="217"/>
      <c r="K7" s="217"/>
      <c r="L7" s="218"/>
      <c r="M7" s="212"/>
    </row>
    <row r="8" spans="2:13" ht="22.5" customHeight="1" x14ac:dyDescent="0.4">
      <c r="B8" s="208"/>
      <c r="C8" s="213"/>
      <c r="D8" s="214" t="s">
        <v>259</v>
      </c>
      <c r="E8" s="215" t="s">
        <v>260</v>
      </c>
      <c r="F8" s="216" t="s">
        <v>260</v>
      </c>
      <c r="G8" s="1138" t="s">
        <v>261</v>
      </c>
      <c r="H8" s="1139"/>
      <c r="I8" s="217"/>
      <c r="J8" s="217"/>
      <c r="K8" s="217"/>
      <c r="L8" s="219"/>
      <c r="M8" s="212"/>
    </row>
    <row r="9" spans="2:13" ht="22.5" customHeight="1" x14ac:dyDescent="0.4">
      <c r="B9" s="208"/>
      <c r="C9" s="213"/>
      <c r="D9" s="220"/>
      <c r="E9" s="221"/>
      <c r="F9" s="222"/>
      <c r="G9" s="1147"/>
      <c r="H9" s="1148"/>
      <c r="I9" s="217"/>
      <c r="J9" s="217"/>
      <c r="K9" s="217" t="s">
        <v>262</v>
      </c>
      <c r="L9" s="217"/>
      <c r="M9" s="212"/>
    </row>
    <row r="10" spans="2:13" ht="22.5" customHeight="1" x14ac:dyDescent="0.4">
      <c r="B10" s="208"/>
      <c r="C10" s="223"/>
      <c r="D10" s="219"/>
      <c r="E10" s="217"/>
      <c r="F10" s="217"/>
      <c r="G10" s="217"/>
      <c r="H10" s="217"/>
      <c r="I10" s="217"/>
      <c r="J10" s="217"/>
      <c r="K10" s="217"/>
      <c r="L10" s="219"/>
      <c r="M10" s="212"/>
    </row>
    <row r="11" spans="2:13" ht="22.5" customHeight="1" x14ac:dyDescent="0.4">
      <c r="B11" s="208"/>
      <c r="C11" s="223" t="s">
        <v>263</v>
      </c>
      <c r="D11" s="219"/>
      <c r="E11" s="217"/>
      <c r="F11" s="217"/>
      <c r="G11" s="217"/>
      <c r="H11" s="217"/>
      <c r="I11" s="217"/>
      <c r="J11" s="217"/>
      <c r="K11" s="217"/>
      <c r="L11" s="224"/>
      <c r="M11" s="212"/>
    </row>
    <row r="12" spans="2:13" ht="22.5" customHeight="1" x14ac:dyDescent="0.4">
      <c r="B12" s="208"/>
      <c r="C12" s="223" t="s">
        <v>264</v>
      </c>
      <c r="D12" s="219"/>
      <c r="E12" s="209"/>
      <c r="F12" s="211"/>
      <c r="G12" s="211"/>
      <c r="H12" s="218"/>
      <c r="I12" s="217"/>
      <c r="J12" s="1144"/>
      <c r="K12" s="1149"/>
      <c r="L12" s="1145"/>
      <c r="M12" s="212"/>
    </row>
    <row r="13" spans="2:13" ht="22.5" customHeight="1" x14ac:dyDescent="0.4">
      <c r="B13" s="208"/>
      <c r="C13" s="223"/>
      <c r="D13" s="219"/>
      <c r="E13" s="215" t="s">
        <v>265</v>
      </c>
      <c r="F13" s="217"/>
      <c r="G13" s="217" t="s">
        <v>266</v>
      </c>
      <c r="H13" s="219"/>
      <c r="I13" s="217"/>
      <c r="J13" s="1150" t="s">
        <v>267</v>
      </c>
      <c r="K13" s="1151"/>
      <c r="L13" s="1139"/>
      <c r="M13" s="212"/>
    </row>
    <row r="14" spans="2:13" ht="22.5" customHeight="1" x14ac:dyDescent="0.4">
      <c r="B14" s="208"/>
      <c r="C14" s="223"/>
      <c r="D14" s="219"/>
      <c r="E14" s="215" t="s">
        <v>260</v>
      </c>
      <c r="F14" s="217"/>
      <c r="G14" s="217"/>
      <c r="H14" s="219"/>
      <c r="I14" s="217"/>
      <c r="J14" s="1150"/>
      <c r="K14" s="1151"/>
      <c r="L14" s="1139"/>
      <c r="M14" s="212"/>
    </row>
    <row r="15" spans="2:13" ht="22.5" customHeight="1" x14ac:dyDescent="0.4">
      <c r="B15" s="208"/>
      <c r="C15" s="220"/>
      <c r="D15" s="224"/>
      <c r="E15" s="221"/>
      <c r="F15" s="222"/>
      <c r="G15" s="222"/>
      <c r="H15" s="224"/>
      <c r="I15" s="221"/>
      <c r="J15" s="1147"/>
      <c r="K15" s="1152"/>
      <c r="L15" s="1148"/>
      <c r="M15" s="212"/>
    </row>
    <row r="16" spans="2:13" ht="71.25" customHeight="1" thickBot="1" x14ac:dyDescent="0.45">
      <c r="B16" s="225"/>
      <c r="C16" s="226"/>
      <c r="D16" s="226"/>
      <c r="E16" s="226"/>
      <c r="F16" s="226"/>
      <c r="G16" s="226"/>
      <c r="H16" s="226"/>
      <c r="I16" s="226"/>
      <c r="J16" s="226"/>
      <c r="K16" s="226"/>
      <c r="L16" s="226"/>
      <c r="M16" s="227"/>
    </row>
    <row r="17" spans="2:3" ht="22.5" customHeight="1" x14ac:dyDescent="0.4">
      <c r="B17" s="228" t="s">
        <v>268</v>
      </c>
      <c r="C17" s="204" t="s">
        <v>269</v>
      </c>
    </row>
    <row r="18" spans="2:3" ht="22.5" customHeight="1" x14ac:dyDescent="0.4">
      <c r="B18" s="204">
        <v>2</v>
      </c>
      <c r="C18" s="204" t="s">
        <v>270</v>
      </c>
    </row>
    <row r="19" spans="2:3" ht="22.5" customHeight="1" x14ac:dyDescent="0.4">
      <c r="B19" s="204">
        <v>3</v>
      </c>
      <c r="C19" s="204" t="s">
        <v>271</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8C23-1CE6-4B5E-B526-D2A1751075D3}">
  <sheetPr>
    <pageSetUpPr fitToPage="1"/>
  </sheetPr>
  <dimension ref="A1:B16"/>
  <sheetViews>
    <sheetView zoomScaleNormal="100" zoomScaleSheetLayoutView="80" workbookViewId="0"/>
  </sheetViews>
  <sheetFormatPr defaultColWidth="6.625" defaultRowHeight="16.5" x14ac:dyDescent="0.4"/>
  <cols>
    <col min="1" max="1" width="23.125" style="230" customWidth="1"/>
    <col min="2" max="2" width="53.125" style="230" customWidth="1"/>
    <col min="3" max="3" width="2.25" style="230" customWidth="1"/>
    <col min="4" max="16384" width="6.625" style="230"/>
  </cols>
  <sheetData>
    <row r="1" spans="1:2" ht="16.899999999999999" customHeight="1" x14ac:dyDescent="0.4">
      <c r="A1" s="229" t="s">
        <v>282</v>
      </c>
    </row>
    <row r="2" spans="1:2" ht="32.450000000000003" customHeight="1" thickBot="1" x14ac:dyDescent="0.45">
      <c r="A2" s="1159" t="s">
        <v>274</v>
      </c>
      <c r="B2" s="1159"/>
    </row>
    <row r="3" spans="1:2" s="233" customFormat="1" ht="24.95" customHeight="1" x14ac:dyDescent="0.4">
      <c r="A3" s="231" t="s">
        <v>275</v>
      </c>
      <c r="B3" s="232"/>
    </row>
    <row r="4" spans="1:2" s="233" customFormat="1" ht="24.95" customHeight="1" thickBot="1" x14ac:dyDescent="0.45">
      <c r="A4" s="234" t="s">
        <v>276</v>
      </c>
      <c r="B4" s="235"/>
    </row>
    <row r="5" spans="1:2" s="233" customFormat="1" ht="20.100000000000001" customHeight="1" thickBot="1" x14ac:dyDescent="0.45">
      <c r="A5" s="236"/>
      <c r="B5" s="237"/>
    </row>
    <row r="6" spans="1:2" s="233" customFormat="1" ht="33.75" customHeight="1" x14ac:dyDescent="0.4">
      <c r="A6" s="1160" t="s">
        <v>277</v>
      </c>
      <c r="B6" s="1161"/>
    </row>
    <row r="7" spans="1:2" s="233" customFormat="1" ht="24.95" customHeight="1" x14ac:dyDescent="0.4">
      <c r="A7" s="1162" t="s">
        <v>278</v>
      </c>
      <c r="B7" s="1163"/>
    </row>
    <row r="8" spans="1:2" s="233" customFormat="1" ht="99.95" customHeight="1" x14ac:dyDescent="0.4">
      <c r="A8" s="1164"/>
      <c r="B8" s="1165"/>
    </row>
    <row r="9" spans="1:2" s="233" customFormat="1" ht="24.95" customHeight="1" x14ac:dyDescent="0.4">
      <c r="A9" s="1153" t="s">
        <v>279</v>
      </c>
      <c r="B9" s="1154"/>
    </row>
    <row r="10" spans="1:2" s="233" customFormat="1" ht="99.95" customHeight="1" x14ac:dyDescent="0.4">
      <c r="A10" s="1155"/>
      <c r="B10" s="1156"/>
    </row>
    <row r="11" spans="1:2" s="233" customFormat="1" ht="24.95" customHeight="1" x14ac:dyDescent="0.4">
      <c r="A11" s="1153" t="s">
        <v>280</v>
      </c>
      <c r="B11" s="1154"/>
    </row>
    <row r="12" spans="1:2" s="233" customFormat="1" ht="99.95" customHeight="1" x14ac:dyDescent="0.4">
      <c r="A12" s="1155"/>
      <c r="B12" s="1156"/>
    </row>
    <row r="13" spans="1:2" s="233" customFormat="1" ht="24.95" customHeight="1" x14ac:dyDescent="0.4">
      <c r="A13" s="1153"/>
      <c r="B13" s="1154"/>
    </row>
    <row r="14" spans="1:2" s="233" customFormat="1" ht="99.95" customHeight="1" thickBot="1" x14ac:dyDescent="0.45">
      <c r="A14" s="1157"/>
      <c r="B14" s="1158"/>
    </row>
    <row r="15" spans="1:2" s="233" customFormat="1" ht="18.75" x14ac:dyDescent="0.4">
      <c r="A15" s="238"/>
      <c r="B15" s="238"/>
    </row>
    <row r="16" spans="1:2" ht="16.899999999999999" customHeight="1" x14ac:dyDescent="0.4">
      <c r="A16" s="229" t="s">
        <v>281</v>
      </c>
    </row>
  </sheetData>
  <mergeCells count="10">
    <mergeCell ref="A11:B11"/>
    <mergeCell ref="A12:B12"/>
    <mergeCell ref="A13:B13"/>
    <mergeCell ref="A14:B14"/>
    <mergeCell ref="A2:B2"/>
    <mergeCell ref="A6:B6"/>
    <mergeCell ref="A7:B7"/>
    <mergeCell ref="A8:B8"/>
    <mergeCell ref="A9:B9"/>
    <mergeCell ref="A10:B10"/>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様式第1号（新規指定）</vt:lpstr>
      <vt:lpstr>様式第4号（指定更新）</vt:lpstr>
      <vt:lpstr>様式第7号（変更）</vt:lpstr>
      <vt:lpstr>付表1</vt:lpstr>
      <vt:lpstr>参考様式1</vt:lpstr>
      <vt:lpstr>【記載例】参考様式1</vt:lpstr>
      <vt:lpstr>参考様式2</vt:lpstr>
      <vt:lpstr>参考様式3</vt:lpstr>
      <vt:lpstr>参考様式5</vt:lpstr>
      <vt:lpstr>参考様式9-1</vt:lpstr>
      <vt:lpstr>様式第9号</vt:lpstr>
      <vt:lpstr>別紙１ｰ4ｰ２</vt:lpstr>
      <vt:lpstr>別紙51 </vt:lpstr>
      <vt:lpstr>【記載例】参考様式1!Print_Area</vt:lpstr>
      <vt:lpstr>参考様式1!Print_Area</vt:lpstr>
      <vt:lpstr>参考様式5!Print_Area</vt:lpstr>
      <vt:lpstr>'参考様式9-1'!Print_Area</vt:lpstr>
      <vt:lpstr>付表1!Print_Area</vt:lpstr>
      <vt:lpstr>別紙１ｰ4ｰ２!Print_Area</vt:lpstr>
      <vt:lpstr>'別紙51 '!Print_Area</vt:lpstr>
      <vt:lpstr>'様式第1号（新規指定）'!Print_Area</vt:lpstr>
      <vt:lpstr>'様式第4号（指定更新）'!Print_Area</vt:lpstr>
      <vt:lpstr>様式第9号!Print_Area</vt:lpstr>
      <vt:lpstr>【記載例】参考様式1!Print_Titles</vt:lpstr>
      <vt:lpstr>参考様式1!Print_Titles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2025-02-26T06:03:37Z</dcterms:modified>
</cp:coreProperties>
</file>