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mc:AlternateContent xmlns:mc="http://schemas.openxmlformats.org/markup-compatibility/2006">
    <mc:Choice Requires="x15">
      <x15ac:absPath xmlns:x15ac="http://schemas.microsoft.com/office/spreadsheetml/2010/11/ac" url="\\172.16.2.10\zaisei\財政状況資料\令和6年度作成（令和4年度決算）\R060305R４財政状況資料集の作成について（正式依頼）\回答\"/>
    </mc:Choice>
  </mc:AlternateContent>
  <xr:revisionPtr revIDLastSave="0" documentId="13_ncr:1_{3DAC7C13-767F-4462-9B1D-4DF6791EF475}"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<sst xmlns="http://schemas.openxmlformats.org/spreadsheetml/2006/main" count="1166" uniqueCount="600">
  <si>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</si>
  <si>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</si>
  <si>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</si>
  <si>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</si>
  <si>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</si>
  <si>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</si>
  <si>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</si>
  <si>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</si>
  <si>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</si>
  <si>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</si>
  <si>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</si>
  <si>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</si>
  <si>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</si>
  <si>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</si>
  <si>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</si>
  <si>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</si>
  <si>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</si>
  <si>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</si>
  <si>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</si>
  <si>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</si>
  <si>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</si>
  <si>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</si>
  <si>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</si>
  <si>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</si>
  <si>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</si>
  <si>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</si>
  <si>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</si>
  <si>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</si>
  <si>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</si>
  <si>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</si>
  <si>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</si>
  <si>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</si>
  <si>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</si>
  <si>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</si>
  <si>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</si>
  <si>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</si>
  <si>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</si>
  <si>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</si>
  <si>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</si>
  <si>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</si>
  <si>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</si>
  <si>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</si>
  <si>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</si>
  <si>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</si>
  <si>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</si>
  <si>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</si>
  <si>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</si>
  <si>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</si>
  <si>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</si>
  <si>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</si>
  <si>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</si>
  <si>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</si>
  <si>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</si>
  <si>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</si>
  <si>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</si>
  <si>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</si>
  <si>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</si>
  <si>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</si>
  <si>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</si>
  <si>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</si>
  <si>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</si>
  <si>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</si>
  <si>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</si>
  <si>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</si>
  <si>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</si>
  <si>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</si>
  <si>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</si>
  <si>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</si>
  <si>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</si>
  <si>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</si>
  <si>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</si>
  <si>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</si>
  <si>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</si>
  <si>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</si>
  <si>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</si>
  <si>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</si>
  <si>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</si>
  <si>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</si>
  <si>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</si>
  <si>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</si>
  <si>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</si>
  <si>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</si>
  <si>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</si>
  <si>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</si>
  <si>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</si>
  <si>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</si>
  <si>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</si>
  <si>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</si>
  <si>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</si>
  <si>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</si>
  <si>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</si>
  <si>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</si>
  <si>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</si>
  <si>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</si>
  <si>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</si>
  <si>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</si>
  <si>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</si>
  <si>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</si>
  <si>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</si>
  <si>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</si>
  <si>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笠松町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</si>
  <si>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</si>
  <si>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</si>
  <si>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</si>
  <si>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</si>
  <si>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</si>
  <si>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</si>
  <si>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</si>
  <si>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</si>
  <si>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</si>
  <si>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</si>
  <si>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</si>
  <si>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</si>
  <si>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</si>
  <si>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</si>
  <si>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</si>
  <si>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</si>
  <si>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</si>
  <si>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</si>
  <si>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</si>
  <si>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</si>
  <si>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</si>
  <si>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</si>
  <si>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</si>
  <si>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</si>
  <si>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</si>
  <si>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</si>
  <si>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</si>
  <si>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</si>
  <si>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</si>
  <si>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</si>
  <si>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</si>
  <si>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</si>
  <si>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</si>
  <si>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</si>
  <si>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</si>
  <si>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</si>
  <si>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</si>
  <si>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</si>
  <si>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</si>
  <si>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</si>
  <si>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</si>
  <si>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</si>
  <si>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</si>
  <si>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</si>
  <si>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</si>
  <si>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</si>
  <si>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</si>
  <si>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</si>
  <si>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</si>
  <si>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</si>
  <si>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</si>
  <si>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</si>
  <si>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</si>
  <si>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</si>
  <si>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</si>
  <si>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</si>
  <si>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</si>
  <si>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</si>
  <si>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</si>
  <si>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</si>
  <si>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</si>
  <si>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</si>
  <si>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</si>
  <si>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</si>
  <si>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</si>
  <si>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</si>
  <si>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</si>
  <si>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</si>
  <si>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</si>
  <si>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</si>
  <si>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</si>
  <si>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</si>
  <si>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</si>
  <si>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</si>
  <si>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</si>
  <si>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</si>
  <si>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</si>
  <si>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</si>
  <si>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</si>
  <si>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</si>
  <si>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</si>
  <si>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</si>
  <si>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</si>
  <si>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</si>
  <si>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</si>
  <si>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</si>
  <si>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</si>
  <si>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</si>
  <si>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</si>
  <si>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</si>
  <si>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</si>
  <si>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</si>
  <si>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</si>
  <si>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</si>
  <si>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</si>
  <si>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</si>
  <si>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</si>
  <si>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</si>
  <si>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</si>
  <si>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</si>
  <si>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</si>
  <si>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</si>
  <si>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</si>
  <si>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</si>
  <si>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</si>
  <si>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</si>
  <si>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</si>
  <si>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</si>
  <si>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</si>
  <si>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</si>
  <si>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</si>
  <si>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</si>
  <si>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</si>
  <si>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岐阜県笠松町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</si>
  <si>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</si>
  <si>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</si>
  <si>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</si>
  <si>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</si>
  <si>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</si>
  <si>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</si>
  <si>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</si>
  <si>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</si>
  <si>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</si>
  <si>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</si>
  <si>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</si>
  <si>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</si>
  <si>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</si>
  <si>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</si>
  <si>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</si>
  <si>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</si>
  <si>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</si>
  <si>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</si>
  <si>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</si>
  <si>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</si>
  <si>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</si>
  <si>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</si>
  <si>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</si>
  <si>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</si>
  <si>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</si>
  <si>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</si>
  <si>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</si>
  <si>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</si>
  <si>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</si>
  <si>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</si>
  <si>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</si>
  <si>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</si>
  <si>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</si>
  <si>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</si>
  <si>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</si>
  <si>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</si>
  <si>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</si>
  <si>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</si>
  <si>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</si>
  <si>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</si>
  <si>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</si>
  <si>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</si>
  <si>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</si>
  <si>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</si>
  <si>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</si>
  <si>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</si>
  <si>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</si>
  <si>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</si>
  <si>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</si>
  <si>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</si>
  <si>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</si>
  <si>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</si>
  <si>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</si>
  <si>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</si>
  <si>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</si>
  <si>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</si>
  <si>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</si>
  <si>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</si>
  <si>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</si>
  <si>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</si>
  <si>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</si>
  <si>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</si>
  <si>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</si>
  <si>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</si>
  <si>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</si>
  <si>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</si>
  <si>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</si>
  <si>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</si>
  <si>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</si>
  <si>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</si>
  <si>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</si>
  <si>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</si>
  <si>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</si>
  <si>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</si>
  <si>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</si>
  <si>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</si>
  <si>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</si>
  <si>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</si>
  <si>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</si>
  <si>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</si>
  <si>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</si>
  <si>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</si>
  <si>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</si>
  <si>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</si>
  <si>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</si>
  <si>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</si>
  <si>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</si>
  <si>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</si>
  <si>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</si>
  <si>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</si>
  <si>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</si>
  <si>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</si>
  <si>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</si>
  <si>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</si>
  <si>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</si>
  <si>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</si>
  <si>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</si>
  <si>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</si>
  <si>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</si>
  <si>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</si>
  <si>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</si>
  <si>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</si>
  <si>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</si>
  <si>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</si>
  <si>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</si>
  <si>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</si>
  <si>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</si>
  <si>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</si>
  <si>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</si>
  <si>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</si>
  <si>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</si>
  <si>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</si>
  <si>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</si>
  <si>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</si>
  <si>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</si>
  <si>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</si>
  <si>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</si>
  <si>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</si>
  <si>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</si>
  <si>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</si>
  <si>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</si>
  <si>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</si>
  <si>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</si>
  <si>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</si>
  <si>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</si>
  <si>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</si>
  <si>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</si>
  <si>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</si>
  <si>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</si>
  <si>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</si>
  <si>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</si>
  <si>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</si>
  <si>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</si>
  <si>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</si>
  <si>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</si>
  <si>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</si>
  <si>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</si>
  <si>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</si>
  <si>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</si>
  <si>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</si>
  <si>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</si>
  <si>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</si>
  <si>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</si>
  <si>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</si>
  <si>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</si>
  <si>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</si>
  <si>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</si>
  <si>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</si>
  <si>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</si>
  <si>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</si>
  <si>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</si>
  <si>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</si>
  <si>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岐阜県笠松町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</si>
  <si>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</si>
  <si>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</si>
  <si>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</si>
  <si>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</si>
  <si>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</si>
  <si>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</si>
  <si>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</si>
  <si>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</si>
  <si>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</si>
  <si>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</si>
  <si>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</si>
  <si>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</si>
  <si>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</si>
  <si>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</si>
  <si>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</si>
  <si>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</si>
  <si>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</si>
  <si>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</si>
  <si>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</si>
  <si>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</si>
  <si>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</si>
  <si>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</si>
  <si>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</si>
  <si>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</si>
  <si>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</si>
  <si>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</si>
  <si>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</si>
  <si>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</si>
  <si>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</si>
  <si>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</si>
  <si>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</si>
  <si>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</si>
  <si>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</si>
  <si>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</si>
  <si>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</si>
  <si>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</si>
  <si>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</si>
  <si>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</si>
  <si>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</si>
  <si>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</si>
  <si>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</si>
  <si>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</si>
  <si>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</si>
  <si>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</si>
  <si>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</si>
  <si>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</si>
  <si>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</si>
  <si>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</si>
  <si>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</si>
  <si>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</si>
  <si>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</si>
  <si>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</si>
  <si>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</si>
  <si>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</si>
  <si>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</si>
  <si>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</si>
  <si>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</si>
  <si>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</si>
  <si>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</si>
  <si>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</si>
  <si>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</si>
  <si>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</si>
  <si>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</si>
  <si>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</si>
  <si>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</si>
  <si>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</si>
  <si>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</si>
  <si>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</si>
  <si>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</si>
  <si>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</si>
  <si>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</si>
  <si>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</si>
  <si>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</si>
  <si>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</si>
  <si>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</si>
  <si>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</si>
  <si>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</si>
  <si>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</si>
  <si>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</si>
  <si>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</si>
  <si>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</si>
  <si>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</si>
  <si>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</si>
  <si>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</si>
  <si>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</si>
  <si>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</si>
  <si>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</si>
  <si>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</si>
  <si>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</si>
  <si>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</si>
  <si>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</si>
  <si>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</si>
  <si>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</si>
  <si>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</si>
  <si>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</si>
  <si>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</si>
  <si>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</si>
  <si>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</si>
  <si>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</si>
  <si>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</si>
  <si>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</si>
  <si>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</si>
  <si>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</si>
  <si>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</si>
  <si>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</si>
  <si>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</si>
  <si>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</si>
  <si>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</si>
  <si>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</si>
  <si>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</si>
  <si>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</si>
  <si>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</si>
  <si>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</si>
  <si>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</si>
  <si>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</si>
  <si>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</si>
  <si>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</si>
  <si>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</si>
  <si>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</si>
  <si>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</si>
  <si>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</si>
  <si>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</si>
  <si>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</si>
  <si>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</si>
  <si>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</si>
  <si>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</si>
  <si>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</si>
  <si>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</si>
  <si>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</si>
  <si>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</si>
  <si>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</si>
  <si>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</si>
  <si>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</si>
  <si>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</si>
  <si>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</si>
  <si>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</si>
  <si>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</si>
  <si>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</si>
  <si>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</si>
  <si>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</si>
  <si>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</si>
  <si>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</si>
  <si>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</si>
  <si>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</si>
  <si>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</si>
  <si>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</si>
  <si>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</si>
  <si>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</si>
  <si>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</si>
  <si>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</si>
  <si>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</si>
  <si>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</si>
  <si>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</si>
  <si>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</si>
  <si>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</si>
  <si>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</si>
  <si>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</si>
  <si>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</si>
  <si>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</si>
  <si>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</si>
  <si>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</si>
  <si>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</si>
  <si>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</si>
  <si>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</si>
  <si>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</si>
  <si>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</si>
  <si>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</si>
  <si>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</si>
  <si>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</si>
  <si>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</si>
  <si>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</si>
  <si>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</si>
  <si>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</si>
  <si>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</si>
  <si>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</si>
  <si>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</si>
  <si>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</si>
  <si>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</si>
  <si>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</si>
  <si>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</si>
  <si>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</si>
  <si>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</si>
  <si>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</si>
  <si>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</si>
  <si>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</si>
  <si>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</si>
  <si>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</si>
  <si>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</si>
  <si>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</si>
  <si>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</si>
  <si>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</si>
  <si>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</si>
  <si>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</si>
  <si>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</si>
  <si>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</si>
  <si>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</si>
  <si>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</si>
  <si>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1.90</t>
  </si>
  <si>
    <t>▲ 0.10</t>
  </si>
  <si>
    <t>一般会計</t>
  </si>
  <si>
    <t>水道事業会計</t>
  </si>
  <si>
    <t>下水道事業会計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</si>
  <si>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</si>
  <si>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</si>
  <si>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</si>
  <si>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</si>
  <si>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</si>
  <si>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</si>
  <si>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</si>
  <si>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</si>
  <si>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</si>
  <si>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</si>
  <si>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</si>
  <si>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基金から2百万円繰入</t>
    <phoneticPr fontId="2"/>
  </si>
  <si>
    <t>基金から115百万円繰入</t>
    <phoneticPr fontId="2"/>
  </si>
  <si>
    <t>基金から37百万円繰入</t>
    <phoneticPr fontId="2"/>
  </si>
  <si>
    <t>岐阜羽島衛生施設組合</t>
    <rPh sb="0" eb="2">
      <t>ギフ</t>
    </rPh>
    <rPh sb="2" eb="4">
      <t>ハシマ</t>
    </rPh>
    <rPh sb="4" eb="6">
      <t>エイセイ</t>
    </rPh>
    <rPh sb="6" eb="8">
      <t>シセツ</t>
    </rPh>
    <rPh sb="8" eb="10">
      <t>クミアイ</t>
    </rPh>
    <phoneticPr fontId="2"/>
  </si>
  <si>
    <t>木曽川右岸地帯水防事務組合</t>
    <rPh sb="0" eb="3">
      <t>キソガワ</t>
    </rPh>
    <rPh sb="3" eb="5">
      <t>ウガン</t>
    </rPh>
    <rPh sb="5" eb="7">
      <t>チタイ</t>
    </rPh>
    <rPh sb="7" eb="9">
      <t>スイボウ</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</si>
  <si>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</si>
  <si>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</si>
  <si>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</si>
  <si>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羽島郡広域連合</t>
    <rPh sb="0" eb="3">
      <t>ハシマグン</t>
    </rPh>
    <rPh sb="3" eb="5">
      <t>コウイキ</t>
    </rPh>
    <rPh sb="5" eb="7">
      <t>レンゴウ</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</si>
  <si>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</si>
  <si>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</si>
  <si>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岐阜県地方競馬組合</t>
    <rPh sb="0" eb="3">
      <t>ギフケン</t>
    </rPh>
    <rPh sb="3" eb="5">
      <t>チホウ</t>
    </rPh>
    <rPh sb="5" eb="7">
      <t>ケイバ</t>
    </rPh>
    <rPh sb="7" eb="9">
      <t>クミアイ</t>
    </rPh>
    <phoneticPr fontId="2"/>
  </si>
  <si>
    <t>基金から90百万円繰入</t>
    <phoneticPr fontId="2"/>
  </si>
  <si>
    <t>-</t>
    <phoneticPr fontId="2"/>
  </si>
  <si>
    <t>笠松町福祉振興基金</t>
  </si>
  <si>
    <t>かさまつ応援基金</t>
    <phoneticPr fontId="2"/>
  </si>
  <si>
    <t>笠松町次期ごみ処理施設整備基金</t>
    <phoneticPr fontId="2"/>
  </si>
  <si>
    <t>笠松町社会資本整備基金</t>
    <phoneticPr fontId="2"/>
  </si>
  <si>
    <t>笠松町ふるさと振興基金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</si>
</sst>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65CD-4197-8F64-560B7EA9BA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18277</c:v>
                </c:pt>
                <c:pt idx="1">
                  <c:v>14851</c:v>
                </c:pt>
                <c:pt idx="2">
                  <c:v>12456</c:v>
                </c:pt>
                <c:pt idx="3">
                  <c:v>21255</c:v>
                </c:pt>
                <c:pt idx="4">
                  <c:v>16977</c:v>
                </c:pt>
              </c:numCache>
            </c:numRef>
          </c:val>
          <c:smooth val="0"/>
          <c:extLst>
            <c:ext xmlns:c16="http://schemas.microsoft.com/office/drawing/2014/chart" uri="{C3380CC4-5D6E-409C-BE32-E72D297353CC}">
              <c16:uniqueId val="{00000001-65CD-4197-8F64-560B7EA9BAC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c:v>
                </c:pt>
                <c:pt idx="1">
                  <c:v>7.31</c:v>
                </c:pt>
                <c:pt idx="2">
                  <c:v>8.77</c:v>
                </c:pt>
                <c:pt idx="3">
                  <c:v>12.82</c:v>
                </c:pt>
                <c:pt idx="4">
                  <c:v>9.3800000000000008</c:v>
                </c:pt>
              </c:numCache>
            </c:numRef>
          </c:val>
          <c:extLst>
            <c:ext xmlns:c16="http://schemas.microsoft.com/office/drawing/2014/chart" uri="{C3380CC4-5D6E-409C-BE32-E72D297353CC}">
              <c16:uniqueId val="{00000000-4A8E-4D74-9A13-65F34DF5BA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14.13</c:v>
                </c:pt>
                <c:pt idx="1">
                  <c:v>14.96</c:v>
                </c:pt>
                <c:pt idx="2">
                  <c:v>12.65</c:v>
                </c:pt>
                <c:pt idx="3">
                  <c:v>13.46</c:v>
                </c:pt>
                <c:pt idx="4">
                  <c:v>18.75</c:v>
                </c:pt>
              </c:numCache>
            </c:numRef>
          </c:val>
          <c:extLst>
            <c:ext xmlns:c16="http://schemas.microsoft.com/office/drawing/2014/chart" uri="{C3380CC4-5D6E-409C-BE32-E72D297353CC}">
              <c16:uniqueId val="{00000001-4A8E-4D74-9A13-65F34DF5BA7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1.54</c:v>
                </c:pt>
                <c:pt idx="1">
                  <c:v>-1.9</c:v>
                </c:pt>
                <c:pt idx="2">
                  <c:v>-0.1</c:v>
                </c:pt>
                <c:pt idx="3">
                  <c:v>6.12</c:v>
                </c:pt>
                <c:pt idx="4">
                  <c:v>1</c:v>
                </c:pt>
              </c:numCache>
            </c:numRef>
          </c:val>
          <c:smooth val="0"/>
          <c:extLst>
            <c:ext xmlns:c16="http://schemas.microsoft.com/office/drawing/2014/chart" uri="{C3380CC4-5D6E-409C-BE32-E72D297353CC}">
              <c16:uniqueId val="{00000002-4A8E-4D74-9A13-65F34DF5BA7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E0A-4891-9AA4-1577E9ACD2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0A-4891-9AA4-1577E9ACD27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E0A-4891-9AA4-1577E9ACD27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E0A-4891-9AA4-1577E9ACD27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0.08</c:v>
                </c:pt>
                <c:pt idx="4">
                  <c:v>#N/A</c:v>
                </c:pt>
                <c:pt idx="5">
                  <c:v>0.13</c:v>
                </c:pt>
                <c:pt idx="6">
                  <c:v>#N/A</c:v>
                </c:pt>
                <c:pt idx="7">
                  <c:v>0.14000000000000001</c:v>
                </c:pt>
                <c:pt idx="8">
                  <c:v>#N/A</c:v>
                </c:pt>
                <c:pt idx="9">
                  <c:v>0.2</c:v>
                </c:pt>
              </c:numCache>
            </c:numRef>
          </c:val>
          <c:extLst>
            <c:ext xmlns:c16="http://schemas.microsoft.com/office/drawing/2014/chart" uri="{C3380CC4-5D6E-409C-BE32-E72D297353CC}">
              <c16:uniqueId val="{00000004-7E0A-4891-9AA4-1577E9ACD27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2.1800000000000002</c:v>
                </c:pt>
                <c:pt idx="2">
                  <c:v>#N/A</c:v>
                </c:pt>
                <c:pt idx="3">
                  <c:v>0.77</c:v>
                </c:pt>
                <c:pt idx="4">
                  <c:v>#N/A</c:v>
                </c:pt>
                <c:pt idx="5">
                  <c:v>0.75</c:v>
                </c:pt>
                <c:pt idx="6">
                  <c:v>#N/A</c:v>
                </c:pt>
                <c:pt idx="7">
                  <c:v>0.89</c:v>
                </c:pt>
                <c:pt idx="8">
                  <c:v>#N/A</c:v>
                </c:pt>
                <c:pt idx="9">
                  <c:v>0.54</c:v>
                </c:pt>
              </c:numCache>
            </c:numRef>
          </c:val>
          <c:extLst>
            <c:ext xmlns:c16="http://schemas.microsoft.com/office/drawing/2014/chart" uri="{C3380CC4-5D6E-409C-BE32-E72D297353CC}">
              <c16:uniqueId val="{00000005-7E0A-4891-9AA4-1577E9ACD27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1.54</c:v>
                </c:pt>
                <c:pt idx="2">
                  <c:v>#N/A</c:v>
                </c:pt>
                <c:pt idx="3">
                  <c:v>1.8</c:v>
                </c:pt>
                <c:pt idx="4">
                  <c:v>#N/A</c:v>
                </c:pt>
                <c:pt idx="5">
                  <c:v>1.71</c:v>
                </c:pt>
                <c:pt idx="6">
                  <c:v>#N/A</c:v>
                </c:pt>
                <c:pt idx="7">
                  <c:v>0.91</c:v>
                </c:pt>
                <c:pt idx="8">
                  <c:v>#N/A</c:v>
                </c:pt>
                <c:pt idx="9">
                  <c:v>1.08</c:v>
                </c:pt>
              </c:numCache>
            </c:numRef>
          </c:val>
          <c:extLst>
            <c:ext xmlns:c16="http://schemas.microsoft.com/office/drawing/2014/chart" uri="{C3380CC4-5D6E-409C-BE32-E72D297353CC}">
              <c16:uniqueId val="{00000006-7E0A-4891-9AA4-1577E9ACD27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0.39</c:v>
                </c:pt>
                <c:pt idx="4">
                  <c:v>#N/A</c:v>
                </c:pt>
                <c:pt idx="5">
                  <c:v>1.5</c:v>
                </c:pt>
                <c:pt idx="6">
                  <c:v>#N/A</c:v>
                </c:pt>
                <c:pt idx="7">
                  <c:v>1.69</c:v>
                </c:pt>
                <c:pt idx="8">
                  <c:v>#N/A</c:v>
                </c:pt>
                <c:pt idx="9">
                  <c:v>2.2999999999999998</c:v>
                </c:pt>
              </c:numCache>
            </c:numRef>
          </c:val>
          <c:extLst>
            <c:ext xmlns:c16="http://schemas.microsoft.com/office/drawing/2014/chart" uri="{C3380CC4-5D6E-409C-BE32-E72D297353CC}">
              <c16:uniqueId val="{00000007-7E0A-4891-9AA4-1577E9ACD27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3.86</c:v>
                </c:pt>
                <c:pt idx="2">
                  <c:v>#N/A</c:v>
                </c:pt>
                <c:pt idx="3">
                  <c:v>16.78</c:v>
                </c:pt>
                <c:pt idx="4">
                  <c:v>#N/A</c:v>
                </c:pt>
                <c:pt idx="5">
                  <c:v>10</c:v>
                </c:pt>
                <c:pt idx="6">
                  <c:v>#N/A</c:v>
                </c:pt>
                <c:pt idx="7">
                  <c:v>6.38</c:v>
                </c:pt>
                <c:pt idx="8">
                  <c:v>#N/A</c:v>
                </c:pt>
                <c:pt idx="9">
                  <c:v>5.43</c:v>
                </c:pt>
              </c:numCache>
            </c:numRef>
          </c:val>
          <c:extLst>
            <c:ext xmlns:c16="http://schemas.microsoft.com/office/drawing/2014/chart" uri="{C3380CC4-5D6E-409C-BE32-E72D297353CC}">
              <c16:uniqueId val="{00000008-7E0A-4891-9AA4-1577E9ACD27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c:v>
                </c:pt>
                <c:pt idx="2">
                  <c:v>#N/A</c:v>
                </c:pt>
                <c:pt idx="3">
                  <c:v>7.31</c:v>
                </c:pt>
                <c:pt idx="4">
                  <c:v>#N/A</c:v>
                </c:pt>
                <c:pt idx="5">
                  <c:v>8.77</c:v>
                </c:pt>
                <c:pt idx="6">
                  <c:v>#N/A</c:v>
                </c:pt>
                <c:pt idx="7">
                  <c:v>12.81</c:v>
                </c:pt>
                <c:pt idx="8">
                  <c:v>#N/A</c:v>
                </c:pt>
                <c:pt idx="9">
                  <c:v>9.3699999999999992</c:v>
                </c:pt>
              </c:numCache>
            </c:numRef>
          </c:val>
          <c:extLst>
            <c:ext xmlns:c16="http://schemas.microsoft.com/office/drawing/2014/chart" uri="{C3380CC4-5D6E-409C-BE32-E72D297353CC}">
              <c16:uniqueId val="{00000009-7E0A-4891-9AA4-1577E9ACD27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596</c:v>
                </c:pt>
                <c:pt idx="5">
                  <c:v>577</c:v>
                </c:pt>
                <c:pt idx="8">
                  <c:v>587</c:v>
                </c:pt>
                <c:pt idx="11">
                  <c:v>598</c:v>
                </c:pt>
                <c:pt idx="14">
                  <c:v>597</c:v>
                </c:pt>
              </c:numCache>
            </c:numRef>
          </c:val>
          <c:extLst>
            <c:ext xmlns:c16="http://schemas.microsoft.com/office/drawing/2014/chart" uri="{C3380CC4-5D6E-409C-BE32-E72D297353CC}">
              <c16:uniqueId val="{00000000-A6BC-47BF-83ED-A5870F06E9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BC-47BF-83ED-A5870F06E9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6BC-47BF-83ED-A5870F06E9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28</c:v>
                </c:pt>
                <c:pt idx="3">
                  <c:v>26</c:v>
                </c:pt>
                <c:pt idx="6">
                  <c:v>33</c:v>
                </c:pt>
                <c:pt idx="9">
                  <c:v>38</c:v>
                </c:pt>
                <c:pt idx="12">
                  <c:v>46</c:v>
                </c:pt>
              </c:numCache>
            </c:numRef>
          </c:val>
          <c:extLst>
            <c:ext xmlns:c16="http://schemas.microsoft.com/office/drawing/2014/chart" uri="{C3380CC4-5D6E-409C-BE32-E72D297353CC}">
              <c16:uniqueId val="{00000003-A6BC-47BF-83ED-A5870F06E9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294</c:v>
                </c:pt>
                <c:pt idx="3">
                  <c:v>269</c:v>
                </c:pt>
                <c:pt idx="6">
                  <c:v>235</c:v>
                </c:pt>
                <c:pt idx="9">
                  <c:v>244</c:v>
                </c:pt>
                <c:pt idx="12">
                  <c:v>225</c:v>
                </c:pt>
              </c:numCache>
            </c:numRef>
          </c:val>
          <c:extLst>
            <c:ext xmlns:c16="http://schemas.microsoft.com/office/drawing/2014/chart" uri="{C3380CC4-5D6E-409C-BE32-E72D297353CC}">
              <c16:uniqueId val="{00000004-A6BC-47BF-83ED-A5870F06E9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BC-47BF-83ED-A5870F06E9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BC-47BF-83ED-A5870F06E9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546</c:v>
                </c:pt>
                <c:pt idx="3">
                  <c:v>531</c:v>
                </c:pt>
                <c:pt idx="6">
                  <c:v>537</c:v>
                </c:pt>
                <c:pt idx="9">
                  <c:v>591</c:v>
                </c:pt>
                <c:pt idx="12">
                  <c:v>599</c:v>
                </c:pt>
              </c:numCache>
            </c:numRef>
          </c:val>
          <c:extLst>
            <c:ext xmlns:c16="http://schemas.microsoft.com/office/drawing/2014/chart" uri="{C3380CC4-5D6E-409C-BE32-E72D297353CC}">
              <c16:uniqueId val="{00000007-A6BC-47BF-83ED-A5870F06E9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272</c:v>
                </c:pt>
                <c:pt idx="2">
                  <c:v>#N/A</c:v>
                </c:pt>
                <c:pt idx="3">
                  <c:v>#N/A</c:v>
                </c:pt>
                <c:pt idx="4">
                  <c:v>249</c:v>
                </c:pt>
                <c:pt idx="5">
                  <c:v>#N/A</c:v>
                </c:pt>
                <c:pt idx="6">
                  <c:v>#N/A</c:v>
                </c:pt>
                <c:pt idx="7">
                  <c:v>218</c:v>
                </c:pt>
                <c:pt idx="8">
                  <c:v>#N/A</c:v>
                </c:pt>
                <c:pt idx="9">
                  <c:v>#N/A</c:v>
                </c:pt>
                <c:pt idx="10">
                  <c:v>275</c:v>
                </c:pt>
                <c:pt idx="11">
                  <c:v>#N/A</c:v>
                </c:pt>
                <c:pt idx="12">
                  <c:v>#N/A</c:v>
                </c:pt>
                <c:pt idx="13">
                  <c:v>273</c:v>
                </c:pt>
                <c:pt idx="14">
                  <c:v>#N/A</c:v>
                </c:pt>
              </c:numCache>
            </c:numRef>
          </c:val>
          <c:smooth val="0"/>
          <c:extLst>
            <c:ext xmlns:c16="http://schemas.microsoft.com/office/drawing/2014/chart" uri="{C3380CC4-5D6E-409C-BE32-E72D297353CC}">
              <c16:uniqueId val="{00000008-A6BC-47BF-83ED-A5870F06E9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7364</c:v>
                </c:pt>
                <c:pt idx="5">
                  <c:v>7257</c:v>
                </c:pt>
                <c:pt idx="8">
                  <c:v>7079</c:v>
                </c:pt>
                <c:pt idx="11">
                  <c:v>6886</c:v>
                </c:pt>
                <c:pt idx="14">
                  <c:v>6590</c:v>
                </c:pt>
              </c:numCache>
            </c:numRef>
          </c:val>
          <c:extLst>
            <c:ext xmlns:c16="http://schemas.microsoft.com/office/drawing/2014/chart" uri="{C3380CC4-5D6E-409C-BE32-E72D297353CC}">
              <c16:uniqueId val="{00000000-9CCF-457F-8780-6C166D01DF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CCF-457F-8780-6C166D01DF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1914</c:v>
                </c:pt>
                <c:pt idx="5">
                  <c:v>1914</c:v>
                </c:pt>
                <c:pt idx="8">
                  <c:v>1916</c:v>
                </c:pt>
                <c:pt idx="11">
                  <c:v>2230</c:v>
                </c:pt>
                <c:pt idx="14">
                  <c:v>2775</c:v>
                </c:pt>
              </c:numCache>
            </c:numRef>
          </c:val>
          <c:extLst>
            <c:ext xmlns:c16="http://schemas.microsoft.com/office/drawing/2014/chart" uri="{C3380CC4-5D6E-409C-BE32-E72D297353CC}">
              <c16:uniqueId val="{00000002-9CCF-457F-8780-6C166D01DF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CF-457F-8780-6C166D01DF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CF-457F-8780-6C166D01DF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CF-457F-8780-6C166D01DF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1171</c:v>
                </c:pt>
                <c:pt idx="3">
                  <c:v>1156</c:v>
                </c:pt>
                <c:pt idx="6">
                  <c:v>1147</c:v>
                </c:pt>
                <c:pt idx="9">
                  <c:v>1126</c:v>
                </c:pt>
                <c:pt idx="12">
                  <c:v>1126</c:v>
                </c:pt>
              </c:numCache>
            </c:numRef>
          </c:val>
          <c:extLst>
            <c:ext xmlns:c16="http://schemas.microsoft.com/office/drawing/2014/chart" uri="{C3380CC4-5D6E-409C-BE32-E72D297353CC}">
              <c16:uniqueId val="{00000006-9CCF-457F-8780-6C166D01DF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134</c:v>
                </c:pt>
                <c:pt idx="3">
                  <c:v>205</c:v>
                </c:pt>
                <c:pt idx="6">
                  <c:v>417</c:v>
                </c:pt>
                <c:pt idx="9">
                  <c:v>426</c:v>
                </c:pt>
                <c:pt idx="12">
                  <c:v>363</c:v>
                </c:pt>
              </c:numCache>
            </c:numRef>
          </c:val>
          <c:extLst>
            <c:ext xmlns:c16="http://schemas.microsoft.com/office/drawing/2014/chart" uri="{C3380CC4-5D6E-409C-BE32-E72D297353CC}">
              <c16:uniqueId val="{00000007-9CCF-457F-8780-6C166D01DF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4195</c:v>
                </c:pt>
                <c:pt idx="3">
                  <c:v>4170</c:v>
                </c:pt>
                <c:pt idx="6">
                  <c:v>3499</c:v>
                </c:pt>
                <c:pt idx="9">
                  <c:v>3260</c:v>
                </c:pt>
                <c:pt idx="12">
                  <c:v>3258</c:v>
                </c:pt>
              </c:numCache>
            </c:numRef>
          </c:val>
          <c:extLst>
            <c:ext xmlns:c16="http://schemas.microsoft.com/office/drawing/2014/chart" uri="{C3380CC4-5D6E-409C-BE32-E72D297353CC}">
              <c16:uniqueId val="{00000008-9CCF-457F-8780-6C166D01DF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CCF-457F-8780-6C166D01DF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7056</c:v>
                </c:pt>
                <c:pt idx="3">
                  <c:v>6946</c:v>
                </c:pt>
                <c:pt idx="6">
                  <c:v>6775</c:v>
                </c:pt>
                <c:pt idx="9">
                  <c:v>6742</c:v>
                </c:pt>
                <c:pt idx="12">
                  <c:v>6420</c:v>
                </c:pt>
              </c:numCache>
            </c:numRef>
          </c:val>
          <c:extLst>
            <c:ext xmlns:c16="http://schemas.microsoft.com/office/drawing/2014/chart" uri="{C3380CC4-5D6E-409C-BE32-E72D297353CC}">
              <c16:uniqueId val="{0000000A-9CCF-457F-8780-6C166D01DF5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3278</c:v>
                </c:pt>
                <c:pt idx="2">
                  <c:v>#N/A</c:v>
                </c:pt>
                <c:pt idx="3">
                  <c:v>#N/A</c:v>
                </c:pt>
                <c:pt idx="4">
                  <c:v>3307</c:v>
                </c:pt>
                <c:pt idx="5">
                  <c:v>#N/A</c:v>
                </c:pt>
                <c:pt idx="6">
                  <c:v>#N/A</c:v>
                </c:pt>
                <c:pt idx="7">
                  <c:v>2842</c:v>
                </c:pt>
                <c:pt idx="8">
                  <c:v>#N/A</c:v>
                </c:pt>
                <c:pt idx="9">
                  <c:v>#N/A</c:v>
                </c:pt>
                <c:pt idx="10">
                  <c:v>2438</c:v>
                </c:pt>
                <c:pt idx="11">
                  <c:v>#N/A</c:v>
                </c:pt>
                <c:pt idx="12">
                  <c:v>#N/A</c:v>
                </c:pt>
                <c:pt idx="13">
                  <c:v>1803</c:v>
                </c:pt>
                <c:pt idx="14">
                  <c:v>#N/A</c:v>
                </c:pt>
              </c:numCache>
            </c:numRef>
          </c:val>
          <c:smooth val="0"/>
          <c:extLst>
            <c:ext xmlns:c16="http://schemas.microsoft.com/office/drawing/2014/chart" uri="{C3380CC4-5D6E-409C-BE32-E72D297353CC}">
              <c16:uniqueId val="{0000000B-9CCF-457F-8780-6C166D01DF5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606</c:v>
                </c:pt>
                <c:pt idx="1">
                  <c:v>686</c:v>
                </c:pt>
                <c:pt idx="2">
                  <c:v>926</c:v>
                </c:pt>
              </c:numCache>
            </c:numRef>
          </c:val>
          <c:extLst>
            <c:ext xmlns:c16="http://schemas.microsoft.com/office/drawing/2014/chart" uri="{C3380CC4-5D6E-409C-BE32-E72D297353CC}">
              <c16:uniqueId val="{00000000-DBAC-4491-99DD-D4A169B017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c:v>
                </c:pt>
                <c:pt idx="1">
                  <c:v>118</c:v>
                </c:pt>
                <c:pt idx="2">
                  <c:v>118</c:v>
                </c:pt>
              </c:numCache>
            </c:numRef>
          </c:val>
          <c:extLst>
            <c:ext xmlns:c16="http://schemas.microsoft.com/office/drawing/2014/chart" uri="{C3380CC4-5D6E-409C-BE32-E72D297353CC}">
              <c16:uniqueId val="{00000001-DBAC-4491-99DD-D4A169B017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656</c:v>
                </c:pt>
                <c:pt idx="1">
                  <c:v>779</c:v>
                </c:pt>
                <c:pt idx="2">
                  <c:v>1134</c:v>
                </c:pt>
              </c:numCache>
            </c:numRef>
          </c:val>
          <c:extLst>
            <c:ext xmlns:c16="http://schemas.microsoft.com/office/drawing/2014/chart" uri="{C3380CC4-5D6E-409C-BE32-E72D297353CC}">
              <c16:uniqueId val="{00000002-DBAC-4491-99DD-D4A169B0174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近年の基盤整備実施により元利償還金が</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百万</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程度増額となった。今後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近年実施した排水路改良事業やサイクリングロード整備事業などの基盤整備に係る元金償還が開始され</a:t>
          </a:r>
          <a:r>
            <a:rPr kumimoji="1" lang="ja-JP" altLang="en-US" sz="1100">
              <a:solidFill>
                <a:schemeClr val="dk1"/>
              </a:solidFill>
              <a:effectLst/>
              <a:latin typeface="+mn-lt"/>
              <a:ea typeface="+mn-ea"/>
              <a:cs typeface="+mn-cs"/>
            </a:rPr>
            <a:t>るが、平成２４年度に実施した下羽栗小学校屋内運動場耐震補強事業などの償還が終わるため、減少していくものと見込まれる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引き続き、これまで以上に新規発行と返済のバランスを考慮し健全な財政運営に努める。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令和４年度は、償還額が地方債発行額を上回ったことにより、</a:t>
          </a:r>
          <a:r>
            <a:rPr kumimoji="1" lang="ja-JP" altLang="ja-JP" sz="1100">
              <a:solidFill>
                <a:schemeClr val="dk1"/>
              </a:solidFill>
              <a:effectLst/>
              <a:latin typeface="+mn-lt"/>
              <a:ea typeface="+mn-ea"/>
              <a:cs typeface="+mn-cs"/>
            </a:rPr>
            <a:t>現在高は</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。今後、道路新設改良事業などを実施するが、減少していくものと見込まれる。</a:t>
          </a:r>
          <a:endParaRPr lang="ja-JP" altLang="ja-JP" sz="1400">
            <a:effectLst/>
          </a:endParaRPr>
        </a:p>
        <a:p>
          <a:r>
            <a:rPr kumimoji="1" lang="ja-JP" altLang="ja-JP" sz="1100">
              <a:solidFill>
                <a:schemeClr val="dk1"/>
              </a:solidFill>
              <a:effectLst/>
              <a:latin typeface="+mn-lt"/>
              <a:ea typeface="+mn-ea"/>
              <a:cs typeface="+mn-cs"/>
            </a:rPr>
            <a:t>　また、下水道事業会計は財源の確保のため資本費平準化債の借入を始めたが、今後その返済が始まるため、中長期的な観点で分析し、バランスに優れた健全な財政運営に努める。</a:t>
          </a:r>
          <a:endParaRPr lang="ja-JP" altLang="ja-JP" sz="1400">
            <a:effectLst/>
          </a:endParaRPr>
        </a:p>
        <a:p>
          <a:r>
            <a:rPr kumimoji="1" lang="ja-JP" altLang="ja-JP" sz="1100">
              <a:solidFill>
                <a:schemeClr val="dk1"/>
              </a:solidFill>
              <a:effectLst/>
              <a:latin typeface="+mn-lt"/>
              <a:ea typeface="+mn-ea"/>
              <a:cs typeface="+mn-cs"/>
            </a:rPr>
            <a:t>　将来負担比率は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昨年度から</a:t>
          </a:r>
          <a:r>
            <a:rPr kumimoji="1" lang="ja-JP" altLang="en-US" sz="1100">
              <a:solidFill>
                <a:schemeClr val="dk1"/>
              </a:solidFill>
              <a:effectLst/>
              <a:latin typeface="+mn-lt"/>
              <a:ea typeface="+mn-ea"/>
              <a:cs typeface="+mn-cs"/>
            </a:rPr>
            <a:t>１２．６</a:t>
          </a:r>
          <a:r>
            <a:rPr kumimoji="1" lang="ja-JP" altLang="ja-JP" sz="1100">
              <a:solidFill>
                <a:schemeClr val="dk1"/>
              </a:solidFill>
              <a:effectLst/>
              <a:latin typeface="+mn-lt"/>
              <a:ea typeface="+mn-ea"/>
              <a:cs typeface="+mn-cs"/>
            </a:rPr>
            <a:t>％減と大きく減少したが、これは</a:t>
          </a:r>
          <a:r>
            <a:rPr kumimoji="1" lang="ja-JP" altLang="en-US" sz="1100">
              <a:solidFill>
                <a:schemeClr val="dk1"/>
              </a:solidFill>
              <a:effectLst/>
              <a:latin typeface="+mn-lt"/>
              <a:ea typeface="+mn-ea"/>
              <a:cs typeface="+mn-cs"/>
            </a:rPr>
            <a:t>羽島郡広域連合、岐阜羽島衛生施設組合への負担見込額</a:t>
          </a:r>
          <a:r>
            <a:rPr kumimoji="1" lang="ja-JP" altLang="ja-JP" sz="1100">
              <a:solidFill>
                <a:schemeClr val="dk1"/>
              </a:solidFill>
              <a:effectLst/>
              <a:latin typeface="+mn-lt"/>
              <a:ea typeface="+mn-ea"/>
              <a:cs typeface="+mn-cs"/>
            </a:rPr>
            <a:t>の減により</a:t>
          </a:r>
          <a:r>
            <a:rPr kumimoji="1" lang="ja-JP" altLang="en-US" sz="1100">
              <a:solidFill>
                <a:schemeClr val="dk1"/>
              </a:solidFill>
              <a:effectLst/>
              <a:latin typeface="+mn-lt"/>
              <a:ea typeface="+mn-ea"/>
              <a:cs typeface="+mn-cs"/>
            </a:rPr>
            <a:t>、組合等負担等</a:t>
          </a:r>
          <a:r>
            <a:rPr kumimoji="1" lang="ja-JP" altLang="ja-JP" sz="1100">
              <a:solidFill>
                <a:schemeClr val="dk1"/>
              </a:solidFill>
              <a:effectLst/>
              <a:latin typeface="+mn-lt"/>
              <a:ea typeface="+mn-ea"/>
              <a:cs typeface="+mn-cs"/>
            </a:rPr>
            <a:t>見込額が</a:t>
          </a:r>
          <a:r>
            <a:rPr kumimoji="1" lang="ja-JP" altLang="en-US" sz="1100">
              <a:solidFill>
                <a:schemeClr val="dk1"/>
              </a:solidFill>
              <a:effectLst/>
              <a:latin typeface="+mn-lt"/>
              <a:ea typeface="+mn-ea"/>
              <a:cs typeface="+mn-cs"/>
            </a:rPr>
            <a:t>６３</a:t>
          </a:r>
          <a:r>
            <a:rPr kumimoji="1" lang="ja-JP" altLang="ja-JP" sz="1100">
              <a:solidFill>
                <a:schemeClr val="dk1"/>
              </a:solidFill>
              <a:effectLst/>
              <a:latin typeface="+mn-lt"/>
              <a:ea typeface="+mn-ea"/>
              <a:cs typeface="+mn-cs"/>
            </a:rPr>
            <a:t>百万円減少したことが要因である。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岐阜県笠松町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財政調整基金は、町税の増収等により取り崩しを</a:t>
          </a:r>
          <a:r>
            <a:rPr kumimoji="1" lang="ja-JP" altLang="en-US" sz="1100">
              <a:solidFill>
                <a:schemeClr val="dk1"/>
              </a:solidFill>
              <a:effectLst/>
              <a:latin typeface="+mn-lt"/>
              <a:ea typeface="+mn-ea"/>
              <a:cs typeface="+mn-cs"/>
            </a:rPr>
            <a:t>行わず</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２４０</a:t>
          </a:r>
          <a:r>
            <a:rPr kumimoji="1" lang="ja-JP" altLang="ja-JP" sz="1100">
              <a:solidFill>
                <a:schemeClr val="dk1"/>
              </a:solidFill>
              <a:effectLst/>
              <a:latin typeface="+mn-lt"/>
              <a:ea typeface="+mn-ea"/>
              <a:cs typeface="+mn-cs"/>
            </a:rPr>
            <a:t>百万円程度積み立てたため増となった。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a:t>
          </a:r>
          <a:r>
            <a:rPr kumimoji="1" lang="ja-JP" altLang="en-US" sz="1100">
              <a:solidFill>
                <a:schemeClr val="dk1"/>
              </a:solidFill>
              <a:effectLst/>
              <a:latin typeface="+mn-lt"/>
              <a:ea typeface="+mn-ea"/>
              <a:cs typeface="+mn-cs"/>
            </a:rPr>
            <a:t>、ふるさと納税を</a:t>
          </a:r>
          <a:r>
            <a:rPr kumimoji="1" lang="ja-JP" altLang="ja-JP" sz="1100">
              <a:solidFill>
                <a:schemeClr val="dk1"/>
              </a:solidFill>
              <a:effectLst/>
              <a:latin typeface="+mn-lt"/>
              <a:ea typeface="+mn-ea"/>
              <a:cs typeface="+mn-cs"/>
            </a:rPr>
            <a:t>「かさまつ応援基金</a:t>
          </a:r>
          <a:r>
            <a:rPr kumimoji="1" lang="ja-JP" altLang="en-US" sz="1100">
              <a:solidFill>
                <a:schemeClr val="dk1"/>
              </a:solidFill>
              <a:effectLst/>
              <a:latin typeface="+mn-lt"/>
              <a:ea typeface="+mn-ea"/>
              <a:cs typeface="+mn-cs"/>
            </a:rPr>
            <a:t>」に１０９百万円、</a:t>
          </a:r>
          <a:r>
            <a:rPr kumimoji="1" lang="ja-JP" altLang="ja-JP" sz="1100">
              <a:solidFill>
                <a:schemeClr val="dk1"/>
              </a:solidFill>
              <a:effectLst/>
              <a:latin typeface="+mn-lt"/>
              <a:ea typeface="+mn-ea"/>
              <a:cs typeface="+mn-cs"/>
            </a:rPr>
            <a:t>羽栗社会教育施設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売払金を</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社会資本整備基金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２３９百万円</a:t>
          </a:r>
          <a:r>
            <a:rPr kumimoji="1" lang="ja-JP" altLang="ja-JP" sz="1100">
              <a:solidFill>
                <a:schemeClr val="dk1"/>
              </a:solidFill>
              <a:effectLst/>
              <a:latin typeface="+mn-lt"/>
              <a:ea typeface="+mn-ea"/>
              <a:cs typeface="+mn-cs"/>
            </a:rPr>
            <a:t>積み立てたため、基金全体としては約</a:t>
          </a:r>
          <a:r>
            <a:rPr kumimoji="1" lang="ja-JP" altLang="en-US" sz="1100">
              <a:solidFill>
                <a:schemeClr val="dk1"/>
              </a:solidFill>
              <a:effectLst/>
              <a:latin typeface="+mn-lt"/>
              <a:ea typeface="+mn-ea"/>
              <a:cs typeface="+mn-cs"/>
            </a:rPr>
            <a:t>５９４</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財政調整基金、その他特定目的基金の利用目的を明確にし、計画的に積立、取崩しを行っていく</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・次期ごみ処理施設整備基金：岐阜羽島衛生施設組合で計画中の次期ごみ処理施設建設に要する経費</a:t>
          </a:r>
          <a:endParaRPr lang="ja-JP" altLang="ja-JP" sz="1400">
            <a:effectLst/>
          </a:endParaRPr>
        </a:p>
        <a:p>
          <a:r>
            <a:rPr kumimoji="1" lang="ja-JP" altLang="ja-JP" sz="1100">
              <a:solidFill>
                <a:schemeClr val="dk1"/>
              </a:solidFill>
              <a:effectLst/>
              <a:latin typeface="+mn-lt"/>
              <a:ea typeface="+mn-ea"/>
              <a:cs typeface="+mn-cs"/>
            </a:rPr>
            <a:t>・福祉振興基金：町民の福祉活動の促進、快適な生活環境の形成</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・羽栗社会教育施設売払金を「社会資本整備基金」に２３９百万円積み立てしたことによる増</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令和４年度にふるさと納税として寄附された寄附金を「かさまつ応援基金」に１０９百万円</a:t>
          </a:r>
          <a:r>
            <a:rPr kumimoji="1" lang="ja-JP" altLang="ja-JP" sz="1100">
              <a:solidFill>
                <a:schemeClr val="dk1"/>
              </a:solidFill>
              <a:effectLst/>
              <a:latin typeface="+mn-lt"/>
              <a:ea typeface="+mn-ea"/>
              <a:cs typeface="+mn-cs"/>
            </a:rPr>
            <a:t>積み立てしたことによる増</a:t>
          </a:r>
          <a:endParaRPr lang="ja-JP" altLang="ja-JP">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・かさまつ応援基金：ふるさと納税として寄附のあったかさまつ応援寄附金を全額積立予定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年度の決算余剰分が多額となり、２４０百万円程度積み立てた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取り崩しを</a:t>
          </a:r>
          <a:r>
            <a:rPr kumimoji="1" lang="ja-JP" altLang="en-US" sz="1100">
              <a:solidFill>
                <a:schemeClr val="dk1"/>
              </a:solidFill>
              <a:effectLst/>
              <a:latin typeface="+mn-lt"/>
              <a:ea typeface="+mn-ea"/>
              <a:cs typeface="+mn-cs"/>
            </a:rPr>
            <a:t>行わなかった</a:t>
          </a:r>
          <a:r>
            <a:rPr kumimoji="1" lang="ja-JP" altLang="ja-JP" sz="1100">
              <a:solidFill>
                <a:schemeClr val="dk1"/>
              </a:solidFill>
              <a:effectLst/>
              <a:latin typeface="+mn-lt"/>
              <a:ea typeface="+mn-ea"/>
              <a:cs typeface="+mn-cs"/>
            </a:rPr>
            <a:t>ため増となった。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今後の経済変動や緊急課題に的確に対応するため、過去の実績等を踏まえ、実質単年度収支額の半分を積み立てる予定である。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（増減理由）</a:t>
          </a:r>
        </a:p>
        <a:p>
          <a:r>
            <a:rPr kumimoji="1" lang="ja-JP" altLang="en-US" sz="1100">
              <a:solidFill>
                <a:schemeClr val="dk1"/>
              </a:solidFill>
              <a:effectLst/>
              <a:latin typeface="+mn-lt"/>
              <a:ea typeface="+mn-ea"/>
              <a:cs typeface="+mn-cs"/>
            </a:rPr>
            <a:t>　積立金の利息分を積み立てることとしているため、大幅な増はない。　</a:t>
          </a:r>
        </a:p>
        <a:p>
          <a:endParaRPr kumimoji="1" lang="ja-JP" altLang="en-US"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（今後の方針）</a:t>
          </a:r>
        </a:p>
        <a:p>
          <a:r>
            <a:rPr kumimoji="1" lang="ja-JP" altLang="en-US" sz="1100">
              <a:solidFill>
                <a:schemeClr val="dk1"/>
              </a:solidFill>
              <a:effectLst/>
              <a:latin typeface="+mn-lt"/>
              <a:ea typeface="+mn-ea"/>
              <a:cs typeface="+mn-cs"/>
            </a:rPr>
            <a:t>　今後も、積立金の利息分を積み立てる予定である。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0520DDF-060D-4812-B1C4-D7E9245B2B5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527971B-14F7-46EB-BDED-BDB861510EF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BB48A8E-A855-453B-8102-D54A166B770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86D360E-494D-457C-B8A0-DDB3D3BA95D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CDD38D6-C707-496B-8E2E-6114CB246DB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9584E99-136B-495E-828C-88DA51A9C48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6046DA3-6B06-4569-B0D3-4A87AA18F35F}"/>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9AA1EFE-F0DC-42E7-A1B4-57823A79AD61}"/>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97F6C46-333B-4A2B-BB35-DC83F4A0D5EF}"/>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BA92A62-26CC-47F7-93A9-877BFC7345D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21,828
21,449
10.30
8,619,456
8,132,230
462,977
4,936,158
6,419,714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07021E5-2261-4D61-BAF9-8B9BF74C990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FFEA7C4-B1CB-439B-A3AC-FC1AC6F6BCC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716E38B-1990-492D-B473-49FFD80608C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CF696BF-8F15-47E6-9205-000022B87C84}"/>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6F3D408-E44E-43CD-8673-F5538C3AA73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C2D0E9C-D7A2-46CA-8649-09AED659580F}"/>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7E62028-B453-4A5C-A3B4-EF21E9980FE4}"/>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F3F90DA-7A67-436E-8317-19388E020081}"/>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7B876D6-743B-4EBB-90B0-3C0BD2AD6E9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3DB58D1-88D6-4789-979F-3FEC8FBE00F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216C6C7-42C9-48E6-BE2F-3311EBE6D9EC}"/>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B49ED3A-1FB0-42FD-AFFA-9A0C1E54029F}"/>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813E030-658E-4C00-8185-503A8293034C}"/>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D3C02C7-64EF-46F9-820B-D04D3F20B0B1}"/>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04DAA45-7A93-4439-98A3-7436E5B13C09}"/>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4838ED9E-9A7D-46DF-B984-0F6FE3A38213}"/>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E94A47E-1C96-419D-A006-6F2E2B49884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DCD5ABF-7B98-44D7-86D2-AABCBE1A8713}"/>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DAA6CEA-17AF-4720-B4FA-B1993AFF51BC}"/>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76AE2F6-AF5D-488E-A861-6DF788A45C36}"/>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D092F86-5EB5-407C-85D3-D6BBD0EAC496}"/>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A3D1A3D-7417-4184-825D-52A0169FF12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7738104-2AB1-4428-824D-C24B6073ED54}"/>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83319EB-D683-4D09-96CD-A715B69BCD15}"/>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9231DC5-83CD-4034-B30D-0FF0BC6156E7}"/>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4C97758-5EA0-4B5E-974A-D30FE0688CE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728FE89-1AC4-48BB-9318-0EB32287A53E}"/>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EC402C7-0051-414F-BF03-ADD806C2920D}"/>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D83037B-331B-456C-9DA2-E0FC5914510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45FFC09-FF70-4A2F-9C94-C4F0550A02E6}"/>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9520BC1-D0BF-4BD6-A243-481BC5D4625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DA80634-D058-422F-B8B2-117FDB46A43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A57F436-0E07-4F15-B33B-565B47A0771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A7BA3A7-C03B-4554-B8A5-ECD5FFB8DC6D}"/>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03EA898-8664-4CC9-BDA7-BB7B33B8C3C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1FDB8F5-F967-4240-846E-FA03F2678BD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E6ED3B4-95B1-4662-923A-502145B1E9C3}"/>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類似団体内平均値を０．０３ポイント上回っており、平成３０年度以降、大きな増減はないものの、今後も歳入では町税の徴収率向上、歳出では徹底した経常経費の抑制を図り、更なる財政基盤に努める。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4F42852-6B0C-46E6-8CD1-413351D7DBC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996C70E-BCA8-4CAD-A860-675826733BCA}"/>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98E5BD6A-C9E6-41BC-963B-D359EC32DB0C}"/>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20D38114-5FDC-466F-9DEF-A758D965060C}"/>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1F6A73A4-B61B-4FF7-90D3-E1F6EE2C7803}"/>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6D2DF844-AC21-47ED-928D-790525A15781}"/>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D25F06BD-F874-433B-A74C-4B998DB1D1FE}"/>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C3FF2B7A-4218-40CD-9338-C2CB05B08E44}"/>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EC9D7E21-38E8-4AA7-AA63-C1E5BAC04C81}"/>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593481D7-2F72-4C91-AA30-E9E48786023D}"/>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54096E02-CE8A-4ACF-9EB7-46B1E744D7A8}"/>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E269BDC7-D9DB-4B77-8CF0-E0D296A902C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A6744FBE-2765-4B1A-BC5D-086F8F048F7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F98CDBEB-E209-4958-B98B-773EB3099E3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97CDA1F5-D1C0-4404-961A-D5C1A120ECC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61616E94-19D9-4FAD-879D-A26689AAEDBC}"/>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3619DED-C504-461E-B600-E7B722D9906A}"/>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6FCDF714-0803-41D7-93D9-84DE2A28EF82}"/>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72EF29AB-9959-481D-9184-1FED1E4D5B71}"/>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EFA80504-21F0-4920-9928-986BBF16E729}"/>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id="{A8CE3A32-144B-481D-BEBE-259659F4601D}"/>
            </a:ext>
          </a:extLst>
        </xdr:cNvPr>
        <xdr:cNvCxnSpPr/>
      </xdr:nvCxnSpPr>
      <xdr:spPr>
        <a:xfrm>
          <a:off x="4114800" y="72397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23FA9644-22E5-402A-AC53-C6E597FB953A}"/>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1E24A1CF-2BBF-4A91-8568-80C75E365AA1}"/>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38805</xdr:rowOff>
    </xdr:to>
    <xdr:cxnSp macro="">
      <xdr:nvCxnSpPr>
        <xdr:cNvPr id="72" name="直線コネクタ 71">
          <a:extLst>
            <a:ext uri="{FF2B5EF4-FFF2-40B4-BE49-F238E27FC236}">
              <a16:creationId xmlns:a16="http://schemas.microsoft.com/office/drawing/2014/main" id="{9967ECB4-EF96-4C2E-9A90-778C09A8DA7E}"/>
            </a:ext>
          </a:extLst>
        </xdr:cNvPr>
        <xdr:cNvCxnSpPr/>
      </xdr:nvCxnSpPr>
      <xdr:spPr>
        <a:xfrm>
          <a:off x="3225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968BA059-86C1-4F4E-94D0-1E8AD801F3C4}"/>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8F69920E-33DC-4974-A676-84196036170D}"/>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a:extLst>
            <a:ext uri="{FF2B5EF4-FFF2-40B4-BE49-F238E27FC236}">
              <a16:creationId xmlns:a16="http://schemas.microsoft.com/office/drawing/2014/main" id="{AE7BF98D-6ED9-4825-9F58-6B9486CCAAD7}"/>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3A2C6FEE-876E-4754-9C52-2B494AF62FC6}"/>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3FA0A8F6-8AD3-4ECD-A539-5D194432F778}"/>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38805</xdr:rowOff>
    </xdr:to>
    <xdr:cxnSp macro="">
      <xdr:nvCxnSpPr>
        <xdr:cNvPr id="78" name="直線コネクタ 77">
          <a:extLst>
            <a:ext uri="{FF2B5EF4-FFF2-40B4-BE49-F238E27FC236}">
              <a16:creationId xmlns:a16="http://schemas.microsoft.com/office/drawing/2014/main" id="{9E732A90-ABFB-43FE-9A67-21D7E549B4BC}"/>
            </a:ext>
          </a:extLst>
        </xdr:cNvPr>
        <xdr:cNvCxnSpPr/>
      </xdr:nvCxnSpPr>
      <xdr:spPr>
        <a:xfrm flipV="1">
          <a:off x="1447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3846165C-3E85-41AC-9AEF-29A2EC65986E}"/>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BC06D702-46FE-4B4C-9AD5-484FBF10B752}"/>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394F235D-0D56-4A32-974E-3DC9AED90F87}"/>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ECF16FD8-3A52-4C01-AF2A-6FA0F9DD072F}"/>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CE7AA86D-EAF8-40D8-B7E5-EA67A52EBB6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452B585-DF71-497E-A31C-605B8156876C}"/>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E53BAF5-60B2-4DED-BF9F-2300A9F0948C}"/>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C42ADC0E-0A21-4779-B665-AC8DC94A27C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35262A7D-4BA2-4BDE-ABCA-98ADDCE8E787}"/>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a:extLst>
            <a:ext uri="{FF2B5EF4-FFF2-40B4-BE49-F238E27FC236}">
              <a16:creationId xmlns:a16="http://schemas.microsoft.com/office/drawing/2014/main" id="{D5CCDB57-5432-44F8-8210-A214127D461D}"/>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9" name="財政力該当値テキスト">
          <a:extLst>
            <a:ext uri="{FF2B5EF4-FFF2-40B4-BE49-F238E27FC236}">
              <a16:creationId xmlns:a16="http://schemas.microsoft.com/office/drawing/2014/main" id="{0C71326E-6BF8-4F29-B727-9723D7862A51}"/>
            </a:ext>
          </a:extLst>
        </xdr:cNvPr>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a:extLst>
            <a:ext uri="{FF2B5EF4-FFF2-40B4-BE49-F238E27FC236}">
              <a16:creationId xmlns:a16="http://schemas.microsoft.com/office/drawing/2014/main" id="{9D2E829E-212D-4961-8D53-6CE4A49944BF}"/>
            </a:ext>
          </a:extLst>
        </xdr:cNvPr>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91" name="テキスト ボックス 90">
          <a:extLst>
            <a:ext uri="{FF2B5EF4-FFF2-40B4-BE49-F238E27FC236}">
              <a16:creationId xmlns:a16="http://schemas.microsoft.com/office/drawing/2014/main" id="{BC790895-5E95-4837-92D8-E566C3D877D0}"/>
            </a:ext>
          </a:extLst>
        </xdr:cNvPr>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E120ECD7-DD75-48F7-B985-A4DD1E013A51}"/>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a:extLst>
            <a:ext uri="{FF2B5EF4-FFF2-40B4-BE49-F238E27FC236}">
              <a16:creationId xmlns:a16="http://schemas.microsoft.com/office/drawing/2014/main" id="{43E8BB5D-F73B-4064-A7FD-82CA1F9619F8}"/>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id="{904BCFCE-86CE-4F48-887E-4F86AD04CC25}"/>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a:extLst>
            <a:ext uri="{FF2B5EF4-FFF2-40B4-BE49-F238E27FC236}">
              <a16:creationId xmlns:a16="http://schemas.microsoft.com/office/drawing/2014/main" id="{D09B0557-30DE-4755-9620-0CF0C69E275F}"/>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a:extLst>
            <a:ext uri="{FF2B5EF4-FFF2-40B4-BE49-F238E27FC236}">
              <a16:creationId xmlns:a16="http://schemas.microsoft.com/office/drawing/2014/main" id="{AB9322F4-3CE5-4DDD-A6AE-440F581B1A04}"/>
            </a:ext>
          </a:extLst>
        </xdr:cNvPr>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97" name="テキスト ボックス 96">
          <a:extLst>
            <a:ext uri="{FF2B5EF4-FFF2-40B4-BE49-F238E27FC236}">
              <a16:creationId xmlns:a16="http://schemas.microsoft.com/office/drawing/2014/main" id="{B213FB23-B201-44CC-9F41-B5CE5CAEB94D}"/>
            </a:ext>
          </a:extLst>
        </xdr:cNvPr>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A0F730B2-7BD6-4172-BF88-0F1FDD891AE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2299C228-F277-4C32-BA5C-A79378BF4DB2}"/>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7516BDA3-465A-4107-90A1-AF44CBF90D6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54856133-5867-4DC9-8F8E-66D2CF00BDA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EA5332B2-1139-4289-B3D7-42D664020E18}"/>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E2CAA49F-FEE5-43FA-B596-4332E514AC91}"/>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61A12CD9-8C71-43B4-8076-811B0485214C}"/>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BEC782C9-432F-443D-A147-F28D33C1988F}"/>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9707DD62-971D-40FE-8509-7A683F08F78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1844EF17-9361-4814-86BC-AAE38DEF544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D321D1FC-0382-4767-8077-AAC19143529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FB9CDE95-0D43-43C3-8779-C1CBA190807F}"/>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91A10D58-B36C-4263-88BE-B52C4CEC458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類似団体内平均値より下回っており、今後も基盤整備などによる公債費の増加、下水道事業会計への負担金などにより増加が見込まれるため、経常経費の抑制に努める。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A753B047-5917-4C92-9D32-030E623E208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21BC04B2-ABBC-4B14-A72F-36635EE9D61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7F88098F-5868-408B-B77E-756E87354DD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7440759A-D023-473E-8B4C-6848507D4E93}"/>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53FE27-DD01-410A-9909-1B845152F09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5A866D5D-59CF-4437-A952-BAC5F4F1E54C}"/>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253CE649-118D-4E78-BAB2-2014934CFE52}"/>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F8186276-C3E4-486A-B9A3-09D7EFC94D7A}"/>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301A65DD-429D-46BA-81E5-4B9D73C2DC5B}"/>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30F76C87-22AA-4129-B998-D1E069153D17}"/>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BE7BF63F-662B-4AE6-A9F5-6D1C144FAF55}"/>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189B8391-AAE4-4B36-A655-34EC86973D4B}"/>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83863E8A-6206-4616-96BA-B65F54019DA1}"/>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56A9C9C2-5C10-44B0-8370-1ABE40FD2B7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B9A4A03F-BB66-4040-9704-0ABE9B09A6D5}"/>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6602D90D-D71E-4BF2-AC1C-A873071EB9BB}"/>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3E9539DF-6B90-4C0B-A651-9A7D08113D7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3B5D658B-7949-4B3E-82F9-67EC430FAB44}"/>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CB8D4238-DA7D-40D3-9AA0-7B6C8C3B40C5}"/>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51562</xdr:rowOff>
    </xdr:from>
    <xdr:to>
      <xdr:col>23</xdr:col>
      <xdr:colOff>133350</xdr:colOff>
      <xdr:row>64</xdr:row>
      <xdr:rowOff>49022</xdr:rowOff>
    </xdr:to>
    <xdr:cxnSp macro="">
      <xdr:nvCxnSpPr>
        <xdr:cNvPr id="130" name="直線コネクタ 129">
          <a:extLst>
            <a:ext uri="{FF2B5EF4-FFF2-40B4-BE49-F238E27FC236}">
              <a16:creationId xmlns:a16="http://schemas.microsoft.com/office/drawing/2014/main" id="{0007AA8C-AAE8-4C5E-9874-1351C9A134B6}"/>
            </a:ext>
          </a:extLst>
        </xdr:cNvPr>
        <xdr:cNvCxnSpPr/>
      </xdr:nvCxnSpPr>
      <xdr:spPr>
        <a:xfrm>
          <a:off x="4114800" y="10852912"/>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1EBEB039-D2FA-459A-A0E1-D606A745BB04}"/>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4523AE72-C8A0-4DCF-A7E9-B1A4D30B4954}"/>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51562</xdr:rowOff>
    </xdr:from>
    <xdr:to>
      <xdr:col>19</xdr:col>
      <xdr:colOff>133350</xdr:colOff>
      <xdr:row>64</xdr:row>
      <xdr:rowOff>39370</xdr:rowOff>
    </xdr:to>
    <xdr:cxnSp macro="">
      <xdr:nvCxnSpPr>
        <xdr:cNvPr id="133" name="直線コネクタ 132">
          <a:extLst>
            <a:ext uri="{FF2B5EF4-FFF2-40B4-BE49-F238E27FC236}">
              <a16:creationId xmlns:a16="http://schemas.microsoft.com/office/drawing/2014/main" id="{E484867A-556F-42F1-94D4-7D70DB26C83B}"/>
            </a:ext>
          </a:extLst>
        </xdr:cNvPr>
        <xdr:cNvCxnSpPr/>
      </xdr:nvCxnSpPr>
      <xdr:spPr>
        <a:xfrm flipV="1">
          <a:off x="3225800" y="1085291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DA6FD77-9ADA-43B4-B13A-4E9D0A3D0766}"/>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CE6090EE-8F8A-4567-BC88-E880D7974C63}"/>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65</xdr:row>
      <xdr:rowOff>80264</xdr:rowOff>
    </xdr:to>
    <xdr:cxnSp macro="">
      <xdr:nvCxnSpPr>
        <xdr:cNvPr id="136" name="直線コネクタ 135">
          <a:extLst>
            <a:ext uri="{FF2B5EF4-FFF2-40B4-BE49-F238E27FC236}">
              <a16:creationId xmlns:a16="http://schemas.microsoft.com/office/drawing/2014/main" id="{35EE633D-82C4-4106-9332-C19D8AF29C5C}"/>
            </a:ext>
          </a:extLst>
        </xdr:cNvPr>
        <xdr:cNvCxnSpPr/>
      </xdr:nvCxnSpPr>
      <xdr:spPr>
        <a:xfrm flipV="1">
          <a:off x="2336800" y="1101217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BA8CD9E7-7CAD-4E6E-92DB-281957129645}"/>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F87DF362-D7BF-4DC0-92CD-F5448EF294FA}"/>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75438</xdr:rowOff>
    </xdr:from>
    <xdr:to>
      <xdr:col>11</xdr:col>
      <xdr:colOff>31750</xdr:colOff>
      <xdr:row>65</xdr:row>
      <xdr:rowOff>80264</xdr:rowOff>
    </xdr:to>
    <xdr:cxnSp macro="">
      <xdr:nvCxnSpPr>
        <xdr:cNvPr id="139" name="直線コネクタ 138">
          <a:extLst>
            <a:ext uri="{FF2B5EF4-FFF2-40B4-BE49-F238E27FC236}">
              <a16:creationId xmlns:a16="http://schemas.microsoft.com/office/drawing/2014/main" id="{9BDA6F10-3253-4D23-B89C-B66C7A0D815E}"/>
            </a:ext>
          </a:extLst>
        </xdr:cNvPr>
        <xdr:cNvCxnSpPr/>
      </xdr:nvCxnSpPr>
      <xdr:spPr>
        <a:xfrm>
          <a:off x="1447800" y="112196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8D4A97D9-D4CF-4425-A912-F7F14753F00D}"/>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848A14D9-AEC5-42F2-A695-0A59461D6A47}"/>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8E07806C-5D4F-4A62-8035-2A23BC184AAF}"/>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FD29A503-2F0C-4036-B2AB-A91B2E9B73FA}"/>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7DD77418-A02F-4510-B51C-1F3AD84D6D9C}"/>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9F5CE96C-8C9B-4D21-BC20-2652C6C4964B}"/>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CF2C442-2B87-4D9B-8999-E8CB9D3389F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A0DFBD0-43A4-4749-A486-D2B02020762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9DF2F8D-F806-4D69-8036-CEA8A8B4732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49" name="楕円 148">
          <a:extLst>
            <a:ext uri="{FF2B5EF4-FFF2-40B4-BE49-F238E27FC236}">
              <a16:creationId xmlns:a16="http://schemas.microsoft.com/office/drawing/2014/main" id="{5FCD8B7F-AE0B-4CEB-B785-905FA200D435}"/>
            </a:ext>
          </a:extLst>
        </xdr:cNvPr>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50" name="財政構造の弾力性該当値テキスト">
          <a:extLst>
            <a:ext uri="{FF2B5EF4-FFF2-40B4-BE49-F238E27FC236}">
              <a16:creationId xmlns:a16="http://schemas.microsoft.com/office/drawing/2014/main" id="{2F76DA6D-D279-49B6-8469-0E589C5D8A2F}"/>
            </a:ext>
          </a:extLst>
        </xdr:cNvPr>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762</xdr:rowOff>
    </xdr:from>
    <xdr:to>
      <xdr:col>19</xdr:col>
      <xdr:colOff>184150</xdr:colOff>
      <xdr:row>63</xdr:row>
      <xdr:rowOff>102362</xdr:rowOff>
    </xdr:to>
    <xdr:sp macro="" textlink="">
      <xdr:nvSpPr>
        <xdr:cNvPr id="151" name="楕円 150">
          <a:extLst>
            <a:ext uri="{FF2B5EF4-FFF2-40B4-BE49-F238E27FC236}">
              <a16:creationId xmlns:a16="http://schemas.microsoft.com/office/drawing/2014/main" id="{976CC768-309E-4347-A386-E1151DE137B0}"/>
            </a:ext>
          </a:extLst>
        </xdr:cNvPr>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87139</xdr:rowOff>
    </xdr:from>
    <xdr:ext cx="736600" cy="259045"/>
    <xdr:sp macro="" textlink="">
      <xdr:nvSpPr>
        <xdr:cNvPr id="152" name="テキスト ボックス 151">
          <a:extLst>
            <a:ext uri="{FF2B5EF4-FFF2-40B4-BE49-F238E27FC236}">
              <a16:creationId xmlns:a16="http://schemas.microsoft.com/office/drawing/2014/main" id="{FBB19043-36E5-4C74-8466-B4AD70FE9787}"/>
            </a:ext>
          </a:extLst>
        </xdr:cNvPr>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3" name="楕円 152">
          <a:extLst>
            <a:ext uri="{FF2B5EF4-FFF2-40B4-BE49-F238E27FC236}">
              <a16:creationId xmlns:a16="http://schemas.microsoft.com/office/drawing/2014/main" id="{1B8DAD3B-E487-4BFB-BB5E-65D071D33FAC}"/>
            </a:ext>
          </a:extLst>
        </xdr:cNvPr>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54" name="テキスト ボックス 153">
          <a:extLst>
            <a:ext uri="{FF2B5EF4-FFF2-40B4-BE49-F238E27FC236}">
              <a16:creationId xmlns:a16="http://schemas.microsoft.com/office/drawing/2014/main" id="{35CD2B8D-7C60-4897-8DD1-CF2D54A996B0}"/>
            </a:ext>
          </a:extLst>
        </xdr:cNvPr>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29464</xdr:rowOff>
    </xdr:from>
    <xdr:to>
      <xdr:col>11</xdr:col>
      <xdr:colOff>82550</xdr:colOff>
      <xdr:row>65</xdr:row>
      <xdr:rowOff>131064</xdr:rowOff>
    </xdr:to>
    <xdr:sp macro="" textlink="">
      <xdr:nvSpPr>
        <xdr:cNvPr id="155" name="楕円 154">
          <a:extLst>
            <a:ext uri="{FF2B5EF4-FFF2-40B4-BE49-F238E27FC236}">
              <a16:creationId xmlns:a16="http://schemas.microsoft.com/office/drawing/2014/main" id="{6B9A2891-BEDD-43A7-8B5E-E4952A2F53C5}"/>
            </a:ext>
          </a:extLst>
        </xdr:cNvPr>
        <xdr:cNvSpPr/>
      </xdr:nvSpPr>
      <xdr:spPr>
        <a:xfrm>
          <a:off x="2286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115841</xdr:rowOff>
    </xdr:from>
    <xdr:ext cx="762000" cy="259045"/>
    <xdr:sp macro="" textlink="">
      <xdr:nvSpPr>
        <xdr:cNvPr id="156" name="テキスト ボックス 155">
          <a:extLst>
            <a:ext uri="{FF2B5EF4-FFF2-40B4-BE49-F238E27FC236}">
              <a16:creationId xmlns:a16="http://schemas.microsoft.com/office/drawing/2014/main" id="{C406517C-E27F-42CA-AB7A-89783BB14DC7}"/>
            </a:ext>
          </a:extLst>
        </xdr:cNvPr>
        <xdr:cNvSpPr txBox="1"/>
      </xdr:nvSpPr>
      <xdr:spPr>
        <a:xfrm>
          <a:off x="1955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57" name="楕円 156">
          <a:extLst>
            <a:ext uri="{FF2B5EF4-FFF2-40B4-BE49-F238E27FC236}">
              <a16:creationId xmlns:a16="http://schemas.microsoft.com/office/drawing/2014/main" id="{FD12E778-5CA1-494E-A654-AB5224D1C170}"/>
            </a:ext>
          </a:extLst>
        </xdr:cNvPr>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58" name="テキスト ボックス 157">
          <a:extLst>
            <a:ext uri="{FF2B5EF4-FFF2-40B4-BE49-F238E27FC236}">
              <a16:creationId xmlns:a16="http://schemas.microsoft.com/office/drawing/2014/main" id="{614A3BCD-BCEA-4ABC-8FDD-7DC6CEBFACB7}"/>
            </a:ext>
          </a:extLst>
        </xdr:cNvPr>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468926D1-8931-4DE0-8934-FC84054B664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61CBE646-F311-4E9C-8BAD-52762F441C6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E211F849-39BE-45D2-A7B8-F26DD7810BD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[121,417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F9DBA6A6-840D-4A63-9798-96BA5A60768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2813FD38-1842-4D03-9D37-4E90FDE36098}"/>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B2E1EAF3-6B74-48C2-B191-85573EC1F09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1B96387B-A45F-49F4-8BAA-0B053A7BC7BD}"/>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16BC2354-DCE0-4A8C-B786-AAD5396E699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CC38A0AF-86C8-47EF-92AB-600E18D7628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383666D2-2854-4FC5-9683-12531E36DB7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C4E1DF6F-7F62-4A2C-BF9A-467A562C6037}"/>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9499D57D-E2EE-47AE-BFED-EA2BB9C17FB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B42B5602-4295-4B6D-8DF2-65C0A7F3C4D8}"/>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類似団体内平均値を今年度も下回っており、今後も引き続き行財政改革推進プランの理念を踏襲し、職員定数の適正管理や既存施設の維持管理費の抑制に取り組む。</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73196123-85C1-4304-8CA2-CA943FB578D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358823D6-EC7A-4002-A752-1A93B49D872A}"/>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DCF19EA7-E820-4AE4-BB51-AE1191BE1B9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999290C1-32B3-4FFE-99D7-E3F4DB7496DF}"/>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63B9B4CC-894B-4BEC-8C50-2FA60E4486CF}"/>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21DC1942-24F9-4E76-8B6E-9BEADABBA9A9}"/>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39FFAC86-3044-4B43-B144-9AD9E591F22A}"/>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19A7AB5-9960-4938-BD48-2B8F303E14A9}"/>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640705BC-2D62-4506-9037-4027F749D4F8}"/>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8AC5CBBC-7611-4935-A10D-C6100A7726A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3E609A67-FF2E-405B-86BB-74B6D5A7B81A}"/>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D6060504-879B-41AD-B176-65766FA3BAD7}"/>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FA0FEB52-8750-43D9-BAEA-A90E19562D0E}"/>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97136034-5DC6-42A0-B5E7-52FC7AB015C1}"/>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FD339CD6-E76D-4649-A0CD-A228E0FBBC64}"/>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12B8987-C138-464F-8316-E8298A2E2F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B173C0A5-D0A0-4FD6-9BD2-9C0A29E95219}"/>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72048</xdr:rowOff>
    </xdr:from>
    <xdr:to>
      <xdr:col>23</xdr:col>
      <xdr:colOff>133350</xdr:colOff>
      <xdr:row>82</xdr:row>
      <xdr:rowOff>93831</xdr:rowOff>
    </xdr:to>
    <xdr:cxnSp macro="">
      <xdr:nvCxnSpPr>
        <xdr:cNvPr id="189" name="直線コネクタ 188">
          <a:extLst>
            <a:ext uri="{FF2B5EF4-FFF2-40B4-BE49-F238E27FC236}">
              <a16:creationId xmlns:a16="http://schemas.microsoft.com/office/drawing/2014/main" id="{C35949D9-618D-4FCE-AFF4-1F8F68931971}"/>
            </a:ext>
          </a:extLst>
        </xdr:cNvPr>
        <xdr:cNvCxnSpPr/>
      </xdr:nvCxnSpPr>
      <xdr:spPr>
        <a:xfrm flipV="1">
          <a:off x="4114800" y="14130948"/>
          <a:ext cx="838200" cy="2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461A1D69-69EF-43A6-B6A3-83AD1F8B5344}"/>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521A40F4-978D-41C2-A485-F62D5B32E37C}"/>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54711</xdr:rowOff>
    </xdr:from>
    <xdr:to>
      <xdr:col>19</xdr:col>
      <xdr:colOff>133350</xdr:colOff>
      <xdr:row>82</xdr:row>
      <xdr:rowOff>93831</xdr:rowOff>
    </xdr:to>
    <xdr:cxnSp macro="">
      <xdr:nvCxnSpPr>
        <xdr:cNvPr id="192" name="直線コネクタ 191">
          <a:extLst>
            <a:ext uri="{FF2B5EF4-FFF2-40B4-BE49-F238E27FC236}">
              <a16:creationId xmlns:a16="http://schemas.microsoft.com/office/drawing/2014/main" id="{245B72A0-9AF2-4EF4-9A66-67C8FF0ACA9F}"/>
            </a:ext>
          </a:extLst>
        </xdr:cNvPr>
        <xdr:cNvCxnSpPr/>
      </xdr:nvCxnSpPr>
      <xdr:spPr>
        <a:xfrm>
          <a:off x="3225800" y="14113611"/>
          <a:ext cx="889000" cy="3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DBBEAEE7-33F2-4613-AEB4-9FA303090CB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E8EE230A-5DE1-46E4-8B86-32C5E1E3E30B}"/>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149065</xdr:rowOff>
    </xdr:from>
    <xdr:to>
      <xdr:col>15</xdr:col>
      <xdr:colOff>82550</xdr:colOff>
      <xdr:row>82</xdr:row>
      <xdr:rowOff>54711</xdr:rowOff>
    </xdr:to>
    <xdr:cxnSp macro="">
      <xdr:nvCxnSpPr>
        <xdr:cNvPr id="195" name="直線コネクタ 194">
          <a:extLst>
            <a:ext uri="{FF2B5EF4-FFF2-40B4-BE49-F238E27FC236}">
              <a16:creationId xmlns:a16="http://schemas.microsoft.com/office/drawing/2014/main" id="{60921047-E59D-4186-9A0D-02C69310AEAC}"/>
            </a:ext>
          </a:extLst>
        </xdr:cNvPr>
        <xdr:cNvCxnSpPr/>
      </xdr:nvCxnSpPr>
      <xdr:spPr>
        <a:xfrm>
          <a:off x="2336800" y="14036515"/>
          <a:ext cx="889000" cy="7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2A5A39A3-3C44-49A0-9D5D-1FEF913E25D4}"/>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E97EB869-2CA6-428E-94D3-CFE9B928EF5F}"/>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113359</xdr:rowOff>
    </xdr:from>
    <xdr:to>
      <xdr:col>11</xdr:col>
      <xdr:colOff>31750</xdr:colOff>
      <xdr:row>81</xdr:row>
      <xdr:rowOff>149065</xdr:rowOff>
    </xdr:to>
    <xdr:cxnSp macro="">
      <xdr:nvCxnSpPr>
        <xdr:cNvPr id="198" name="直線コネクタ 197">
          <a:extLst>
            <a:ext uri="{FF2B5EF4-FFF2-40B4-BE49-F238E27FC236}">
              <a16:creationId xmlns:a16="http://schemas.microsoft.com/office/drawing/2014/main" id="{EB3D9064-5A67-477E-A4D6-565867844253}"/>
            </a:ext>
          </a:extLst>
        </xdr:cNvPr>
        <xdr:cNvCxnSpPr/>
      </xdr:nvCxnSpPr>
      <xdr:spPr>
        <a:xfrm>
          <a:off x="1447800" y="14000809"/>
          <a:ext cx="889000" cy="3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14814DBC-511F-4E41-94E4-2730C2292269}"/>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EE6E3C9B-14CF-4B79-819B-FD79DF2C4D02}"/>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52E637D2-B28D-427C-B4E9-6EA38E1355B2}"/>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36F73C7A-F809-49CB-996F-AE8FD6768A45}"/>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E7D8EB10-AA03-4EF2-A01D-FECFA32F5AF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28A77553-1FDA-4FCC-9D58-E11601009FC7}"/>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5D9501E3-79B0-43BD-9D3D-63B1E4E62522}"/>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F3A34C71-C6B7-4ED1-A839-9BBC3B906BCC}"/>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2ECA1978-46E9-41AA-948D-88262406DB11}"/>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21248</xdr:rowOff>
    </xdr:from>
    <xdr:to>
      <xdr:col>23</xdr:col>
      <xdr:colOff>184150</xdr:colOff>
      <xdr:row>82</xdr:row>
      <xdr:rowOff>122848</xdr:rowOff>
    </xdr:to>
    <xdr:sp macro="" textlink="">
      <xdr:nvSpPr>
        <xdr:cNvPr id="208" name="楕円 207">
          <a:extLst>
            <a:ext uri="{FF2B5EF4-FFF2-40B4-BE49-F238E27FC236}">
              <a16:creationId xmlns:a16="http://schemas.microsoft.com/office/drawing/2014/main" id="{152459E8-273E-436A-AC2C-0E7923CE120F}"/>
            </a:ext>
          </a:extLst>
        </xdr:cNvPr>
        <xdr:cNvSpPr/>
      </xdr:nvSpPr>
      <xdr:spPr>
        <a:xfrm>
          <a:off x="4902200" y="1408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37775</xdr:rowOff>
    </xdr:from>
    <xdr:ext cx="762000" cy="259045"/>
    <xdr:sp macro="" textlink="">
      <xdr:nvSpPr>
        <xdr:cNvPr id="209" name="人件費・物件費等の状況該当値テキスト">
          <a:extLst>
            <a:ext uri="{FF2B5EF4-FFF2-40B4-BE49-F238E27FC236}">
              <a16:creationId xmlns:a16="http://schemas.microsoft.com/office/drawing/2014/main" id="{12E39ABC-5D13-4D25-8EDF-39ADC5A6E66C}"/>
            </a:ext>
          </a:extLst>
        </xdr:cNvPr>
        <xdr:cNvSpPr txBox="1"/>
      </xdr:nvSpPr>
      <xdr:spPr>
        <a:xfrm>
          <a:off x="5041900" y="1392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43031</xdr:rowOff>
    </xdr:from>
    <xdr:to>
      <xdr:col>19</xdr:col>
      <xdr:colOff>184150</xdr:colOff>
      <xdr:row>82</xdr:row>
      <xdr:rowOff>144631</xdr:rowOff>
    </xdr:to>
    <xdr:sp macro="" textlink="">
      <xdr:nvSpPr>
        <xdr:cNvPr id="210" name="楕円 209">
          <a:extLst>
            <a:ext uri="{FF2B5EF4-FFF2-40B4-BE49-F238E27FC236}">
              <a16:creationId xmlns:a16="http://schemas.microsoft.com/office/drawing/2014/main" id="{EA2952F2-23B8-489C-974A-17517E995833}"/>
            </a:ext>
          </a:extLst>
        </xdr:cNvPr>
        <xdr:cNvSpPr/>
      </xdr:nvSpPr>
      <xdr:spPr>
        <a:xfrm>
          <a:off x="4064000" y="1410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154808</xdr:rowOff>
    </xdr:from>
    <xdr:ext cx="736600" cy="259045"/>
    <xdr:sp macro="" textlink="">
      <xdr:nvSpPr>
        <xdr:cNvPr id="211" name="テキスト ボックス 210">
          <a:extLst>
            <a:ext uri="{FF2B5EF4-FFF2-40B4-BE49-F238E27FC236}">
              <a16:creationId xmlns:a16="http://schemas.microsoft.com/office/drawing/2014/main" id="{7E1B525D-BC1F-499D-AAD7-385D563F18C5}"/>
            </a:ext>
          </a:extLst>
        </xdr:cNvPr>
        <xdr:cNvSpPr txBox="1"/>
      </xdr:nvSpPr>
      <xdr:spPr>
        <a:xfrm>
          <a:off x="3733800" y="1387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3911</xdr:rowOff>
    </xdr:from>
    <xdr:to>
      <xdr:col>15</xdr:col>
      <xdr:colOff>133350</xdr:colOff>
      <xdr:row>82</xdr:row>
      <xdr:rowOff>105511</xdr:rowOff>
    </xdr:to>
    <xdr:sp macro="" textlink="">
      <xdr:nvSpPr>
        <xdr:cNvPr id="212" name="楕円 211">
          <a:extLst>
            <a:ext uri="{FF2B5EF4-FFF2-40B4-BE49-F238E27FC236}">
              <a16:creationId xmlns:a16="http://schemas.microsoft.com/office/drawing/2014/main" id="{412215DB-C358-4DC5-A2B7-E2C79DBE8782}"/>
            </a:ext>
          </a:extLst>
        </xdr:cNvPr>
        <xdr:cNvSpPr/>
      </xdr:nvSpPr>
      <xdr:spPr>
        <a:xfrm>
          <a:off x="3175000" y="1406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115688</xdr:rowOff>
    </xdr:from>
    <xdr:ext cx="762000" cy="259045"/>
    <xdr:sp macro="" textlink="">
      <xdr:nvSpPr>
        <xdr:cNvPr id="213" name="テキスト ボックス 212">
          <a:extLst>
            <a:ext uri="{FF2B5EF4-FFF2-40B4-BE49-F238E27FC236}">
              <a16:creationId xmlns:a16="http://schemas.microsoft.com/office/drawing/2014/main" id="{BA7FB58F-B7A3-469B-BFF6-137A8F59B83E}"/>
            </a:ext>
          </a:extLst>
        </xdr:cNvPr>
        <xdr:cNvSpPr txBox="1"/>
      </xdr:nvSpPr>
      <xdr:spPr>
        <a:xfrm>
          <a:off x="2844800" y="1383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98265</xdr:rowOff>
    </xdr:from>
    <xdr:to>
      <xdr:col>11</xdr:col>
      <xdr:colOff>82550</xdr:colOff>
      <xdr:row>82</xdr:row>
      <xdr:rowOff>28415</xdr:rowOff>
    </xdr:to>
    <xdr:sp macro="" textlink="">
      <xdr:nvSpPr>
        <xdr:cNvPr id="214" name="楕円 213">
          <a:extLst>
            <a:ext uri="{FF2B5EF4-FFF2-40B4-BE49-F238E27FC236}">
              <a16:creationId xmlns:a16="http://schemas.microsoft.com/office/drawing/2014/main" id="{9F54D99C-5219-4EF7-9717-F6642C7F2DDA}"/>
            </a:ext>
          </a:extLst>
        </xdr:cNvPr>
        <xdr:cNvSpPr/>
      </xdr:nvSpPr>
      <xdr:spPr>
        <a:xfrm>
          <a:off x="2286000" y="139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38592</xdr:rowOff>
    </xdr:from>
    <xdr:ext cx="762000" cy="259045"/>
    <xdr:sp macro="" textlink="">
      <xdr:nvSpPr>
        <xdr:cNvPr id="215" name="テキスト ボックス 214">
          <a:extLst>
            <a:ext uri="{FF2B5EF4-FFF2-40B4-BE49-F238E27FC236}">
              <a16:creationId xmlns:a16="http://schemas.microsoft.com/office/drawing/2014/main" id="{011A36F8-A2D2-4E77-9749-09E019AFB626}"/>
            </a:ext>
          </a:extLst>
        </xdr:cNvPr>
        <xdr:cNvSpPr txBox="1"/>
      </xdr:nvSpPr>
      <xdr:spPr>
        <a:xfrm>
          <a:off x="1955800" y="1375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62559</xdr:rowOff>
    </xdr:from>
    <xdr:to>
      <xdr:col>7</xdr:col>
      <xdr:colOff>31750</xdr:colOff>
      <xdr:row>81</xdr:row>
      <xdr:rowOff>164159</xdr:rowOff>
    </xdr:to>
    <xdr:sp macro="" textlink="">
      <xdr:nvSpPr>
        <xdr:cNvPr id="216" name="楕円 215">
          <a:extLst>
            <a:ext uri="{FF2B5EF4-FFF2-40B4-BE49-F238E27FC236}">
              <a16:creationId xmlns:a16="http://schemas.microsoft.com/office/drawing/2014/main" id="{41BB75CC-7EB2-4596-B257-39D151ACE7D1}"/>
            </a:ext>
          </a:extLst>
        </xdr:cNvPr>
        <xdr:cNvSpPr/>
      </xdr:nvSpPr>
      <xdr:spPr>
        <a:xfrm>
          <a:off x="1397000" y="1395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2886</xdr:rowOff>
    </xdr:from>
    <xdr:ext cx="762000" cy="259045"/>
    <xdr:sp macro="" textlink="">
      <xdr:nvSpPr>
        <xdr:cNvPr id="217" name="テキスト ボックス 216">
          <a:extLst>
            <a:ext uri="{FF2B5EF4-FFF2-40B4-BE49-F238E27FC236}">
              <a16:creationId xmlns:a16="http://schemas.microsoft.com/office/drawing/2014/main" id="{BC3FA639-8026-483C-8B49-6DE8A38EE68B}"/>
            </a:ext>
          </a:extLst>
        </xdr:cNvPr>
        <xdr:cNvSpPr txBox="1"/>
      </xdr:nvSpPr>
      <xdr:spPr>
        <a:xfrm>
          <a:off x="1066800" y="1371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62D96F75-03C3-4539-98A6-AE05706A5771}"/>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D51CB8CD-5BA5-4869-92C7-C735A9550FF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3AB3E401-E8F9-4E50-AB7A-03C11EBC945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F7FD0686-E9FA-449A-BA89-4911018B0547}"/>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EA9A8781-F2E3-44A6-B0F0-98ECED63162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8A133E40-D011-47B2-80D3-BF51BEF861AF}"/>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D399268E-223C-4E77-BCE7-8D6DF52F59F5}"/>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3B00E336-4F87-46E9-BBB1-414CABEC651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5E664258-CE1E-4102-8CDF-026ACB90D30A}"/>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61377AF8-C81D-4023-8A85-9739EE1D44C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6BC19DD5-4240-479E-A653-4398EEB6300D}"/>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CE97D8EB-3674-4327-BA6F-5DBE58D49FD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E74553D4-387A-4492-BE72-777DAD96A1D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東日本大震災に対する復興予算を確保するために、国が給料削減措置を実施したことによりラスパイレス指数が大きく変動したが、類似団体と比較するとほぼ同数値となっているため、今後も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2536127F-15E7-48DB-B9D4-581EA6034B82}"/>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FD613745-E6B2-4041-9A5F-5E01B3A1166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F3507066-95D6-4E91-88F8-B72FE872111C}"/>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16E95702-46D0-424A-AF3B-160EFA39ECBE}"/>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310339F-29AD-4789-9567-2B46F888BD13}"/>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E7E81692-F0A9-415A-800C-C8199C049425}"/>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351318D0-89B2-4D0F-97A0-F6470A230B07}"/>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EE69A6A9-675D-4E1F-A9F5-1758AA172C1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1400ABE5-3D2E-4E67-967C-B742A5D01584}"/>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F5AC8882-4695-4964-8CDC-C304A418E3F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4B2FE7F0-B181-4D98-9B1C-03F89CD29453}"/>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20EF7AA2-979C-478C-9F0A-5AAEABB0E96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1E2A0AED-273D-4D38-8E7A-535CF78077C9}"/>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A9A25D61-8134-475A-B72C-F41EE1EE7A2B}"/>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1A35BFC4-BE5F-4849-9EC1-27AA2472FF6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2FA06C2E-BDD2-47F6-95BF-CB3476FA969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9581B2E9-0748-419B-A5AA-08EA2B24E75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C2F81DFD-0674-4EAD-A500-A8F326237153}"/>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B7141527-A815-486D-AEE0-1E87E325B33E}"/>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E0094E18-421C-4545-8964-94CEED2DB15A}"/>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A8457129-E266-46C1-B824-DE5F9320182C}"/>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A2DB26DA-8040-4A1A-8C3C-B7CE6448969B}"/>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85</xdr:row>
      <xdr:rowOff>31750</xdr:rowOff>
    </xdr:to>
    <xdr:cxnSp macro="">
      <xdr:nvCxnSpPr>
        <xdr:cNvPr id="253" name="直線コネクタ 252">
          <a:extLst>
            <a:ext uri="{FF2B5EF4-FFF2-40B4-BE49-F238E27FC236}">
              <a16:creationId xmlns:a16="http://schemas.microsoft.com/office/drawing/2014/main" id="{117170E7-FE09-4E30-B79D-8BCEC78EEAC6}"/>
            </a:ext>
          </a:extLst>
        </xdr:cNvPr>
        <xdr:cNvCxnSpPr/>
      </xdr:nvCxnSpPr>
      <xdr:spPr>
        <a:xfrm flipV="1">
          <a:off x="16179800" y="14432643"/>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41D551C3-3275-4528-A8F9-A80247D588AF}"/>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E829E503-E990-4A20-96DE-8D9B8172FBE6}"/>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85</xdr:row>
      <xdr:rowOff>31750</xdr:rowOff>
    </xdr:to>
    <xdr:cxnSp macro="">
      <xdr:nvCxnSpPr>
        <xdr:cNvPr id="256" name="直線コネクタ 255">
          <a:extLst>
            <a:ext uri="{FF2B5EF4-FFF2-40B4-BE49-F238E27FC236}">
              <a16:creationId xmlns:a16="http://schemas.microsoft.com/office/drawing/2014/main" id="{35BA4457-2025-4F53-A851-08689C989A35}"/>
            </a:ext>
          </a:extLst>
        </xdr:cNvPr>
        <xdr:cNvCxnSpPr/>
      </xdr:nvCxnSpPr>
      <xdr:spPr>
        <a:xfrm>
          <a:off x="15290800" y="145532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501600F2-D2ED-47D2-BBC4-3F942F71253E}"/>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53593C67-411C-4DA5-B635-23172F038604}"/>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84</xdr:row>
      <xdr:rowOff>168729</xdr:rowOff>
    </xdr:to>
    <xdr:cxnSp macro="">
      <xdr:nvCxnSpPr>
        <xdr:cNvPr id="259" name="直線コネクタ 258">
          <a:extLst>
            <a:ext uri="{FF2B5EF4-FFF2-40B4-BE49-F238E27FC236}">
              <a16:creationId xmlns:a16="http://schemas.microsoft.com/office/drawing/2014/main" id="{60673277-7F7E-4705-B13E-E11D688FBDAF}"/>
            </a:ext>
          </a:extLst>
        </xdr:cNvPr>
        <xdr:cNvCxnSpPr/>
      </xdr:nvCxnSpPr>
      <xdr:spPr>
        <a:xfrm flipV="1">
          <a:off x="14401800" y="14553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6E87DEEB-FD09-43E6-850C-24D58FC99614}"/>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3BFF61ED-F34E-4670-8102-66BB6A6C6D3E}"/>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31750</xdr:rowOff>
    </xdr:to>
    <xdr:cxnSp macro="">
      <xdr:nvCxnSpPr>
        <xdr:cNvPr id="262" name="直線コネクタ 261">
          <a:extLst>
            <a:ext uri="{FF2B5EF4-FFF2-40B4-BE49-F238E27FC236}">
              <a16:creationId xmlns:a16="http://schemas.microsoft.com/office/drawing/2014/main" id="{71DF4480-836F-43DC-8215-2138CE0D3CA5}"/>
            </a:ext>
          </a:extLst>
        </xdr:cNvPr>
        <xdr:cNvCxnSpPr/>
      </xdr:nvCxnSpPr>
      <xdr:spPr>
        <a:xfrm flipV="1">
          <a:off x="13512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4CF9C2FC-98E9-40A7-8F25-6D0FE80A8122}"/>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E9BB2E50-74DF-497E-9E94-C10EBF294CDA}"/>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062FA434-C0F1-425E-ACAC-A9B8C2E15DDC}"/>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D90C051E-74DC-4162-BF3F-C844BDD49CEB}"/>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FF95803-4015-4639-864B-DA8B806952D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F6373B06-E9FE-4A79-A840-F75AFBFEC86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F40B208-386B-432F-953A-BDE3904F4E7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D44BAF05-D996-49B9-ACC0-1F46D958A23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420F15F1-AE76-47AD-9B09-E8C3BA80AAC6}"/>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2" name="楕円 271">
          <a:extLst>
            <a:ext uri="{FF2B5EF4-FFF2-40B4-BE49-F238E27FC236}">
              <a16:creationId xmlns:a16="http://schemas.microsoft.com/office/drawing/2014/main" id="{8FEE76E7-25D4-4B55-8BD2-4BE1F7C30FF3}"/>
            </a:ext>
          </a:extLst>
        </xdr:cNvPr>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73" name="給与水準   （国との比較）該当値テキスト">
          <a:extLst>
            <a:ext uri="{FF2B5EF4-FFF2-40B4-BE49-F238E27FC236}">
              <a16:creationId xmlns:a16="http://schemas.microsoft.com/office/drawing/2014/main" id="{73816D6C-2108-4747-93D7-0EA9178A8C81}"/>
            </a:ext>
          </a:extLst>
        </xdr:cNvPr>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4" name="楕円 273">
          <a:extLst>
            <a:ext uri="{FF2B5EF4-FFF2-40B4-BE49-F238E27FC236}">
              <a16:creationId xmlns:a16="http://schemas.microsoft.com/office/drawing/2014/main" id="{353AF182-C2AD-4E78-B564-A3163F490CF4}"/>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5" name="テキスト ボックス 274">
          <a:extLst>
            <a:ext uri="{FF2B5EF4-FFF2-40B4-BE49-F238E27FC236}">
              <a16:creationId xmlns:a16="http://schemas.microsoft.com/office/drawing/2014/main" id="{E3AA216E-E5A6-4E05-831D-5368769A92E5}"/>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76" name="楕円 275">
          <a:extLst>
            <a:ext uri="{FF2B5EF4-FFF2-40B4-BE49-F238E27FC236}">
              <a16:creationId xmlns:a16="http://schemas.microsoft.com/office/drawing/2014/main" id="{83C6BBE2-6E98-4DCB-9D7A-4CF38D91F7C1}"/>
            </a:ext>
          </a:extLst>
        </xdr:cNvPr>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41020</xdr:rowOff>
    </xdr:from>
    <xdr:ext cx="762000" cy="259045"/>
    <xdr:sp macro="" textlink="">
      <xdr:nvSpPr>
        <xdr:cNvPr id="277" name="テキスト ボックス 276">
          <a:extLst>
            <a:ext uri="{FF2B5EF4-FFF2-40B4-BE49-F238E27FC236}">
              <a16:creationId xmlns:a16="http://schemas.microsoft.com/office/drawing/2014/main" id="{62BF2667-5E36-4F41-B868-CBE1C4A56B83}"/>
            </a:ext>
          </a:extLst>
        </xdr:cNvPr>
        <xdr:cNvSpPr txBox="1"/>
      </xdr:nvSpPr>
      <xdr:spPr>
        <a:xfrm>
          <a:off x="14909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78" name="楕円 277">
          <a:extLst>
            <a:ext uri="{FF2B5EF4-FFF2-40B4-BE49-F238E27FC236}">
              <a16:creationId xmlns:a16="http://schemas.microsoft.com/office/drawing/2014/main" id="{A992DBC3-4B3B-471F-9A72-4F8654F824DF}"/>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79" name="テキスト ボックス 278">
          <a:extLst>
            <a:ext uri="{FF2B5EF4-FFF2-40B4-BE49-F238E27FC236}">
              <a16:creationId xmlns:a16="http://schemas.microsoft.com/office/drawing/2014/main" id="{D1BB0F65-40F4-40D6-952C-F71E09DDE05E}"/>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0" name="楕円 279">
          <a:extLst>
            <a:ext uri="{FF2B5EF4-FFF2-40B4-BE49-F238E27FC236}">
              <a16:creationId xmlns:a16="http://schemas.microsoft.com/office/drawing/2014/main" id="{C3A481F3-C1D7-4245-9CC5-3FC2B6E9D333}"/>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1" name="テキスト ボックス 280">
          <a:extLst>
            <a:ext uri="{FF2B5EF4-FFF2-40B4-BE49-F238E27FC236}">
              <a16:creationId xmlns:a16="http://schemas.microsoft.com/office/drawing/2014/main" id="{B770C1D3-AF8B-4684-86F7-DB5E272235D6}"/>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EE798A04-0121-49C5-843C-3DA015C82D4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EC28576B-B925-42A7-9C89-025CB1F86EB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6270C3E7-A563-4D81-BFCA-56BFA015F478}"/>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C8B03BB6-5B25-467D-9BE6-EA668EA1EF4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2385E509-EA62-4518-B27D-DE9D95FA84DD}"/>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8DAE5F51-24D3-4A18-99F0-DB5269347005}"/>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E610A612-47C4-425C-91C7-86DA589C010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1CD010B4-E363-4CA6-B493-4F233B17EA8A}"/>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11A87D1-F3B1-4544-ACD9-44C6F58550E8}"/>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E195365E-6D97-4048-BB04-3DDE7C3261A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55A627CD-6BA4-40FA-AF41-7CD900268DA6}"/>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45079779-5ACD-4A9E-B487-403AF779298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9203DFD1-25C9-4F18-BB00-F5A942A2A4D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平成１７年度から平成２２年度までの間に２５人の定員削減を目標に新規採用職員を抑制してきたことにより、類似団体平均値を下回っている。今後も定員適正化計画に基づき、適正な定員管理に努める。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91C44B5-E61F-4245-9909-7D592E1C9E8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F504BEB9-C1B0-4603-8FE8-331B8A664154}"/>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6AA76BE1-2DF6-415E-A62E-19B3DCAD670E}"/>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1CC97033-1EFA-40A5-A4AD-AF1654A375B6}"/>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F0491B9E-60E3-4DBF-A26A-03F97268AB5B}"/>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7A41785F-299D-4159-B25C-6D408729E08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3AD525CF-F510-4501-AEA6-AC28B138FC6C}"/>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C54D008D-D49B-4D5D-A25E-CB12E8EF3127}"/>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E7C979FF-18CD-4F39-B9B5-2001A7CF4E37}"/>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F9FADA3-238E-4819-A242-0346B63CE148}"/>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9C466BFB-FB47-453C-A242-E18C5B85FA12}"/>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29E08D41-2BBF-4924-BA45-A6BDB0FF4575}"/>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CA6FE88F-B22B-42D8-B001-B57C9D7107E2}"/>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9926E375-5E16-4B77-9918-50C0D74835A7}"/>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C8270401-AAB4-49CC-9FDF-98E46C005915}"/>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AF180A4F-D84F-4F97-ACB7-5765DC92A2F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D29BE8C3-AEC0-472B-9D5C-6B84FDE9D6A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8302F370-370E-4620-A5F8-986502ADD483}"/>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9C5FCD93-D0F5-4EB1-924E-A9BFD19DECB4}"/>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C03BC3B5-EE1D-4AC2-A63E-8485843D4C4E}"/>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EE93B20F-3B9B-4548-B470-9BC58775E5F9}"/>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08A5CC26-044E-4090-9078-B84D9BA2439E}"/>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6A579F94-C41D-4E7A-8071-332C3D049BA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170090</xdr:rowOff>
    </xdr:from>
    <xdr:to>
      <xdr:col>81</xdr:col>
      <xdr:colOff>44450</xdr:colOff>
      <xdr:row>59</xdr:row>
      <xdr:rowOff>21046</xdr:rowOff>
    </xdr:to>
    <xdr:cxnSp macro="">
      <xdr:nvCxnSpPr>
        <xdr:cNvPr id="318" name="直線コネクタ 317">
          <a:extLst>
            <a:ext uri="{FF2B5EF4-FFF2-40B4-BE49-F238E27FC236}">
              <a16:creationId xmlns:a16="http://schemas.microsoft.com/office/drawing/2014/main" id="{B2A4882C-7CBE-4457-8F96-3D06F821EEF6}"/>
            </a:ext>
          </a:extLst>
        </xdr:cNvPr>
        <xdr:cNvCxnSpPr/>
      </xdr:nvCxnSpPr>
      <xdr:spPr>
        <a:xfrm>
          <a:off x="16179800" y="10114190"/>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id="{813C90E2-7072-49CE-A85A-1C500B1B19DD}"/>
            </a:ext>
          </a:extLst>
        </xdr:cNvPr>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488F073F-DA30-4AB0-839F-248C9F515072}"/>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164919</xdr:rowOff>
    </xdr:from>
    <xdr:to>
      <xdr:col>77</xdr:col>
      <xdr:colOff>44450</xdr:colOff>
      <xdr:row>58</xdr:row>
      <xdr:rowOff>170090</xdr:rowOff>
    </xdr:to>
    <xdr:cxnSp macro="">
      <xdr:nvCxnSpPr>
        <xdr:cNvPr id="321" name="直線コネクタ 320">
          <a:extLst>
            <a:ext uri="{FF2B5EF4-FFF2-40B4-BE49-F238E27FC236}">
              <a16:creationId xmlns:a16="http://schemas.microsoft.com/office/drawing/2014/main" id="{67916867-FA75-464C-9D92-B89FB62DC02F}"/>
            </a:ext>
          </a:extLst>
        </xdr:cNvPr>
        <xdr:cNvCxnSpPr/>
      </xdr:nvCxnSpPr>
      <xdr:spPr>
        <a:xfrm>
          <a:off x="15290800" y="10109019"/>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91A45116-3681-474C-A722-469B4DE8054A}"/>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5F44F2B9-F71D-4C24-B331-ADE0CA2CD3C0}"/>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128724</xdr:rowOff>
    </xdr:from>
    <xdr:to>
      <xdr:col>72</xdr:col>
      <xdr:colOff>203200</xdr:colOff>
      <xdr:row>58</xdr:row>
      <xdr:rowOff>164919</xdr:rowOff>
    </xdr:to>
    <xdr:cxnSp macro="">
      <xdr:nvCxnSpPr>
        <xdr:cNvPr id="324" name="直線コネクタ 323">
          <a:extLst>
            <a:ext uri="{FF2B5EF4-FFF2-40B4-BE49-F238E27FC236}">
              <a16:creationId xmlns:a16="http://schemas.microsoft.com/office/drawing/2014/main" id="{CB2CB181-A9D8-4E30-9CBA-D4BF61758114}"/>
            </a:ext>
          </a:extLst>
        </xdr:cNvPr>
        <xdr:cNvCxnSpPr/>
      </xdr:nvCxnSpPr>
      <xdr:spPr>
        <a:xfrm>
          <a:off x="14401800" y="1007282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6B7AF565-9E0F-485A-9596-ADDACE1EC3E1}"/>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a16="http://schemas.microsoft.com/office/drawing/2014/main" id="{00768114-61EC-4578-B373-649DA1CCD54E}"/>
            </a:ext>
          </a:extLst>
        </xdr:cNvPr>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127000</xdr:rowOff>
    </xdr:from>
    <xdr:to>
      <xdr:col>68</xdr:col>
      <xdr:colOff>152400</xdr:colOff>
      <xdr:row>58</xdr:row>
      <xdr:rowOff>128724</xdr:rowOff>
    </xdr:to>
    <xdr:cxnSp macro="">
      <xdr:nvCxnSpPr>
        <xdr:cNvPr id="327" name="直線コネクタ 326">
          <a:extLst>
            <a:ext uri="{FF2B5EF4-FFF2-40B4-BE49-F238E27FC236}">
              <a16:creationId xmlns:a16="http://schemas.microsoft.com/office/drawing/2014/main" id="{2AC41327-43A9-4EBF-9E67-EBD2123A183A}"/>
            </a:ext>
          </a:extLst>
        </xdr:cNvPr>
        <xdr:cNvCxnSpPr/>
      </xdr:nvCxnSpPr>
      <xdr:spPr>
        <a:xfrm>
          <a:off x="13512800" y="10071100"/>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4EBA924E-2C14-46A3-B92B-1092A48C5328}"/>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BDE051D0-261A-438A-894D-65FD1D54071E}"/>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2FEF43ED-6A95-471D-8CCB-F7F3C32249F1}"/>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79F97D29-B7E9-4449-B3B9-3502F800DC26}"/>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884B9137-8E71-491A-93F7-0E715F76773A}"/>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B463ADBA-FDA5-4EFD-AC93-0F7EAE10920B}"/>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5A3E4E73-A17E-4108-AFB3-FB12890B76E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CEC9E00B-5763-402F-9247-92B85C34956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8DFB5C6F-B065-418D-ADCA-F166A09EFA25}"/>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141696</xdr:rowOff>
    </xdr:from>
    <xdr:to>
      <xdr:col>81</xdr:col>
      <xdr:colOff>95250</xdr:colOff>
      <xdr:row>59</xdr:row>
      <xdr:rowOff>71846</xdr:rowOff>
    </xdr:to>
    <xdr:sp macro="" textlink="">
      <xdr:nvSpPr>
        <xdr:cNvPr id="337" name="楕円 336">
          <a:extLst>
            <a:ext uri="{FF2B5EF4-FFF2-40B4-BE49-F238E27FC236}">
              <a16:creationId xmlns:a16="http://schemas.microsoft.com/office/drawing/2014/main" id="{9EE4E33F-44B4-4BE3-B583-2399C038A0FD}"/>
            </a:ext>
          </a:extLst>
        </xdr:cNvPr>
        <xdr:cNvSpPr/>
      </xdr:nvSpPr>
      <xdr:spPr>
        <a:xfrm>
          <a:off x="169672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158223</xdr:rowOff>
    </xdr:from>
    <xdr:ext cx="762000" cy="259045"/>
    <xdr:sp macro="" textlink="">
      <xdr:nvSpPr>
        <xdr:cNvPr id="338" name="定員管理の状況該当値テキスト">
          <a:extLst>
            <a:ext uri="{FF2B5EF4-FFF2-40B4-BE49-F238E27FC236}">
              <a16:creationId xmlns:a16="http://schemas.microsoft.com/office/drawing/2014/main" id="{A29EE499-F758-4B26-B88E-204CE428C0F7}"/>
            </a:ext>
          </a:extLst>
        </xdr:cNvPr>
        <xdr:cNvSpPr txBox="1"/>
      </xdr:nvSpPr>
      <xdr:spPr>
        <a:xfrm>
          <a:off x="17106900" y="99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119290</xdr:rowOff>
    </xdr:from>
    <xdr:to>
      <xdr:col>77</xdr:col>
      <xdr:colOff>95250</xdr:colOff>
      <xdr:row>59</xdr:row>
      <xdr:rowOff>49440</xdr:rowOff>
    </xdr:to>
    <xdr:sp macro="" textlink="">
      <xdr:nvSpPr>
        <xdr:cNvPr id="339" name="楕円 338">
          <a:extLst>
            <a:ext uri="{FF2B5EF4-FFF2-40B4-BE49-F238E27FC236}">
              <a16:creationId xmlns:a16="http://schemas.microsoft.com/office/drawing/2014/main" id="{653F3F70-5C52-4046-B36D-BE4D61267502}"/>
            </a:ext>
          </a:extLst>
        </xdr:cNvPr>
        <xdr:cNvSpPr/>
      </xdr:nvSpPr>
      <xdr:spPr>
        <a:xfrm>
          <a:off x="16129000" y="10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59617</xdr:rowOff>
    </xdr:from>
    <xdr:ext cx="736600" cy="259045"/>
    <xdr:sp macro="" textlink="">
      <xdr:nvSpPr>
        <xdr:cNvPr id="340" name="テキスト ボックス 339">
          <a:extLst>
            <a:ext uri="{FF2B5EF4-FFF2-40B4-BE49-F238E27FC236}">
              <a16:creationId xmlns:a16="http://schemas.microsoft.com/office/drawing/2014/main" id="{4108718B-3328-4A24-81A3-C78A077B4542}"/>
            </a:ext>
          </a:extLst>
        </xdr:cNvPr>
        <xdr:cNvSpPr txBox="1"/>
      </xdr:nvSpPr>
      <xdr:spPr>
        <a:xfrm>
          <a:off x="15798800" y="983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114119</xdr:rowOff>
    </xdr:from>
    <xdr:to>
      <xdr:col>73</xdr:col>
      <xdr:colOff>44450</xdr:colOff>
      <xdr:row>59</xdr:row>
      <xdr:rowOff>44269</xdr:rowOff>
    </xdr:to>
    <xdr:sp macro="" textlink="">
      <xdr:nvSpPr>
        <xdr:cNvPr id="341" name="楕円 340">
          <a:extLst>
            <a:ext uri="{FF2B5EF4-FFF2-40B4-BE49-F238E27FC236}">
              <a16:creationId xmlns:a16="http://schemas.microsoft.com/office/drawing/2014/main" id="{42C56C48-A857-40BF-A2C1-44E35C8023DE}"/>
            </a:ext>
          </a:extLst>
        </xdr:cNvPr>
        <xdr:cNvSpPr/>
      </xdr:nvSpPr>
      <xdr:spPr>
        <a:xfrm>
          <a:off x="15240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54446</xdr:rowOff>
    </xdr:from>
    <xdr:ext cx="762000" cy="259045"/>
    <xdr:sp macro="" textlink="">
      <xdr:nvSpPr>
        <xdr:cNvPr id="342" name="テキスト ボックス 341">
          <a:extLst>
            <a:ext uri="{FF2B5EF4-FFF2-40B4-BE49-F238E27FC236}">
              <a16:creationId xmlns:a16="http://schemas.microsoft.com/office/drawing/2014/main" id="{4DEC4817-E1A0-4887-82EC-71B9E83835CD}"/>
            </a:ext>
          </a:extLst>
        </xdr:cNvPr>
        <xdr:cNvSpPr txBox="1"/>
      </xdr:nvSpPr>
      <xdr:spPr>
        <a:xfrm>
          <a:off x="14909800" y="982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77924</xdr:rowOff>
    </xdr:from>
    <xdr:to>
      <xdr:col>68</xdr:col>
      <xdr:colOff>203200</xdr:colOff>
      <xdr:row>59</xdr:row>
      <xdr:rowOff>8074</xdr:rowOff>
    </xdr:to>
    <xdr:sp macro="" textlink="">
      <xdr:nvSpPr>
        <xdr:cNvPr id="343" name="楕円 342">
          <a:extLst>
            <a:ext uri="{FF2B5EF4-FFF2-40B4-BE49-F238E27FC236}">
              <a16:creationId xmlns:a16="http://schemas.microsoft.com/office/drawing/2014/main" id="{843542FA-AE4C-44D2-AE52-5137252470EC}"/>
            </a:ext>
          </a:extLst>
        </xdr:cNvPr>
        <xdr:cNvSpPr/>
      </xdr:nvSpPr>
      <xdr:spPr>
        <a:xfrm>
          <a:off x="14351000" y="100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18251</xdr:rowOff>
    </xdr:from>
    <xdr:ext cx="762000" cy="259045"/>
    <xdr:sp macro="" textlink="">
      <xdr:nvSpPr>
        <xdr:cNvPr id="344" name="テキスト ボックス 343">
          <a:extLst>
            <a:ext uri="{FF2B5EF4-FFF2-40B4-BE49-F238E27FC236}">
              <a16:creationId xmlns:a16="http://schemas.microsoft.com/office/drawing/2014/main" id="{4E17B184-4B5D-4759-BAF1-46EBF91C8881}"/>
            </a:ext>
          </a:extLst>
        </xdr:cNvPr>
        <xdr:cNvSpPr txBox="1"/>
      </xdr:nvSpPr>
      <xdr:spPr>
        <a:xfrm>
          <a:off x="14020800" y="979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76200</xdr:rowOff>
    </xdr:from>
    <xdr:to>
      <xdr:col>64</xdr:col>
      <xdr:colOff>152400</xdr:colOff>
      <xdr:row>59</xdr:row>
      <xdr:rowOff>6350</xdr:rowOff>
    </xdr:to>
    <xdr:sp macro="" textlink="">
      <xdr:nvSpPr>
        <xdr:cNvPr id="345" name="楕円 344">
          <a:extLst>
            <a:ext uri="{FF2B5EF4-FFF2-40B4-BE49-F238E27FC236}">
              <a16:creationId xmlns:a16="http://schemas.microsoft.com/office/drawing/2014/main" id="{0B27144A-1D2B-4E25-9D16-92C45FE31A36}"/>
            </a:ext>
          </a:extLst>
        </xdr:cNvPr>
        <xdr:cNvSpPr/>
      </xdr:nvSpPr>
      <xdr:spPr>
        <a:xfrm>
          <a:off x="1346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16527</xdr:rowOff>
    </xdr:from>
    <xdr:ext cx="762000" cy="259045"/>
    <xdr:sp macro="" textlink="">
      <xdr:nvSpPr>
        <xdr:cNvPr id="346" name="テキスト ボックス 345">
          <a:extLst>
            <a:ext uri="{FF2B5EF4-FFF2-40B4-BE49-F238E27FC236}">
              <a16:creationId xmlns:a16="http://schemas.microsoft.com/office/drawing/2014/main" id="{064C63F5-4D00-4B23-8DC8-B40296BEBE47}"/>
            </a:ext>
          </a:extLst>
        </xdr:cNvPr>
        <xdr:cNvSpPr txBox="1"/>
      </xdr:nvSpPr>
      <xdr:spPr>
        <a:xfrm>
          <a:off x="1313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71BC1404-66AF-40BA-AA41-0CD811F9210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5838F180-4A9E-419B-AFBF-6C7D005B3B8B}"/>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778D73F0-A4C0-40AE-B6F6-BD2FF657902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2C644848-4504-4683-B80C-2A3F384EB03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A57BC65D-2A2C-4140-95AD-6CD4D281E526}"/>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263DEC01-A8BC-45FF-951E-8528B8E411A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30052A4D-0818-49F4-9C1F-810E30FDEBA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F49B7986-B8EA-483E-8E22-F2A905DF5721}"/>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58FDC676-3725-4028-B581-2646C361174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E263F6A5-D82B-49F0-83E3-0EDC0E279501}"/>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FD971AD6-2CF9-46F9-9D73-E81E95B2282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AF3C6D36-0250-4FF7-BFFD-20947682965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DA02638D-A0EC-4322-9322-3913C22400C3}"/>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に比べて予算規模が大きいため公債費比率は下回っているが、近年の基盤整備等により公債費が増加傾向にあるため、今後は比率が伸びていくと予想される。そのため、事業の緊急性や・住民ニーズなどを明確に把握し、適切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4730DDF2-343D-437E-A7F5-B99205DCE10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5EB27F4A-7ECB-4615-875B-DCCCB2153E7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40E24DB1-FD0E-4A26-B110-FD2E24E6CF2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94D89E18-10A2-43EC-A36C-BDAA8E766259}"/>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C1EED6C4-6D50-4E6D-A9FC-66BFB2ECC68B}"/>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D387FBBD-8B38-4BAA-AEE2-656A0914631C}"/>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C716C5BB-95A4-4B4E-AD2A-6AF757048E8E}"/>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1DA83169-66AB-4913-8C65-0116FA613B9D}"/>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A4E14B78-F48B-4AEF-90E5-F06DA0376A2C}"/>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4C19B64E-6D10-4188-B387-902D63D7FBC3}"/>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8EE56BEA-79CA-466B-88B6-0602B238713D}"/>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9DD2EACC-6946-4209-9524-1E1F53807BD7}"/>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FE6E0E40-4969-469E-8134-EAF825EDA704}"/>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1DF93411-1CB1-4046-9823-3C04215C37FB}"/>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F50932F5-C130-481F-800C-74DCCE0A5A0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4771BB57-6141-41A8-AA1B-F0479EB3A71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3F0DF8E5-62D4-451B-A526-B98EBA8DC23C}"/>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8F1FBE66-6CFA-439B-91C8-2D32120F47C3}"/>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2FE096ED-DF3D-4016-BBBE-279CFB60F462}"/>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E9C6F3F5-9485-4A68-BCEF-2001C2DA31F8}"/>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442A3B2E-BBCB-400D-AE1B-491BDA7D6B0E}"/>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9797</xdr:rowOff>
    </xdr:from>
    <xdr:to>
      <xdr:col>81</xdr:col>
      <xdr:colOff>44450</xdr:colOff>
      <xdr:row>40</xdr:row>
      <xdr:rowOff>9797</xdr:rowOff>
    </xdr:to>
    <xdr:cxnSp macro="">
      <xdr:nvCxnSpPr>
        <xdr:cNvPr id="381" name="直線コネクタ 380">
          <a:extLst>
            <a:ext uri="{FF2B5EF4-FFF2-40B4-BE49-F238E27FC236}">
              <a16:creationId xmlns:a16="http://schemas.microsoft.com/office/drawing/2014/main" id="{656D5500-9E6A-4974-BF79-95D31ADD6BF2}"/>
            </a:ext>
          </a:extLst>
        </xdr:cNvPr>
        <xdr:cNvCxnSpPr/>
      </xdr:nvCxnSpPr>
      <xdr:spPr>
        <a:xfrm>
          <a:off x="16179800" y="68677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A7614EAE-8AE3-4943-AF31-D6AAF0C7F876}"/>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4E3D69CA-50E6-4159-BE11-00711DB2BED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9797</xdr:rowOff>
    </xdr:from>
    <xdr:to>
      <xdr:col>77</xdr:col>
      <xdr:colOff>44450</xdr:colOff>
      <xdr:row>40</xdr:row>
      <xdr:rowOff>23585</xdr:rowOff>
    </xdr:to>
    <xdr:cxnSp macro="">
      <xdr:nvCxnSpPr>
        <xdr:cNvPr id="384" name="直線コネクタ 383">
          <a:extLst>
            <a:ext uri="{FF2B5EF4-FFF2-40B4-BE49-F238E27FC236}">
              <a16:creationId xmlns:a16="http://schemas.microsoft.com/office/drawing/2014/main" id="{2D05A3DF-593B-4C69-B9FA-3D92E107E7EB}"/>
            </a:ext>
          </a:extLst>
        </xdr:cNvPr>
        <xdr:cNvCxnSpPr/>
      </xdr:nvCxnSpPr>
      <xdr:spPr>
        <a:xfrm flipV="1">
          <a:off x="15290800" y="686779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7C33BEC2-AB6C-466B-B566-D83FAEB4E3D4}"/>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B566A801-FBD9-42E2-9497-36A5DBC2D0E6}"/>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23585</xdr:rowOff>
    </xdr:from>
    <xdr:to>
      <xdr:col>72</xdr:col>
      <xdr:colOff>203200</xdr:colOff>
      <xdr:row>40</xdr:row>
      <xdr:rowOff>51163</xdr:rowOff>
    </xdr:to>
    <xdr:cxnSp macro="">
      <xdr:nvCxnSpPr>
        <xdr:cNvPr id="387" name="直線コネクタ 386">
          <a:extLst>
            <a:ext uri="{FF2B5EF4-FFF2-40B4-BE49-F238E27FC236}">
              <a16:creationId xmlns:a16="http://schemas.microsoft.com/office/drawing/2014/main" id="{9A28380A-80EE-4AB1-A2B8-2E3D54757BEB}"/>
            </a:ext>
          </a:extLst>
        </xdr:cNvPr>
        <xdr:cNvCxnSpPr/>
      </xdr:nvCxnSpPr>
      <xdr:spPr>
        <a:xfrm flipV="1">
          <a:off x="14401800" y="6881585"/>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B68C641F-3D81-40DC-BD59-981C8E9A181D}"/>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5A473F29-7F16-4040-A923-22C868E1A72C}"/>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51163</xdr:rowOff>
    </xdr:from>
    <xdr:to>
      <xdr:col>68</xdr:col>
      <xdr:colOff>152400</xdr:colOff>
      <xdr:row>40</xdr:row>
      <xdr:rowOff>58057</xdr:rowOff>
    </xdr:to>
    <xdr:cxnSp macro="">
      <xdr:nvCxnSpPr>
        <xdr:cNvPr id="390" name="直線コネクタ 389">
          <a:extLst>
            <a:ext uri="{FF2B5EF4-FFF2-40B4-BE49-F238E27FC236}">
              <a16:creationId xmlns:a16="http://schemas.microsoft.com/office/drawing/2014/main" id="{352DB8D8-3DDE-4404-B160-2C35152C7CD7}"/>
            </a:ext>
          </a:extLst>
        </xdr:cNvPr>
        <xdr:cNvCxnSpPr/>
      </xdr:nvCxnSpPr>
      <xdr:spPr>
        <a:xfrm flipV="1">
          <a:off x="13512800" y="690916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00F226BF-B7E9-4A4D-8DB0-D08D45831797}"/>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0B7E297E-3ED0-4C04-8F77-3D9EBE617DBB}"/>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02330CCF-EF4F-4EAE-A3B2-EF3F385503CF}"/>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80C8BF59-82C8-4970-BEE2-21075CB1F241}"/>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D05185E7-9DBC-498E-B82D-718C4BB7BB44}"/>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DF39C72-EE14-4E34-A35A-18F20D54D6E8}"/>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1D5F878-870B-4F96-8406-1890695355A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2B55E0B7-50B4-47FB-B51C-B92EAC9C846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A528AFAB-891E-4F1C-82DE-324EFF6F79DD}"/>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130447</xdr:rowOff>
    </xdr:from>
    <xdr:to>
      <xdr:col>81</xdr:col>
      <xdr:colOff>95250</xdr:colOff>
      <xdr:row>40</xdr:row>
      <xdr:rowOff>60597</xdr:rowOff>
    </xdr:to>
    <xdr:sp macro="" textlink="">
      <xdr:nvSpPr>
        <xdr:cNvPr id="400" name="楕円 399">
          <a:extLst>
            <a:ext uri="{FF2B5EF4-FFF2-40B4-BE49-F238E27FC236}">
              <a16:creationId xmlns:a16="http://schemas.microsoft.com/office/drawing/2014/main" id="{1A164373-9F64-4AD0-8CE1-A395E26644A7}"/>
            </a:ext>
          </a:extLst>
        </xdr:cNvPr>
        <xdr:cNvSpPr/>
      </xdr:nvSpPr>
      <xdr:spPr>
        <a:xfrm>
          <a:off x="169672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146974</xdr:rowOff>
    </xdr:from>
    <xdr:ext cx="762000" cy="259045"/>
    <xdr:sp macro="" textlink="">
      <xdr:nvSpPr>
        <xdr:cNvPr id="401" name="公債費負担の状況該当値テキスト">
          <a:extLst>
            <a:ext uri="{FF2B5EF4-FFF2-40B4-BE49-F238E27FC236}">
              <a16:creationId xmlns:a16="http://schemas.microsoft.com/office/drawing/2014/main" id="{C01AA320-AECD-4E0E-8E8E-8587D7622F9E}"/>
            </a:ext>
          </a:extLst>
        </xdr:cNvPr>
        <xdr:cNvSpPr txBox="1"/>
      </xdr:nvSpPr>
      <xdr:spPr>
        <a:xfrm>
          <a:off x="17106900" y="666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130447</xdr:rowOff>
    </xdr:from>
    <xdr:to>
      <xdr:col>77</xdr:col>
      <xdr:colOff>95250</xdr:colOff>
      <xdr:row>40</xdr:row>
      <xdr:rowOff>60597</xdr:rowOff>
    </xdr:to>
    <xdr:sp macro="" textlink="">
      <xdr:nvSpPr>
        <xdr:cNvPr id="402" name="楕円 401">
          <a:extLst>
            <a:ext uri="{FF2B5EF4-FFF2-40B4-BE49-F238E27FC236}">
              <a16:creationId xmlns:a16="http://schemas.microsoft.com/office/drawing/2014/main" id="{F9146D5C-6351-4AE4-939C-3F0A13BFABB8}"/>
            </a:ext>
          </a:extLst>
        </xdr:cNvPr>
        <xdr:cNvSpPr/>
      </xdr:nvSpPr>
      <xdr:spPr>
        <a:xfrm>
          <a:off x="16129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70774</xdr:rowOff>
    </xdr:from>
    <xdr:ext cx="736600" cy="259045"/>
    <xdr:sp macro="" textlink="">
      <xdr:nvSpPr>
        <xdr:cNvPr id="403" name="テキスト ボックス 402">
          <a:extLst>
            <a:ext uri="{FF2B5EF4-FFF2-40B4-BE49-F238E27FC236}">
              <a16:creationId xmlns:a16="http://schemas.microsoft.com/office/drawing/2014/main" id="{BA2B6BC1-3B35-4BB1-AF2A-1FA4600018E4}"/>
            </a:ext>
          </a:extLst>
        </xdr:cNvPr>
        <xdr:cNvSpPr txBox="1"/>
      </xdr:nvSpPr>
      <xdr:spPr>
        <a:xfrm>
          <a:off x="15798800" y="658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144235</xdr:rowOff>
    </xdr:from>
    <xdr:to>
      <xdr:col>73</xdr:col>
      <xdr:colOff>44450</xdr:colOff>
      <xdr:row>40</xdr:row>
      <xdr:rowOff>74385</xdr:rowOff>
    </xdr:to>
    <xdr:sp macro="" textlink="">
      <xdr:nvSpPr>
        <xdr:cNvPr id="404" name="楕円 403">
          <a:extLst>
            <a:ext uri="{FF2B5EF4-FFF2-40B4-BE49-F238E27FC236}">
              <a16:creationId xmlns:a16="http://schemas.microsoft.com/office/drawing/2014/main" id="{3CC61602-85F3-4B6F-857E-7333377DE850}"/>
            </a:ext>
          </a:extLst>
        </xdr:cNvPr>
        <xdr:cNvSpPr/>
      </xdr:nvSpPr>
      <xdr:spPr>
        <a:xfrm>
          <a:off x="1524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405" name="テキスト ボックス 404">
          <a:extLst>
            <a:ext uri="{FF2B5EF4-FFF2-40B4-BE49-F238E27FC236}">
              <a16:creationId xmlns:a16="http://schemas.microsoft.com/office/drawing/2014/main" id="{AFEFCC7D-A619-4E3E-8C7E-9B0F4736C063}"/>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363</xdr:rowOff>
    </xdr:from>
    <xdr:to>
      <xdr:col>68</xdr:col>
      <xdr:colOff>203200</xdr:colOff>
      <xdr:row>40</xdr:row>
      <xdr:rowOff>101963</xdr:rowOff>
    </xdr:to>
    <xdr:sp macro="" textlink="">
      <xdr:nvSpPr>
        <xdr:cNvPr id="406" name="楕円 405">
          <a:extLst>
            <a:ext uri="{FF2B5EF4-FFF2-40B4-BE49-F238E27FC236}">
              <a16:creationId xmlns:a16="http://schemas.microsoft.com/office/drawing/2014/main" id="{79F91806-C86D-41E1-8245-36395D9C6EB8}"/>
            </a:ext>
          </a:extLst>
        </xdr:cNvPr>
        <xdr:cNvSpPr/>
      </xdr:nvSpPr>
      <xdr:spPr>
        <a:xfrm>
          <a:off x="14351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112140</xdr:rowOff>
    </xdr:from>
    <xdr:ext cx="762000" cy="259045"/>
    <xdr:sp macro="" textlink="">
      <xdr:nvSpPr>
        <xdr:cNvPr id="407" name="テキスト ボックス 406">
          <a:extLst>
            <a:ext uri="{FF2B5EF4-FFF2-40B4-BE49-F238E27FC236}">
              <a16:creationId xmlns:a16="http://schemas.microsoft.com/office/drawing/2014/main" id="{ABF45068-5CC9-407E-AA77-65E702314D9A}"/>
            </a:ext>
          </a:extLst>
        </xdr:cNvPr>
        <xdr:cNvSpPr txBox="1"/>
      </xdr:nvSpPr>
      <xdr:spPr>
        <a:xfrm>
          <a:off x="14020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08" name="楕円 407">
          <a:extLst>
            <a:ext uri="{FF2B5EF4-FFF2-40B4-BE49-F238E27FC236}">
              <a16:creationId xmlns:a16="http://schemas.microsoft.com/office/drawing/2014/main" id="{64ED83C4-BB67-497E-B20B-DB19B57B006B}"/>
            </a:ext>
          </a:extLst>
        </xdr:cNvPr>
        <xdr:cNvSpPr/>
      </xdr:nvSpPr>
      <xdr:spPr>
        <a:xfrm>
          <a:off x="13462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119034</xdr:rowOff>
    </xdr:from>
    <xdr:ext cx="762000" cy="259045"/>
    <xdr:sp macro="" textlink="">
      <xdr:nvSpPr>
        <xdr:cNvPr id="409" name="テキスト ボックス 408">
          <a:extLst>
            <a:ext uri="{FF2B5EF4-FFF2-40B4-BE49-F238E27FC236}">
              <a16:creationId xmlns:a16="http://schemas.microsoft.com/office/drawing/2014/main" id="{5386527E-D255-43CF-9DA2-76B8BB787B42}"/>
            </a:ext>
          </a:extLst>
        </xdr:cNvPr>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916F68EF-77DA-4336-B6A1-AFBD9F05713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3E3843B2-F387-4DF6-A080-47690CA0621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D4CDFABD-D32B-4F1C-9B2A-8141DE0116E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1EB61317-8843-4AAB-BB03-98DB9E4194D3}"/>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2C2D931B-2B48-4027-AB82-F623BFA11BA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F5DBECD4-7276-4019-BCF9-8D494838D3D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4D1840DD-B3ED-47D0-851A-9688C8CB0D2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8335608C-ED93-447B-9840-AD3B16A1F16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232C1CAA-6EEB-463B-972A-5F3FE640483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C301824C-08B1-4226-9E07-5CC4805FB3E9}"/>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9791A45A-23C0-4ADB-8AAF-FB463FADB086}"/>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75BB59E8-F78F-4E26-80B8-59EFB93B7DF9}"/>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A6E7F0C5-23AD-448C-863A-1D0197C25F31}"/>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中学校トイレ改修事業や道路修繕事業があったものの、将来負担比率は昨年度よりも減少した。しかし、今後も道路新設改良事業や公共施設修繕事業などにより比率が上昇することが考えられる。そのため、引き続き、事業実施の適正化を図り、行財政改革を進め一層の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2B78C5BF-A10A-4CD0-8F6A-233107926A7A}"/>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84D5F37D-9568-4028-8308-BB6CF24C876D}"/>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1FE5EF23-80A4-4309-B837-220CAD40F60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17288E5D-35BB-454D-8E85-D95E4EEDAE43}"/>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58E26CF8-90DD-42F5-AB50-434B589FF5EB}"/>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303C2B3E-72EA-44A5-8D79-D2E0363AC243}"/>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7491F9F2-C8AC-4E58-8F37-9E16C613939C}"/>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A57ACB2E-2AB5-485C-93C9-BD7D01BBEFD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A8DFCAFC-36E4-4F8A-8031-D6220447E62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A13E4B0A-3FF1-48F3-B048-F6157BD8631B}"/>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14A3D875-2E1B-4E3C-8B81-5133D5B29923}"/>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856EE121-59B6-44D9-A2CD-6D7AB37C1EB5}"/>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860AB6F9-B2A7-42F9-B413-530F23A3AA36}"/>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E07D3FCF-F16E-49D6-9879-F153D2AD3E49}"/>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2ED830E7-1EA7-4CBA-873B-49ED5A493C94}"/>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73DF3E37-967A-40CB-83F0-AABE33CE1FA7}"/>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50C2E773-758B-487D-82A0-422FC1CE967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EB65EF39-25D2-4C8C-B78C-B354F1DA236E}"/>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76442C77-8380-4778-A23B-210784C1367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C28A79B8-71F2-461F-BC88-8F2E60386B9E}"/>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3854A783-FF1E-4FE2-9191-56EF3FB98BD1}"/>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B7AE0EEE-9269-4FBA-96C8-28C1F55E9117}"/>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46869</xdr:rowOff>
    </xdr:from>
    <xdr:to>
      <xdr:col>81</xdr:col>
      <xdr:colOff>44450</xdr:colOff>
      <xdr:row>17</xdr:row>
      <xdr:rowOff>20199</xdr:rowOff>
    </xdr:to>
    <xdr:cxnSp macro="">
      <xdr:nvCxnSpPr>
        <xdr:cNvPr id="445" name="直線コネクタ 444">
          <a:extLst>
            <a:ext uri="{FF2B5EF4-FFF2-40B4-BE49-F238E27FC236}">
              <a16:creationId xmlns:a16="http://schemas.microsoft.com/office/drawing/2014/main" id="{746A86E5-4B67-4966-9C44-C96B3C91F7DB}"/>
            </a:ext>
          </a:extLst>
        </xdr:cNvPr>
        <xdr:cNvCxnSpPr/>
      </xdr:nvCxnSpPr>
      <xdr:spPr>
        <a:xfrm flipV="1">
          <a:off x="16179800" y="2790069"/>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7542F003-5C96-478A-9F47-4E3D74C9A56E}"/>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584292FB-9F13-4AE8-94DD-4650D6AD79F4}"/>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20199</xdr:rowOff>
    </xdr:from>
    <xdr:to>
      <xdr:col>77</xdr:col>
      <xdr:colOff>44450</xdr:colOff>
      <xdr:row>18</xdr:row>
      <xdr:rowOff>2721</xdr:rowOff>
    </xdr:to>
    <xdr:cxnSp macro="">
      <xdr:nvCxnSpPr>
        <xdr:cNvPr id="448" name="直線コネクタ 447">
          <a:extLst>
            <a:ext uri="{FF2B5EF4-FFF2-40B4-BE49-F238E27FC236}">
              <a16:creationId xmlns:a16="http://schemas.microsoft.com/office/drawing/2014/main" id="{59022F82-659B-4F37-A221-C115C3A4C990}"/>
            </a:ext>
          </a:extLst>
        </xdr:cNvPr>
        <xdr:cNvCxnSpPr/>
      </xdr:nvCxnSpPr>
      <xdr:spPr>
        <a:xfrm flipV="1">
          <a:off x="15290800" y="2934849"/>
          <a:ext cx="889000" cy="1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20370B6B-4D0A-4484-BEFB-31DDC7E9CFC3}"/>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28118990-1355-4EE4-A622-C3F0B038C508}"/>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2721</xdr:rowOff>
    </xdr:from>
    <xdr:to>
      <xdr:col>72</xdr:col>
      <xdr:colOff>203200</xdr:colOff>
      <xdr:row>18</xdr:row>
      <xdr:rowOff>163588</xdr:rowOff>
    </xdr:to>
    <xdr:cxnSp macro="">
      <xdr:nvCxnSpPr>
        <xdr:cNvPr id="451" name="直線コネクタ 450">
          <a:extLst>
            <a:ext uri="{FF2B5EF4-FFF2-40B4-BE49-F238E27FC236}">
              <a16:creationId xmlns:a16="http://schemas.microsoft.com/office/drawing/2014/main" id="{1CE66F3A-D673-4179-876A-9A0ACF7303F0}"/>
            </a:ext>
          </a:extLst>
        </xdr:cNvPr>
        <xdr:cNvCxnSpPr/>
      </xdr:nvCxnSpPr>
      <xdr:spPr>
        <a:xfrm flipV="1">
          <a:off x="14401800" y="308882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a16="http://schemas.microsoft.com/office/drawing/2014/main" id="{E4A8331B-7219-43C2-8741-DB0D93759915}"/>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id="{9DDE7DBC-B2F3-454A-A1B3-B58813FF7CC7}"/>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157843</xdr:rowOff>
    </xdr:from>
    <xdr:to>
      <xdr:col>68</xdr:col>
      <xdr:colOff>152400</xdr:colOff>
      <xdr:row>18</xdr:row>
      <xdr:rowOff>163588</xdr:rowOff>
    </xdr:to>
    <xdr:cxnSp macro="">
      <xdr:nvCxnSpPr>
        <xdr:cNvPr id="454" name="直線コネクタ 453">
          <a:extLst>
            <a:ext uri="{FF2B5EF4-FFF2-40B4-BE49-F238E27FC236}">
              <a16:creationId xmlns:a16="http://schemas.microsoft.com/office/drawing/2014/main" id="{C75DACEA-D8A8-40AF-A7E2-BCAED11889FA}"/>
            </a:ext>
          </a:extLst>
        </xdr:cNvPr>
        <xdr:cNvCxnSpPr/>
      </xdr:nvCxnSpPr>
      <xdr:spPr>
        <a:xfrm>
          <a:off x="13512800" y="3243943"/>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a:extLst>
            <a:ext uri="{FF2B5EF4-FFF2-40B4-BE49-F238E27FC236}">
              <a16:creationId xmlns:a16="http://schemas.microsoft.com/office/drawing/2014/main" id="{3D62FA83-70C2-43AB-8A52-897B73FB6D73}"/>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id="{40D540C4-3200-4597-AA18-611B4BCF56C1}"/>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a:extLst>
            <a:ext uri="{FF2B5EF4-FFF2-40B4-BE49-F238E27FC236}">
              <a16:creationId xmlns:a16="http://schemas.microsoft.com/office/drawing/2014/main" id="{0335AEF8-DAF2-4581-8BFC-CBDD18EBECE3}"/>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a:extLst>
            <a:ext uri="{FF2B5EF4-FFF2-40B4-BE49-F238E27FC236}">
              <a16:creationId xmlns:a16="http://schemas.microsoft.com/office/drawing/2014/main" id="{FC08D870-8CEF-4A29-B819-20F9370B774F}"/>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75C6E99-F477-4E41-A6EB-9F238F28DBB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33B53988-8D23-4D7D-BA7C-52C785EFD73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A18CA72F-4800-423C-95CB-72E2A54DF9A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4F66B6C4-A9FE-430F-BF80-B615C2265AC6}"/>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730A4040-7BCC-4619-85F2-B79F4D2E5F66}"/>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167519</xdr:rowOff>
    </xdr:from>
    <xdr:to>
      <xdr:col>81</xdr:col>
      <xdr:colOff>95250</xdr:colOff>
      <xdr:row>16</xdr:row>
      <xdr:rowOff>97669</xdr:rowOff>
    </xdr:to>
    <xdr:sp macro="" textlink="">
      <xdr:nvSpPr>
        <xdr:cNvPr id="464" name="楕円 463">
          <a:extLst>
            <a:ext uri="{FF2B5EF4-FFF2-40B4-BE49-F238E27FC236}">
              <a16:creationId xmlns:a16="http://schemas.microsoft.com/office/drawing/2014/main" id="{C8572EF3-5AE3-4BB5-94A1-D7F3B1867F2D}"/>
            </a:ext>
          </a:extLst>
        </xdr:cNvPr>
        <xdr:cNvSpPr/>
      </xdr:nvSpPr>
      <xdr:spPr>
        <a:xfrm>
          <a:off x="16967200" y="27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139596</xdr:rowOff>
    </xdr:from>
    <xdr:ext cx="762000" cy="259045"/>
    <xdr:sp macro="" textlink="">
      <xdr:nvSpPr>
        <xdr:cNvPr id="465" name="将来負担の状況該当値テキスト">
          <a:extLst>
            <a:ext uri="{FF2B5EF4-FFF2-40B4-BE49-F238E27FC236}">
              <a16:creationId xmlns:a16="http://schemas.microsoft.com/office/drawing/2014/main" id="{44F62B6E-3879-472A-B0CC-09873A751CD1}"/>
            </a:ext>
          </a:extLst>
        </xdr:cNvPr>
        <xdr:cNvSpPr txBox="1"/>
      </xdr:nvSpPr>
      <xdr:spPr>
        <a:xfrm>
          <a:off x="17106900" y="2711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140849</xdr:rowOff>
    </xdr:from>
    <xdr:to>
      <xdr:col>77</xdr:col>
      <xdr:colOff>95250</xdr:colOff>
      <xdr:row>17</xdr:row>
      <xdr:rowOff>70999</xdr:rowOff>
    </xdr:to>
    <xdr:sp macro="" textlink="">
      <xdr:nvSpPr>
        <xdr:cNvPr id="466" name="楕円 465">
          <a:extLst>
            <a:ext uri="{FF2B5EF4-FFF2-40B4-BE49-F238E27FC236}">
              <a16:creationId xmlns:a16="http://schemas.microsoft.com/office/drawing/2014/main" id="{3C2C4AEC-1A3B-4FCF-8952-87D2051BF6E8}"/>
            </a:ext>
          </a:extLst>
        </xdr:cNvPr>
        <xdr:cNvSpPr/>
      </xdr:nvSpPr>
      <xdr:spPr>
        <a:xfrm>
          <a:off x="16129000" y="28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55776</xdr:rowOff>
    </xdr:from>
    <xdr:ext cx="736600" cy="259045"/>
    <xdr:sp macro="" textlink="">
      <xdr:nvSpPr>
        <xdr:cNvPr id="467" name="テキスト ボックス 466">
          <a:extLst>
            <a:ext uri="{FF2B5EF4-FFF2-40B4-BE49-F238E27FC236}">
              <a16:creationId xmlns:a16="http://schemas.microsoft.com/office/drawing/2014/main" id="{CFCCCE66-CC7D-4B29-9FC3-D21D2673D25B}"/>
            </a:ext>
          </a:extLst>
        </xdr:cNvPr>
        <xdr:cNvSpPr txBox="1"/>
      </xdr:nvSpPr>
      <xdr:spPr>
        <a:xfrm>
          <a:off x="15798800" y="297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123371</xdr:rowOff>
    </xdr:from>
    <xdr:to>
      <xdr:col>73</xdr:col>
      <xdr:colOff>44450</xdr:colOff>
      <xdr:row>18</xdr:row>
      <xdr:rowOff>53521</xdr:rowOff>
    </xdr:to>
    <xdr:sp macro="" textlink="">
      <xdr:nvSpPr>
        <xdr:cNvPr id="468" name="楕円 467">
          <a:extLst>
            <a:ext uri="{FF2B5EF4-FFF2-40B4-BE49-F238E27FC236}">
              <a16:creationId xmlns:a16="http://schemas.microsoft.com/office/drawing/2014/main" id="{428F285E-44B5-4846-B764-DDC8A6AE37FF}"/>
            </a:ext>
          </a:extLst>
        </xdr:cNvPr>
        <xdr:cNvSpPr/>
      </xdr:nvSpPr>
      <xdr:spPr>
        <a:xfrm>
          <a:off x="15240000" y="303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38298</xdr:rowOff>
    </xdr:from>
    <xdr:ext cx="762000" cy="259045"/>
    <xdr:sp macro="" textlink="">
      <xdr:nvSpPr>
        <xdr:cNvPr id="469" name="テキスト ボックス 468">
          <a:extLst>
            <a:ext uri="{FF2B5EF4-FFF2-40B4-BE49-F238E27FC236}">
              <a16:creationId xmlns:a16="http://schemas.microsoft.com/office/drawing/2014/main" id="{09683905-C7F3-441A-884A-42BD38D0D3F9}"/>
            </a:ext>
          </a:extLst>
        </xdr:cNvPr>
        <xdr:cNvSpPr txBox="1"/>
      </xdr:nvSpPr>
      <xdr:spPr>
        <a:xfrm>
          <a:off x="14909800" y="312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112788</xdr:rowOff>
    </xdr:from>
    <xdr:to>
      <xdr:col>68</xdr:col>
      <xdr:colOff>203200</xdr:colOff>
      <xdr:row>19</xdr:row>
      <xdr:rowOff>42938</xdr:rowOff>
    </xdr:to>
    <xdr:sp macro="" textlink="">
      <xdr:nvSpPr>
        <xdr:cNvPr id="470" name="楕円 469">
          <a:extLst>
            <a:ext uri="{FF2B5EF4-FFF2-40B4-BE49-F238E27FC236}">
              <a16:creationId xmlns:a16="http://schemas.microsoft.com/office/drawing/2014/main" id="{E1E00256-796D-4ADB-B6DA-F658D60AEB21}"/>
            </a:ext>
          </a:extLst>
        </xdr:cNvPr>
        <xdr:cNvSpPr/>
      </xdr:nvSpPr>
      <xdr:spPr>
        <a:xfrm>
          <a:off x="14351000" y="31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27715</xdr:rowOff>
    </xdr:from>
    <xdr:ext cx="762000" cy="259045"/>
    <xdr:sp macro="" textlink="">
      <xdr:nvSpPr>
        <xdr:cNvPr id="471" name="テキスト ボックス 470">
          <a:extLst>
            <a:ext uri="{FF2B5EF4-FFF2-40B4-BE49-F238E27FC236}">
              <a16:creationId xmlns:a16="http://schemas.microsoft.com/office/drawing/2014/main" id="{4D87B2FC-3C0A-46A9-98EC-C480F30D0A7A}"/>
            </a:ext>
          </a:extLst>
        </xdr:cNvPr>
        <xdr:cNvSpPr txBox="1"/>
      </xdr:nvSpPr>
      <xdr:spPr>
        <a:xfrm>
          <a:off x="14020800" y="328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107043</xdr:rowOff>
    </xdr:from>
    <xdr:to>
      <xdr:col>64</xdr:col>
      <xdr:colOff>152400</xdr:colOff>
      <xdr:row>19</xdr:row>
      <xdr:rowOff>37193</xdr:rowOff>
    </xdr:to>
    <xdr:sp macro="" textlink="">
      <xdr:nvSpPr>
        <xdr:cNvPr id="472" name="楕円 471">
          <a:extLst>
            <a:ext uri="{FF2B5EF4-FFF2-40B4-BE49-F238E27FC236}">
              <a16:creationId xmlns:a16="http://schemas.microsoft.com/office/drawing/2014/main" id="{8086833A-116A-415B-9180-0D7C8C55A974}"/>
            </a:ext>
          </a:extLst>
        </xdr:cNvPr>
        <xdr:cNvSpPr/>
      </xdr:nvSpPr>
      <xdr:spPr>
        <a:xfrm>
          <a:off x="13462000" y="31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21970</xdr:rowOff>
    </xdr:from>
    <xdr:ext cx="762000" cy="259045"/>
    <xdr:sp macro="" textlink="">
      <xdr:nvSpPr>
        <xdr:cNvPr id="473" name="テキスト ボックス 472">
          <a:extLst>
            <a:ext uri="{FF2B5EF4-FFF2-40B4-BE49-F238E27FC236}">
              <a16:creationId xmlns:a16="http://schemas.microsoft.com/office/drawing/2014/main" id="{EAC50B46-9BF6-47C3-986C-24D7372F453D}"/>
            </a:ext>
          </a:extLst>
        </xdr:cNvPr>
        <xdr:cNvSpPr txBox="1"/>
      </xdr:nvSpPr>
      <xdr:spPr>
        <a:xfrm>
          <a:off x="13131800" y="327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21,828
21,449
10.30
8,619,456
8,132,230
462,977
4,936,158
6,419,714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人件費に係る経常収支比率は低くなっているが、主な要因としてごみ処理業務や消防業務を一部事務組合で行っていることや、保育所の民営化などにより人件費の抑制が進んでいるためである。今後も引き続き定員適正化計画に基づいた適切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28702</xdr:rowOff>
    </xdr:from>
    <xdr:to>
      <xdr:col>24</xdr:col>
      <xdr:colOff>25400</xdr:colOff>
      <xdr:row>35</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294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28702</xdr:rowOff>
    </xdr:from>
    <xdr:to>
      <xdr:col>19</xdr:col>
      <xdr:colOff>187325</xdr:colOff>
      <xdr:row>35</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294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14986</xdr:rowOff>
    </xdr:from>
    <xdr:to>
      <xdr:col>15</xdr:col>
      <xdr:colOff>98425</xdr:colOff>
      <xdr:row>35</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157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14986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020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5334</xdr:rowOff>
    </xdr:from>
    <xdr:to>
      <xdr:col>24</xdr:col>
      <xdr:colOff>76200</xdr:colOff>
      <xdr:row>35</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85361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1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149352</xdr:rowOff>
    </xdr:from>
    <xdr:to>
      <xdr:col>20</xdr:col>
      <xdr:colOff>38100</xdr:colOff>
      <xdr:row>35</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89679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9906</xdr:rowOff>
    </xdr:from>
    <xdr:to>
      <xdr:col>15</xdr:col>
      <xdr:colOff>149225</xdr:colOff>
      <xdr:row>35</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121683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135636</xdr:rowOff>
    </xdr:from>
    <xdr:to>
      <xdr:col>11</xdr:col>
      <xdr:colOff>60325</xdr:colOff>
      <xdr:row>35</xdr:row>
      <xdr:rowOff>65786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75963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ごみ処分場の移設等に伴い、平成２８年度から費用が増加し、類似団体平均値を上回っている。ごみ処分場が新たに建設されるまでの約</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年間は今後も変わらないと想定されるため、他の事務事業の見直しによる合理化・効率化を図り、物件費の削減に取り組む。</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53848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0759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19</xdr:row>
      <xdr:rowOff>37846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07594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37846</xdr:rowOff>
    </xdr:from>
    <xdr:to>
      <xdr:col>73</xdr:col>
      <xdr:colOff>180975</xdr:colOff>
      <xdr:row>19</xdr:row>
      <xdr:rowOff>165862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2953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165862</xdr:rowOff>
    </xdr:from>
    <xdr:to>
      <xdr:col>69</xdr:col>
      <xdr:colOff>92075</xdr:colOff>
      <xdr:row>19</xdr:row>
      <xdr:rowOff>165862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423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xdr:rowOff>
    </xdr:from>
    <xdr:to>
      <xdr:col>82</xdr:col>
      <xdr:colOff>158750</xdr:colOff>
      <xdr:row>18</xdr:row>
      <xdr:rowOff>104648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146575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158496</xdr:rowOff>
    </xdr:from>
    <xdr:to>
      <xdr:col>74</xdr:col>
      <xdr:colOff>31750</xdr:colOff>
      <xdr:row>19</xdr:row>
      <xdr:rowOff>88646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73423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115062</xdr:rowOff>
    </xdr:from>
    <xdr:to>
      <xdr:col>69</xdr:col>
      <xdr:colOff>142875</xdr:colOff>
      <xdr:row>20</xdr:row>
      <xdr:rowOff>45212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29989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45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115062</xdr:rowOff>
    </xdr:from>
    <xdr:to>
      <xdr:col>65</xdr:col>
      <xdr:colOff>53975</xdr:colOff>
      <xdr:row>20</xdr:row>
      <xdr:rowOff>45212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29989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45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類似団体内平均を下回る水準で推移しているものの、平成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年度以降、横ばい傾向にある。</a:t>
          </a:r>
          <a:endParaRPr lang="ja-JP" altLang="ja-JP" sz="1400">
            <a:effectLst/>
          </a:endParaRPr>
        </a:p>
        <a:p>
          <a:r>
            <a:rPr kumimoji="1" lang="ja-JP" altLang="ja-JP" sz="1100">
              <a:solidFill>
                <a:schemeClr val="dk1"/>
              </a:solidFill>
              <a:effectLst/>
              <a:latin typeface="+mn-lt"/>
              <a:ea typeface="+mn-ea"/>
              <a:cs typeface="+mn-cs"/>
            </a:rPr>
            <a:t>　引き続き、税収との影響に着目しながら、若い世代の定住化や少子化対策の町単独で実施する事業が財政の圧迫とならないように努める。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56243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247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23585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92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78015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92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56</xdr:row>
      <xdr:rowOff>78015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57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5443</xdr:rowOff>
    </xdr:from>
    <xdr:to>
      <xdr:col>24</xdr:col>
      <xdr:colOff>76200</xdr:colOff>
      <xdr:row>56</xdr:row>
      <xdr:rowOff>107043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21970</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近年</a:t>
          </a:r>
          <a:r>
            <a:rPr kumimoji="1" lang="ja-JP" altLang="ja-JP" sz="1100">
              <a:solidFill>
                <a:schemeClr val="dk1"/>
              </a:solidFill>
              <a:effectLst/>
              <a:latin typeface="+mn-lt"/>
              <a:ea typeface="+mn-ea"/>
              <a:cs typeface="+mn-cs"/>
            </a:rPr>
            <a:t>は、下水道事業会計の公営企業化により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繰出金から負担金に移行したこと</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その他の経費に係る経常収支比率が類似団体平均と同水準となっている</a:t>
          </a:r>
          <a:r>
            <a:rPr kumimoji="1" lang="ja-JP" altLang="en-US" sz="1100">
              <a:solidFill>
                <a:schemeClr val="dk1"/>
              </a:solidFill>
              <a:effectLst/>
              <a:latin typeface="+mn-lt"/>
              <a:ea typeface="+mn-ea"/>
              <a:cs typeface="+mn-cs"/>
            </a:rPr>
            <a:t>が、令和４年度においては、国民健康保険などの特別会計への</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が増加したため、</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を上回った。しかしながら、</a:t>
          </a:r>
          <a:r>
            <a:rPr kumimoji="1" lang="ja-JP" altLang="ja-JP" sz="1100">
              <a:solidFill>
                <a:schemeClr val="dk1"/>
              </a:solidFill>
              <a:effectLst/>
              <a:latin typeface="+mn-lt"/>
              <a:ea typeface="+mn-ea"/>
              <a:cs typeface="+mn-cs"/>
            </a:rPr>
            <a:t>引き続き、特別会計について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事務事業の見直しを行い、一般会計の負担額を減らすよう努める。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66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124278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663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124278</xdr:rowOff>
    </xdr:from>
    <xdr:to>
      <xdr:col>73</xdr:col>
      <xdr:colOff>180975</xdr:colOff>
      <xdr:row>57</xdr:row>
      <xdr:rowOff>146050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96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61</xdr:row>
      <xdr:rowOff>58965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18700"/>
          <a:ext cx="889000" cy="59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73478</xdr:rowOff>
    </xdr:from>
    <xdr:to>
      <xdr:col>74</xdr:col>
      <xdr:colOff>31750</xdr:colOff>
      <xdr:row>58</xdr:row>
      <xdr:rowOff>3628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8165</xdr:rowOff>
    </xdr:from>
    <xdr:to>
      <xdr:col>65</xdr:col>
      <xdr:colOff>53975</xdr:colOff>
      <xdr:row>61</xdr:row>
      <xdr:rowOff>109765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94542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55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年度において、類似団体平均値から</a:t>
          </a:r>
          <a:r>
            <a:rPr kumimoji="1" lang="ja-JP" altLang="en-US" sz="1100">
              <a:solidFill>
                <a:schemeClr val="dk1"/>
              </a:solidFill>
              <a:effectLst/>
              <a:latin typeface="+mn-lt"/>
              <a:ea typeface="+mn-ea"/>
              <a:cs typeface="+mn-cs"/>
            </a:rPr>
            <a:t>４．７</a:t>
          </a:r>
          <a:r>
            <a:rPr kumimoji="1" lang="ja-JP" altLang="ja-JP" sz="1100">
              <a:solidFill>
                <a:schemeClr val="dk1"/>
              </a:solidFill>
              <a:effectLst/>
              <a:latin typeface="+mn-lt"/>
              <a:ea typeface="+mn-ea"/>
              <a:cs typeface="+mn-cs"/>
            </a:rPr>
            <a:t>ポイントと大きく上回っている。この主な原因として、令和元年度から下水道事業会計が公営企業化したことにより、これまでの繰出金から負担金に移行したことが挙げられる。今後も独立採算の原則に基づき、下水道事業会計の更なる健全化を進めていくとともに、その他の補助金についても適当であるかを厳しく判断し、適正な補助金の執行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53848</xdr:rowOff>
    </xdr:from>
    <xdr:to>
      <xdr:col>82</xdr:col>
      <xdr:colOff>107950</xdr:colOff>
      <xdr:row>38</xdr:row>
      <xdr:rowOff>58420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5689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58420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5460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30988</xdr:rowOff>
    </xdr:from>
    <xdr:to>
      <xdr:col>73</xdr:col>
      <xdr:colOff>180975</xdr:colOff>
      <xdr:row>38</xdr:row>
      <xdr:rowOff>163576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5460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38</xdr:row>
      <xdr:rowOff>163576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436360"/>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xdr:rowOff>
    </xdr:from>
    <xdr:to>
      <xdr:col>82</xdr:col>
      <xdr:colOff>158750</xdr:colOff>
      <xdr:row>38</xdr:row>
      <xdr:rowOff>104648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146575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112776</xdr:rowOff>
    </xdr:from>
    <xdr:to>
      <xdr:col>69</xdr:col>
      <xdr:colOff>142875</xdr:colOff>
      <xdr:row>39</xdr:row>
      <xdr:rowOff>42926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27703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類似団体平均を下回っているが、近年の</a:t>
          </a:r>
          <a:r>
            <a:rPr kumimoji="1" lang="ja-JP" altLang="en-US" sz="1100">
              <a:solidFill>
                <a:schemeClr val="dk1"/>
              </a:solidFill>
              <a:effectLst/>
              <a:latin typeface="+mn-lt"/>
              <a:ea typeface="+mn-ea"/>
              <a:cs typeface="+mn-cs"/>
            </a:rPr>
            <a:t>サイクリングロード整備事業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排水路改良事業</a:t>
          </a:r>
          <a:r>
            <a:rPr kumimoji="1" lang="ja-JP" altLang="ja-JP" sz="1100">
              <a:solidFill>
                <a:schemeClr val="dk1"/>
              </a:solidFill>
              <a:effectLst/>
              <a:latin typeface="+mn-lt"/>
              <a:ea typeface="+mn-ea"/>
              <a:cs typeface="+mn-cs"/>
            </a:rPr>
            <a:t>といった基盤整備等に伴う起債の償還が開始されるため、今後は公債費の上昇が予想される。そのため、新規発行と返済のバランスを考慮し、起債に大きく頼ることない財政運営に努める。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99568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1023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72137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097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67563</xdr:rowOff>
    </xdr:from>
    <xdr:to>
      <xdr:col>15</xdr:col>
      <xdr:colOff>98425</xdr:colOff>
      <xdr:row>76</xdr:row>
      <xdr:rowOff>72137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097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72137</xdr:rowOff>
    </xdr:from>
    <xdr:to>
      <xdr:col>11</xdr:col>
      <xdr:colOff>9525</xdr:colOff>
      <xdr:row>76</xdr:row>
      <xdr:rowOff>81280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1023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133113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xdr:rowOff>
    </xdr:from>
    <xdr:to>
      <xdr:col>15</xdr:col>
      <xdr:colOff>149225</xdr:colOff>
      <xdr:row>76</xdr:row>
      <xdr:rowOff>118363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128541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21337</xdr:rowOff>
    </xdr:from>
    <xdr:to>
      <xdr:col>11</xdr:col>
      <xdr:colOff>60325</xdr:colOff>
      <xdr:row>76</xdr:row>
      <xdr:rowOff>122937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133113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ごみ処分場の建替等に掛かる費用や下水道事業会計の負担金などの原因により、類似団体平均値を上回っている。今後は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町全体で事務事業の見直しによる合理化・効率化を進め、町全体として財政健全化に取り組んでいく。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85089</xdr:rowOff>
    </xdr:from>
    <xdr:to>
      <xdr:col>82</xdr:col>
      <xdr:colOff>107950</xdr:colOff>
      <xdr:row>79</xdr:row>
      <xdr:rowOff>24130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58189"/>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85089</xdr:rowOff>
    </xdr:from>
    <xdr:to>
      <xdr:col>78</xdr:col>
      <xdr:colOff>69850</xdr:colOff>
      <xdr:row>79</xdr:row>
      <xdr:rowOff>43180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5818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43180</xdr:rowOff>
    </xdr:from>
    <xdr:to>
      <xdr:col>73</xdr:col>
      <xdr:colOff>180975</xdr:colOff>
      <xdr:row>80</xdr:row>
      <xdr:rowOff>35561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58773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24130</xdr:rowOff>
    </xdr:from>
    <xdr:to>
      <xdr:col>69</xdr:col>
      <xdr:colOff>92075</xdr:colOff>
      <xdr:row>80</xdr:row>
      <xdr:rowOff>35561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7401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116857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34289</xdr:rowOff>
    </xdr:from>
    <xdr:to>
      <xdr:col>78</xdr:col>
      <xdr:colOff>120650</xdr:colOff>
      <xdr:row>78</xdr:row>
      <xdr:rowOff>135889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120666</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163830</xdr:rowOff>
    </xdr:from>
    <xdr:to>
      <xdr:col>74</xdr:col>
      <xdr:colOff>31750</xdr:colOff>
      <xdr:row>79</xdr:row>
      <xdr:rowOff>93980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78757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156211</xdr:rowOff>
    </xdr:from>
    <xdr:to>
      <xdr:col>69</xdr:col>
      <xdr:colOff>142875</xdr:colOff>
      <xdr:row>80</xdr:row>
      <xdr:rowOff>86361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71138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144780</xdr:rowOff>
    </xdr:from>
    <xdr:to>
      <xdr:col>65</xdr:col>
      <xdr:colOff>53975</xdr:colOff>
      <xdr:row>80</xdr:row>
      <xdr:rowOff>74930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59707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30460</xdr:rowOff>
    </xdr:from>
    <xdr:to>
      <xdr:col>29</xdr:col>
      <xdr:colOff>127000</xdr:colOff>
      <xdr:row>19</xdr:row>
      <xdr:rowOff>38641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35635"/>
          <a:ext cx="647700" cy="8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30460</xdr:rowOff>
    </xdr:from>
    <xdr:to>
      <xdr:col>26</xdr:col>
      <xdr:colOff>50800</xdr:colOff>
      <xdr:row>19</xdr:row>
      <xdr:rowOff>70841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35635"/>
          <a:ext cx="698500" cy="40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70841</xdr:rowOff>
    </xdr:from>
    <xdr:to>
      <xdr:col>22</xdr:col>
      <xdr:colOff>114300</xdr:colOff>
      <xdr:row>19</xdr:row>
      <xdr:rowOff>74057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76016"/>
          <a:ext cx="698500" cy="3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69567</xdr:rowOff>
    </xdr:from>
    <xdr:to>
      <xdr:col>18</xdr:col>
      <xdr:colOff>177800</xdr:colOff>
      <xdr:row>19</xdr:row>
      <xdr:rowOff>74057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74742"/>
          <a:ext cx="698500" cy="4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159291</xdr:rowOff>
    </xdr:from>
    <xdr:to>
      <xdr:col>29</xdr:col>
      <xdr:colOff>177800</xdr:colOff>
      <xdr:row>19</xdr:row>
      <xdr:rowOff>89441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93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67868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0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151110</xdr:rowOff>
    </xdr:from>
    <xdr:to>
      <xdr:col>26</xdr:col>
      <xdr:colOff>101600</xdr:colOff>
      <xdr:row>19</xdr:row>
      <xdr:rowOff>81260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8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66037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71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20041</xdr:rowOff>
    </xdr:from>
    <xdr:to>
      <xdr:col>22</xdr:col>
      <xdr:colOff>165100</xdr:colOff>
      <xdr:row>19</xdr:row>
      <xdr:rowOff>121641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25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106418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1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23257</xdr:rowOff>
    </xdr:from>
    <xdr:to>
      <xdr:col>19</xdr:col>
      <xdr:colOff>38100</xdr:colOff>
      <xdr:row>19</xdr:row>
      <xdr:rowOff>124857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28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109634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1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18767</xdr:rowOff>
    </xdr:from>
    <xdr:to>
      <xdr:col>15</xdr:col>
      <xdr:colOff>101600</xdr:colOff>
      <xdr:row>19</xdr:row>
      <xdr:rowOff>120367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23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105144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1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326244</xdr:rowOff>
    </xdr:from>
    <xdr:to>
      <xdr:col>29</xdr:col>
      <xdr:colOff>127000</xdr:colOff>
      <xdr:row>35</xdr:row>
      <xdr:rowOff>327025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36594"/>
          <a:ext cx="647700" cy="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327025</xdr:rowOff>
    </xdr:from>
    <xdr:to>
      <xdr:col>26</xdr:col>
      <xdr:colOff>50800</xdr:colOff>
      <xdr:row>36</xdr:row>
      <xdr:rowOff>34893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37375"/>
          <a:ext cx="698500" cy="50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8985</xdr:rowOff>
    </xdr:from>
    <xdr:to>
      <xdr:col>22</xdr:col>
      <xdr:colOff>114300</xdr:colOff>
      <xdr:row>36</xdr:row>
      <xdr:rowOff>34893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62235"/>
          <a:ext cx="698500" cy="2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332949</xdr:rowOff>
    </xdr:from>
    <xdr:to>
      <xdr:col>18</xdr:col>
      <xdr:colOff>177800</xdr:colOff>
      <xdr:row>36</xdr:row>
      <xdr:rowOff>8985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43299"/>
          <a:ext cx="698500" cy="18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275444</xdr:rowOff>
    </xdr:from>
    <xdr:to>
      <xdr:col>29</xdr:col>
      <xdr:colOff>177800</xdr:colOff>
      <xdr:row>36</xdr:row>
      <xdr:rowOff>34144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85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247521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5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276225</xdr:rowOff>
    </xdr:from>
    <xdr:to>
      <xdr:col>26</xdr:col>
      <xdr:colOff>101600</xdr:colOff>
      <xdr:row>36</xdr:row>
      <xdr:rowOff>34925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8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19702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7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326993</xdr:rowOff>
    </xdr:from>
    <xdr:to>
      <xdr:col>22</xdr:col>
      <xdr:colOff>165100</xdr:colOff>
      <xdr:row>36</xdr:row>
      <xdr:rowOff>85693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3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70470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2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301085</xdr:rowOff>
    </xdr:from>
    <xdr:to>
      <xdr:col>19</xdr:col>
      <xdr:colOff>38100</xdr:colOff>
      <xdr:row>36</xdr:row>
      <xdr:rowOff>59785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11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44562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9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282149</xdr:rowOff>
    </xdr:from>
    <xdr:to>
      <xdr:col>15</xdr:col>
      <xdr:colOff>101600</xdr:colOff>
      <xdr:row>36</xdr:row>
      <xdr:rowOff>40849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92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25626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7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21,828
21,449
10.30
8,619,456
8,132,230
462,977
4,936,158
6,419,714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116973</xdr:rowOff>
    </xdr:from>
    <xdr:to>
      <xdr:col>24</xdr:col>
      <xdr:colOff>63500</xdr:colOff>
      <xdr:row>38</xdr:row>
      <xdr:rowOff>120383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32073"/>
          <a:ext cx="8382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120383</xdr:rowOff>
    </xdr:from>
    <xdr:to>
      <xdr:col>19</xdr:col>
      <xdr:colOff>177800</xdr:colOff>
      <xdr:row>38</xdr:row>
      <xdr:rowOff>165398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35483"/>
          <a:ext cx="889000" cy="4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165398</xdr:rowOff>
    </xdr:from>
    <xdr:to>
      <xdr:col>15</xdr:col>
      <xdr:colOff>50800</xdr:colOff>
      <xdr:row>39</xdr:row>
      <xdr:rowOff>84569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80498"/>
          <a:ext cx="889000" cy="9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84569</xdr:rowOff>
    </xdr:from>
    <xdr:to>
      <xdr:col>10</xdr:col>
      <xdr:colOff>114300</xdr:colOff>
      <xdr:row>39</xdr:row>
      <xdr:rowOff>85941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77111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66173</xdr:rowOff>
    </xdr:from>
    <xdr:to>
      <xdr:col>24</xdr:col>
      <xdr:colOff>114300</xdr:colOff>
      <xdr:row>38</xdr:row>
      <xdr:rowOff>167773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8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152550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9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69583</xdr:rowOff>
    </xdr:from>
    <xdr:to>
      <xdr:col>20</xdr:col>
      <xdr:colOff>38100</xdr:colOff>
      <xdr:row>38</xdr:row>
      <xdr:rowOff>171183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8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162310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114598</xdr:rowOff>
    </xdr:from>
    <xdr:to>
      <xdr:col>15</xdr:col>
      <xdr:colOff>101600</xdr:colOff>
      <xdr:row>39</xdr:row>
      <xdr:rowOff>44748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35875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2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33769</xdr:rowOff>
    </xdr:from>
    <xdr:to>
      <xdr:col>10</xdr:col>
      <xdr:colOff>165100</xdr:colOff>
      <xdr:row>39</xdr:row>
      <xdr:rowOff>135369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72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126496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81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35141</xdr:rowOff>
    </xdr:from>
    <xdr:to>
      <xdr:col>6</xdr:col>
      <xdr:colOff>38100</xdr:colOff>
      <xdr:row>39</xdr:row>
      <xdr:rowOff>136741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7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127868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8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165669</xdr:rowOff>
    </xdr:from>
    <xdr:to>
      <xdr:col>24</xdr:col>
      <xdr:colOff>63500</xdr:colOff>
      <xdr:row>58</xdr:row>
      <xdr:rowOff>21019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38319"/>
          <a:ext cx="838200" cy="2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165669</xdr:rowOff>
    </xdr:from>
    <xdr:to>
      <xdr:col>19</xdr:col>
      <xdr:colOff>177800</xdr:colOff>
      <xdr:row>58</xdr:row>
      <xdr:rowOff>28120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38319"/>
          <a:ext cx="889000" cy="3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28120</xdr:rowOff>
    </xdr:from>
    <xdr:to>
      <xdr:col>15</xdr:col>
      <xdr:colOff>50800</xdr:colOff>
      <xdr:row>58</xdr:row>
      <xdr:rowOff>91633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72220"/>
          <a:ext cx="889000" cy="6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91633</xdr:rowOff>
    </xdr:from>
    <xdr:to>
      <xdr:col>10</xdr:col>
      <xdr:colOff>114300</xdr:colOff>
      <xdr:row>58</xdr:row>
      <xdr:rowOff>126304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35733"/>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171187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141669</xdr:rowOff>
    </xdr:from>
    <xdr:to>
      <xdr:col>24</xdr:col>
      <xdr:colOff>114300</xdr:colOff>
      <xdr:row>58</xdr:row>
      <xdr:rowOff>71819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1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164546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6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114869</xdr:rowOff>
    </xdr:from>
    <xdr:to>
      <xdr:col>20</xdr:col>
      <xdr:colOff>38100</xdr:colOff>
      <xdr:row>58</xdr:row>
      <xdr:rowOff>45019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61546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66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148770</xdr:rowOff>
    </xdr:from>
    <xdr:to>
      <xdr:col>15</xdr:col>
      <xdr:colOff>101600</xdr:colOff>
      <xdr:row>58</xdr:row>
      <xdr:rowOff>78920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2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95447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69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40833</xdr:rowOff>
    </xdr:from>
    <xdr:to>
      <xdr:col>10</xdr:col>
      <xdr:colOff>165100</xdr:colOff>
      <xdr:row>58</xdr:row>
      <xdr:rowOff>142433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158960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76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75504</xdr:rowOff>
    </xdr:from>
    <xdr:to>
      <xdr:col>6</xdr:col>
      <xdr:colOff>38100</xdr:colOff>
      <xdr:row>59</xdr:row>
      <xdr:rowOff>5654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22181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152685</xdr:rowOff>
    </xdr:from>
    <xdr:to>
      <xdr:col>24</xdr:col>
      <xdr:colOff>63500</xdr:colOff>
      <xdr:row>77</xdr:row>
      <xdr:rowOff>155108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54335"/>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142215</xdr:rowOff>
    </xdr:from>
    <xdr:to>
      <xdr:col>19</xdr:col>
      <xdr:colOff>177800</xdr:colOff>
      <xdr:row>77</xdr:row>
      <xdr:rowOff>152685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43865"/>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123836</xdr:rowOff>
    </xdr:from>
    <xdr:to>
      <xdr:col>15</xdr:col>
      <xdr:colOff>50800</xdr:colOff>
      <xdr:row>77</xdr:row>
      <xdr:rowOff>142215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25486"/>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123836</xdr:rowOff>
    </xdr:from>
    <xdr:to>
      <xdr:col>10</xdr:col>
      <xdr:colOff>114300</xdr:colOff>
      <xdr:row>78</xdr:row>
      <xdr:rowOff>14976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25486"/>
          <a:ext cx="889000" cy="6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104308</xdr:rowOff>
    </xdr:from>
    <xdr:to>
      <xdr:col>24</xdr:col>
      <xdr:colOff>114300</xdr:colOff>
      <xdr:row>78</xdr:row>
      <xdr:rowOff>34458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82735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101885</xdr:rowOff>
    </xdr:from>
    <xdr:to>
      <xdr:col>20</xdr:col>
      <xdr:colOff>38100</xdr:colOff>
      <xdr:row>78</xdr:row>
      <xdr:rowOff>32035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0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23162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9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91415</xdr:rowOff>
    </xdr:from>
    <xdr:to>
      <xdr:col>15</xdr:col>
      <xdr:colOff>101600</xdr:colOff>
      <xdr:row>78</xdr:row>
      <xdr:rowOff>21565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8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73036</xdr:rowOff>
    </xdr:from>
    <xdr:to>
      <xdr:col>10</xdr:col>
      <xdr:colOff>165100</xdr:colOff>
      <xdr:row>78</xdr:row>
      <xdr:rowOff>3186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19713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4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135626</xdr:rowOff>
    </xdr:from>
    <xdr:to>
      <xdr:col>6</xdr:col>
      <xdr:colOff>38100</xdr:colOff>
      <xdr:row>78</xdr:row>
      <xdr:rowOff>65776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3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56903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109939</xdr:rowOff>
    </xdr:from>
    <xdr:to>
      <xdr:col>24</xdr:col>
      <xdr:colOff>63500</xdr:colOff>
      <xdr:row>96</xdr:row>
      <xdr:rowOff>56674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97689"/>
          <a:ext cx="838200" cy="11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109939</xdr:rowOff>
    </xdr:from>
    <xdr:to>
      <xdr:col>19</xdr:col>
      <xdr:colOff>177800</xdr:colOff>
      <xdr:row>97</xdr:row>
      <xdr:rowOff>34675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97689"/>
          <a:ext cx="889000" cy="26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34675</xdr:rowOff>
    </xdr:from>
    <xdr:to>
      <xdr:col>15</xdr:col>
      <xdr:colOff>50800</xdr:colOff>
      <xdr:row>97</xdr:row>
      <xdr:rowOff>63706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65325"/>
          <a:ext cx="889000" cy="2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63706</xdr:rowOff>
    </xdr:from>
    <xdr:to>
      <xdr:col>10</xdr:col>
      <xdr:colOff>114300</xdr:colOff>
      <xdr:row>97</xdr:row>
      <xdr:rowOff>79546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94356"/>
          <a:ext cx="889000" cy="1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5874</xdr:rowOff>
    </xdr:from>
    <xdr:to>
      <xdr:col>24</xdr:col>
      <xdr:colOff>114300</xdr:colOff>
      <xdr:row>96</xdr:row>
      <xdr:rowOff>107474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155751</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4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59139</xdr:rowOff>
    </xdr:from>
    <xdr:to>
      <xdr:col>20</xdr:col>
      <xdr:colOff>38100</xdr:colOff>
      <xdr:row>95</xdr:row>
      <xdr:rowOff>160739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4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151866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43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155325</xdr:rowOff>
    </xdr:from>
    <xdr:to>
      <xdr:col>15</xdr:col>
      <xdr:colOff>101600</xdr:colOff>
      <xdr:row>97</xdr:row>
      <xdr:rowOff>85475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76602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0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12906</xdr:rowOff>
    </xdr:from>
    <xdr:to>
      <xdr:col>10</xdr:col>
      <xdr:colOff>165100</xdr:colOff>
      <xdr:row>97</xdr:row>
      <xdr:rowOff>114506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4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105633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28746</xdr:rowOff>
    </xdr:from>
    <xdr:to>
      <xdr:col>6</xdr:col>
      <xdr:colOff>38100</xdr:colOff>
      <xdr:row>97</xdr:row>
      <xdr:rowOff>130346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5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121473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5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23597</xdr:rowOff>
    </xdr:from>
    <xdr:to>
      <xdr:col>55</xdr:col>
      <xdr:colOff>0</xdr:colOff>
      <xdr:row>37</xdr:row>
      <xdr:rowOff>89726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67247"/>
          <a:ext cx="838200" cy="6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126065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162077</xdr:rowOff>
    </xdr:from>
    <xdr:to>
      <xdr:col>50</xdr:col>
      <xdr:colOff>114300</xdr:colOff>
      <xdr:row>37</xdr:row>
      <xdr:rowOff>89726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134127"/>
          <a:ext cx="889000" cy="129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162077</xdr:rowOff>
    </xdr:from>
    <xdr:to>
      <xdr:col>45</xdr:col>
      <xdr:colOff>177800</xdr:colOff>
      <xdr:row>37</xdr:row>
      <xdr:rowOff>114326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134127"/>
          <a:ext cx="889000" cy="132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50652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19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114326</xdr:rowOff>
    </xdr:from>
    <xdr:to>
      <xdr:col>41</xdr:col>
      <xdr:colOff>50800</xdr:colOff>
      <xdr:row>38</xdr:row>
      <xdr:rowOff>119114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57976"/>
          <a:ext cx="889000" cy="1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60659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57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144247</xdr:rowOff>
    </xdr:from>
    <xdr:to>
      <xdr:col>55</xdr:col>
      <xdr:colOff>50800</xdr:colOff>
      <xdr:row>37</xdr:row>
      <xdr:rowOff>74397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167124</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6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38926</xdr:rowOff>
    </xdr:from>
    <xdr:to>
      <xdr:col>50</xdr:col>
      <xdr:colOff>165100</xdr:colOff>
      <xdr:row>37</xdr:row>
      <xdr:rowOff>140526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8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131653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7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111277</xdr:rowOff>
    </xdr:from>
    <xdr:to>
      <xdr:col>46</xdr:col>
      <xdr:colOff>38100</xdr:colOff>
      <xdr:row>30</xdr:row>
      <xdr:rowOff>41427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08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57954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485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63526</xdr:rowOff>
    </xdr:from>
    <xdr:to>
      <xdr:col>41</xdr:col>
      <xdr:colOff>101600</xdr:colOff>
      <xdr:row>37</xdr:row>
      <xdr:rowOff>165126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10203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18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68314</xdr:rowOff>
    </xdr:from>
    <xdr:to>
      <xdr:col>36</xdr:col>
      <xdr:colOff>165100</xdr:colOff>
      <xdr:row>38</xdr:row>
      <xdr:rowOff>169914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161041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6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53937</xdr:rowOff>
    </xdr:from>
    <xdr:to>
      <xdr:col>55</xdr:col>
      <xdr:colOff>0</xdr:colOff>
      <xdr:row>58</xdr:row>
      <xdr:rowOff>86535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98037"/>
          <a:ext cx="8382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53937</xdr:rowOff>
    </xdr:from>
    <xdr:to>
      <xdr:col>50</xdr:col>
      <xdr:colOff>114300</xdr:colOff>
      <xdr:row>58</xdr:row>
      <xdr:rowOff>120986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998037"/>
          <a:ext cx="889000" cy="6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102736</xdr:rowOff>
    </xdr:from>
    <xdr:to>
      <xdr:col>45</xdr:col>
      <xdr:colOff>177800</xdr:colOff>
      <xdr:row>58</xdr:row>
      <xdr:rowOff>120986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46836"/>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76629</xdr:rowOff>
    </xdr:from>
    <xdr:to>
      <xdr:col>41</xdr:col>
      <xdr:colOff>50800</xdr:colOff>
      <xdr:row>58</xdr:row>
      <xdr:rowOff>102736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20729"/>
          <a:ext cx="889000" cy="2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35735</xdr:rowOff>
    </xdr:from>
    <xdr:to>
      <xdr:col>55</xdr:col>
      <xdr:colOff>50800</xdr:colOff>
      <xdr:row>58</xdr:row>
      <xdr:rowOff>137335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7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122112</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9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3137</xdr:rowOff>
    </xdr:from>
    <xdr:to>
      <xdr:col>50</xdr:col>
      <xdr:colOff>165100</xdr:colOff>
      <xdr:row>58</xdr:row>
      <xdr:rowOff>104737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4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95864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3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70186</xdr:rowOff>
    </xdr:from>
    <xdr:to>
      <xdr:col>46</xdr:col>
      <xdr:colOff>38100</xdr:colOff>
      <xdr:row>59</xdr:row>
      <xdr:rowOff>336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162913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0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51936</xdr:rowOff>
    </xdr:from>
    <xdr:to>
      <xdr:col>41</xdr:col>
      <xdr:colOff>101600</xdr:colOff>
      <xdr:row>58</xdr:row>
      <xdr:rowOff>153536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144663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08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25829</xdr:rowOff>
    </xdr:from>
    <xdr:to>
      <xdr:col>36</xdr:col>
      <xdr:colOff>165100</xdr:colOff>
      <xdr:row>58</xdr:row>
      <xdr:rowOff>127429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6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118556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6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114040</xdr:rowOff>
    </xdr:from>
    <xdr:to>
      <xdr:col>55</xdr:col>
      <xdr:colOff>0</xdr:colOff>
      <xdr:row>78</xdr:row>
      <xdr:rowOff>69025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15690"/>
          <a:ext cx="838200" cy="12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114040</xdr:rowOff>
    </xdr:from>
    <xdr:to>
      <xdr:col>50</xdr:col>
      <xdr:colOff>114300</xdr:colOff>
      <xdr:row>78</xdr:row>
      <xdr:rowOff>136728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15690"/>
          <a:ext cx="889000" cy="19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37571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12864</xdr:rowOff>
    </xdr:from>
    <xdr:to>
      <xdr:col>45</xdr:col>
      <xdr:colOff>177800</xdr:colOff>
      <xdr:row>78</xdr:row>
      <xdr:rowOff>136728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85964"/>
          <a:ext cx="889000" cy="12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114915</xdr:rowOff>
    </xdr:from>
    <xdr:to>
      <xdr:col>41</xdr:col>
      <xdr:colOff>50800</xdr:colOff>
      <xdr:row>78</xdr:row>
      <xdr:rowOff>12864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16565"/>
          <a:ext cx="889000" cy="6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18225</xdr:rowOff>
    </xdr:from>
    <xdr:to>
      <xdr:col>55</xdr:col>
      <xdr:colOff>50800</xdr:colOff>
      <xdr:row>78</xdr:row>
      <xdr:rowOff>119825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168102</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6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63240</xdr:rowOff>
    </xdr:from>
    <xdr:to>
      <xdr:col>50</xdr:col>
      <xdr:colOff>165100</xdr:colOff>
      <xdr:row>77</xdr:row>
      <xdr:rowOff>164840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9917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04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85928</xdr:rowOff>
    </xdr:from>
    <xdr:to>
      <xdr:col>46</xdr:col>
      <xdr:colOff>38100</xdr:colOff>
      <xdr:row>79</xdr:row>
      <xdr:rowOff>16078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7205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5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133514</xdr:rowOff>
    </xdr:from>
    <xdr:to>
      <xdr:col>41</xdr:col>
      <xdr:colOff>101600</xdr:colOff>
      <xdr:row>78</xdr:row>
      <xdr:rowOff>63664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3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54791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2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64115</xdr:rowOff>
    </xdr:from>
    <xdr:to>
      <xdr:col>36</xdr:col>
      <xdr:colOff>165100</xdr:colOff>
      <xdr:row>77</xdr:row>
      <xdr:rowOff>165715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156842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35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126915</xdr:rowOff>
    </xdr:from>
    <xdr:to>
      <xdr:col>55</xdr:col>
      <xdr:colOff>0</xdr:colOff>
      <xdr:row>99</xdr:row>
      <xdr:rowOff>13610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929015"/>
          <a:ext cx="838200" cy="5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146134</xdr:rowOff>
    </xdr:from>
    <xdr:to>
      <xdr:col>50</xdr:col>
      <xdr:colOff>114300</xdr:colOff>
      <xdr:row>99</xdr:row>
      <xdr:rowOff>13610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948234"/>
          <a:ext cx="889000" cy="3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146134</xdr:rowOff>
    </xdr:from>
    <xdr:to>
      <xdr:col>45</xdr:col>
      <xdr:colOff>177800</xdr:colOff>
      <xdr:row>99</xdr:row>
      <xdr:rowOff>50888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948234"/>
          <a:ext cx="889000" cy="7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49288</xdr:rowOff>
    </xdr:from>
    <xdr:to>
      <xdr:col>41</xdr:col>
      <xdr:colOff>50800</xdr:colOff>
      <xdr:row>99</xdr:row>
      <xdr:rowOff>50888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702283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76115</xdr:rowOff>
    </xdr:from>
    <xdr:to>
      <xdr:col>55</xdr:col>
      <xdr:colOff>50800</xdr:colOff>
      <xdr:row>99</xdr:row>
      <xdr:rowOff>6265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7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162492</xdr:rowOff>
    </xdr:from>
    <xdr:ext cx="469744"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9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134260</xdr:rowOff>
    </xdr:from>
    <xdr:to>
      <xdr:col>50</xdr:col>
      <xdr:colOff>165100</xdr:colOff>
      <xdr:row>99</xdr:row>
      <xdr:rowOff>64410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9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55537</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04428" y="170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95334</xdr:rowOff>
    </xdr:from>
    <xdr:to>
      <xdr:col>46</xdr:col>
      <xdr:colOff>38100</xdr:colOff>
      <xdr:row>99</xdr:row>
      <xdr:rowOff>25484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9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16611</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15428" y="1699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88</xdr:rowOff>
    </xdr:from>
    <xdr:to>
      <xdr:col>41</xdr:col>
      <xdr:colOff>101600</xdr:colOff>
      <xdr:row>99</xdr:row>
      <xdr:rowOff>101688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97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92815</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26428" y="1706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169938</xdr:rowOff>
    </xdr:from>
    <xdr:to>
      <xdr:col>36</xdr:col>
      <xdr:colOff>165100</xdr:colOff>
      <xdr:row>99</xdr:row>
      <xdr:rowOff>100088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97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91215</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37428" y="1706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92118</xdr:rowOff>
    </xdr:from>
    <xdr:to>
      <xdr:col>85</xdr:col>
      <xdr:colOff>127000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78668"/>
          <a:ext cx="8382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92118</xdr:rowOff>
    </xdr:from>
    <xdr:to>
      <xdr:col>81</xdr:col>
      <xdr:colOff>50800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778668"/>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93359</xdr:rowOff>
    </xdr:from>
    <xdr:to>
      <xdr:col>71</xdr:col>
      <xdr:colOff>177800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79909"/>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41318</xdr:rowOff>
    </xdr:from>
    <xdr:to>
      <xdr:col>81</xdr:col>
      <xdr:colOff>101600</xdr:colOff>
      <xdr:row>39</xdr:row>
      <xdr:rowOff>142918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134045</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2017" y="682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42559</xdr:rowOff>
    </xdr:from>
    <xdr:to>
      <xdr:col>67</xdr:col>
      <xdr:colOff>101600</xdr:colOff>
      <xdr:row>39</xdr:row>
      <xdr:rowOff>144159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135286</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821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164781</xdr:rowOff>
    </xdr:from>
    <xdr:to>
      <xdr:col>85</xdr:col>
      <xdr:colOff>127000</xdr:colOff>
      <xdr:row>77</xdr:row>
      <xdr:rowOff>3111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194981"/>
          <a:ext cx="838200" cy="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3111</xdr:rowOff>
    </xdr:from>
    <xdr:to>
      <xdr:col>81</xdr:col>
      <xdr:colOff>50800</xdr:colOff>
      <xdr:row>77</xdr:row>
      <xdr:rowOff>45256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204761"/>
          <a:ext cx="889000" cy="4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45256</xdr:rowOff>
    </xdr:from>
    <xdr:to>
      <xdr:col>76</xdr:col>
      <xdr:colOff>114300</xdr:colOff>
      <xdr:row>77</xdr:row>
      <xdr:rowOff>51836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46906"/>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41304</xdr:rowOff>
    </xdr:from>
    <xdr:to>
      <xdr:col>71</xdr:col>
      <xdr:colOff>177800</xdr:colOff>
      <xdr:row>77</xdr:row>
      <xdr:rowOff>51836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42954"/>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113981</xdr:rowOff>
    </xdr:from>
    <xdr:to>
      <xdr:col>85</xdr:col>
      <xdr:colOff>177800</xdr:colOff>
      <xdr:row>77</xdr:row>
      <xdr:rowOff>44131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4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92408</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2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123761</xdr:rowOff>
    </xdr:from>
    <xdr:to>
      <xdr:col>81</xdr:col>
      <xdr:colOff>101600</xdr:colOff>
      <xdr:row>77</xdr:row>
      <xdr:rowOff>53911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5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45038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2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165906</xdr:rowOff>
    </xdr:from>
    <xdr:to>
      <xdr:col>76</xdr:col>
      <xdr:colOff>165100</xdr:colOff>
      <xdr:row>77</xdr:row>
      <xdr:rowOff>96056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87183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2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1036</xdr:rowOff>
    </xdr:from>
    <xdr:to>
      <xdr:col>72</xdr:col>
      <xdr:colOff>38100</xdr:colOff>
      <xdr:row>77</xdr:row>
      <xdr:rowOff>102636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0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93763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29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161954</xdr:rowOff>
    </xdr:from>
    <xdr:to>
      <xdr:col>67</xdr:col>
      <xdr:colOff>101600</xdr:colOff>
      <xdr:row>77</xdr:row>
      <xdr:rowOff>92104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9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83231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28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14830</xdr:rowOff>
    </xdr:from>
    <xdr:to>
      <xdr:col>85</xdr:col>
      <xdr:colOff>127000</xdr:colOff>
      <xdr:row>98</xdr:row>
      <xdr:rowOff>69126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16930"/>
          <a:ext cx="838200" cy="5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69126</xdr:rowOff>
    </xdr:from>
    <xdr:to>
      <xdr:col>81</xdr:col>
      <xdr:colOff>50800</xdr:colOff>
      <xdr:row>98</xdr:row>
      <xdr:rowOff>87026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71226"/>
          <a:ext cx="889000" cy="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87026</xdr:rowOff>
    </xdr:from>
    <xdr:to>
      <xdr:col>76</xdr:col>
      <xdr:colOff>114300</xdr:colOff>
      <xdr:row>98</xdr:row>
      <xdr:rowOff>100084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89126"/>
          <a:ext cx="889000" cy="1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79163</xdr:rowOff>
    </xdr:from>
    <xdr:to>
      <xdr:col>71</xdr:col>
      <xdr:colOff>177800</xdr:colOff>
      <xdr:row>98</xdr:row>
      <xdr:rowOff>100084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81263"/>
          <a:ext cx="889000" cy="2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135480</xdr:rowOff>
    </xdr:from>
    <xdr:to>
      <xdr:col>85</xdr:col>
      <xdr:colOff>177800</xdr:colOff>
      <xdr:row>98</xdr:row>
      <xdr:rowOff>65630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94857</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18326</xdr:rowOff>
    </xdr:from>
    <xdr:to>
      <xdr:col>81</xdr:col>
      <xdr:colOff>101600</xdr:colOff>
      <xdr:row>98</xdr:row>
      <xdr:rowOff>119926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2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111053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1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36226</xdr:rowOff>
    </xdr:from>
    <xdr:to>
      <xdr:col>76</xdr:col>
      <xdr:colOff>165100</xdr:colOff>
      <xdr:row>98</xdr:row>
      <xdr:rowOff>137826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3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128953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3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49284</xdr:rowOff>
    </xdr:from>
    <xdr:to>
      <xdr:col>72</xdr:col>
      <xdr:colOff>38100</xdr:colOff>
      <xdr:row>98</xdr:row>
      <xdr:rowOff>150884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142011</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4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28363</xdr:rowOff>
    </xdr:from>
    <xdr:to>
      <xdr:col>67</xdr:col>
      <xdr:colOff>101600</xdr:colOff>
      <xdr:row>98</xdr:row>
      <xdr:rowOff>129963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3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121090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2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30505</xdr:rowOff>
    </xdr:from>
    <xdr:to>
      <xdr:col>116</xdr:col>
      <xdr:colOff>63500</xdr:colOff>
      <xdr:row>59</xdr:row>
      <xdr:rowOff>30582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146055"/>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30582</xdr:rowOff>
    </xdr:from>
    <xdr:to>
      <xdr:col>111</xdr:col>
      <xdr:colOff>177800</xdr:colOff>
      <xdr:row>59</xdr:row>
      <xdr:rowOff>30658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14613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30658</xdr:rowOff>
    </xdr:from>
    <xdr:to>
      <xdr:col>107</xdr:col>
      <xdr:colOff>50800</xdr:colOff>
      <xdr:row>59</xdr:row>
      <xdr:rowOff>30734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14620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30734</xdr:rowOff>
    </xdr:from>
    <xdr:to>
      <xdr:col>102</xdr:col>
      <xdr:colOff>114300</xdr:colOff>
      <xdr:row>59</xdr:row>
      <xdr:rowOff>30734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46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151155</xdr:rowOff>
    </xdr:from>
    <xdr:to>
      <xdr:col>116</xdr:col>
      <xdr:colOff>114300</xdr:colOff>
      <xdr:row>59</xdr:row>
      <xdr:rowOff>81305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69917</xdr:rowOff>
    </xdr:from>
    <xdr:ext cx="378565"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14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151232</xdr:rowOff>
    </xdr:from>
    <xdr:to>
      <xdr:col>112</xdr:col>
      <xdr:colOff>38100</xdr:colOff>
      <xdr:row>59</xdr:row>
      <xdr:rowOff>81382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9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72509</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4017" y="1018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151308</xdr:rowOff>
    </xdr:from>
    <xdr:to>
      <xdr:col>107</xdr:col>
      <xdr:colOff>101600</xdr:colOff>
      <xdr:row>59</xdr:row>
      <xdr:rowOff>81458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72585</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5017" y="10188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151384</xdr:rowOff>
    </xdr:from>
    <xdr:to>
      <xdr:col>102</xdr:col>
      <xdr:colOff>165100</xdr:colOff>
      <xdr:row>59</xdr:row>
      <xdr:rowOff>81534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72661</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188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151384</xdr:rowOff>
    </xdr:from>
    <xdr:to>
      <xdr:col>98</xdr:col>
      <xdr:colOff>38100</xdr:colOff>
      <xdr:row>59</xdr:row>
      <xdr:rowOff>81534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72661</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7017" y="10188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69729</xdr:rowOff>
    </xdr:from>
    <xdr:to>
      <xdr:col>116</xdr:col>
      <xdr:colOff>63500</xdr:colOff>
      <xdr:row>77</xdr:row>
      <xdr:rowOff>118841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271379"/>
          <a:ext cx="838200" cy="4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118841</xdr:rowOff>
    </xdr:from>
    <xdr:to>
      <xdr:col>111</xdr:col>
      <xdr:colOff>177800</xdr:colOff>
      <xdr:row>77</xdr:row>
      <xdr:rowOff>128556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320491"/>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128556</xdr:rowOff>
    </xdr:from>
    <xdr:to>
      <xdr:col>107</xdr:col>
      <xdr:colOff>50800</xdr:colOff>
      <xdr:row>77</xdr:row>
      <xdr:rowOff>145338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330206"/>
          <a:ext cx="889000" cy="1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45535</xdr:rowOff>
    </xdr:from>
    <xdr:to>
      <xdr:col>102</xdr:col>
      <xdr:colOff>114300</xdr:colOff>
      <xdr:row>77</xdr:row>
      <xdr:rowOff>145338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075735"/>
          <a:ext cx="889000" cy="27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18929</xdr:rowOff>
    </xdr:from>
    <xdr:to>
      <xdr:col>116</xdr:col>
      <xdr:colOff>114300</xdr:colOff>
      <xdr:row>77</xdr:row>
      <xdr:rowOff>120529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168806</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19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68041</xdr:rowOff>
    </xdr:from>
    <xdr:to>
      <xdr:col>112</xdr:col>
      <xdr:colOff>38100</xdr:colOff>
      <xdr:row>77</xdr:row>
      <xdr:rowOff>169641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2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160768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3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77756</xdr:rowOff>
    </xdr:from>
    <xdr:to>
      <xdr:col>107</xdr:col>
      <xdr:colOff>101600</xdr:colOff>
      <xdr:row>78</xdr:row>
      <xdr:rowOff>7906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2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170483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37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94538</xdr:rowOff>
    </xdr:from>
    <xdr:to>
      <xdr:col>102</xdr:col>
      <xdr:colOff>165100</xdr:colOff>
      <xdr:row>78</xdr:row>
      <xdr:rowOff>24688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29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15815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38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166185</xdr:rowOff>
    </xdr:from>
    <xdr:to>
      <xdr:col>98</xdr:col>
      <xdr:colOff>38100</xdr:colOff>
      <xdr:row>76</xdr:row>
      <xdr:rowOff>96335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2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112863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80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類似団体内平均値よりコストが高いのは物件費、補助費等</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物件費の要因としては、ごみ処分場の建替等に伴う支出と想定されるが、今後約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年間は継続して費用がかかるため、他の事務事業の見直しに努める。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補助費等の要因は、新型コロナウイルス感染症対応地方創生臨時交付金を活用して商工会が実施したクーポン事業に対し、補助金を交付したことによるものである。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羽栗社会教育施設売払金を、社会資本整備基金</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積み立てたことに</a:t>
          </a:r>
          <a:r>
            <a:rPr kumimoji="1" lang="ja-JP" altLang="ja-JP" sz="1100">
              <a:solidFill>
                <a:schemeClr val="dk1"/>
              </a:solidFill>
              <a:effectLst/>
              <a:latin typeface="+mn-lt"/>
              <a:ea typeface="+mn-ea"/>
              <a:cs typeface="+mn-cs"/>
            </a:rPr>
            <a:t>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21,828
21,449
10.30
8,619,456
8,132,230
462,977
4,936,158
6,419,714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55118</xdr:rowOff>
    </xdr:from>
    <xdr:to>
      <xdr:col>24</xdr:col>
      <xdr:colOff>63500</xdr:colOff>
      <xdr:row>36</xdr:row>
      <xdr:rowOff>137795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27318"/>
          <a:ext cx="8382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115697</xdr:rowOff>
    </xdr:from>
    <xdr:to>
      <xdr:col>19</xdr:col>
      <xdr:colOff>177800</xdr:colOff>
      <xdr:row>36</xdr:row>
      <xdr:rowOff>137795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87897"/>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115697</xdr:rowOff>
    </xdr:from>
    <xdr:to>
      <xdr:col>15</xdr:col>
      <xdr:colOff>50800</xdr:colOff>
      <xdr:row>36</xdr:row>
      <xdr:rowOff>127889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87897"/>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38735</xdr:rowOff>
    </xdr:from>
    <xdr:to>
      <xdr:col>10</xdr:col>
      <xdr:colOff>114300</xdr:colOff>
      <xdr:row>36</xdr:row>
      <xdr:rowOff>127889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10935"/>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4318</xdr:rowOff>
    </xdr:from>
    <xdr:to>
      <xdr:col>24</xdr:col>
      <xdr:colOff>114300</xdr:colOff>
      <xdr:row>36</xdr:row>
      <xdr:rowOff>105918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154195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86995</xdr:rowOff>
    </xdr:from>
    <xdr:to>
      <xdr:col>20</xdr:col>
      <xdr:colOff>38100</xdr:colOff>
      <xdr:row>37</xdr:row>
      <xdr:rowOff>17145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8272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5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64897</xdr:rowOff>
    </xdr:from>
    <xdr:to>
      <xdr:col>15</xdr:col>
      <xdr:colOff>101600</xdr:colOff>
      <xdr:row>36</xdr:row>
      <xdr:rowOff>166497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157624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77089</xdr:rowOff>
    </xdr:from>
    <xdr:to>
      <xdr:col>10</xdr:col>
      <xdr:colOff>165100</xdr:colOff>
      <xdr:row>37</xdr:row>
      <xdr:rowOff>7239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169816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4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159385</xdr:rowOff>
    </xdr:from>
    <xdr:to>
      <xdr:col>6</xdr:col>
      <xdr:colOff>38100</xdr:colOff>
      <xdr:row>36</xdr:row>
      <xdr:rowOff>89535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80662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162979</xdr:rowOff>
    </xdr:from>
    <xdr:to>
      <xdr:col>24</xdr:col>
      <xdr:colOff>63500</xdr:colOff>
      <xdr:row>58</xdr:row>
      <xdr:rowOff>14725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35629"/>
          <a:ext cx="838200" cy="2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158114</xdr:rowOff>
    </xdr:from>
    <xdr:to>
      <xdr:col>19</xdr:col>
      <xdr:colOff>177800</xdr:colOff>
      <xdr:row>58</xdr:row>
      <xdr:rowOff>14725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87864"/>
          <a:ext cx="889000" cy="37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158114</xdr:rowOff>
    </xdr:from>
    <xdr:to>
      <xdr:col>15</xdr:col>
      <xdr:colOff>50800</xdr:colOff>
      <xdr:row>58</xdr:row>
      <xdr:rowOff>60928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87864"/>
          <a:ext cx="889000" cy="4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53522</xdr:rowOff>
    </xdr:from>
    <xdr:to>
      <xdr:col>10</xdr:col>
      <xdr:colOff>114300</xdr:colOff>
      <xdr:row>58</xdr:row>
      <xdr:rowOff>60928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97622"/>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112179</xdr:rowOff>
    </xdr:from>
    <xdr:to>
      <xdr:col>24</xdr:col>
      <xdr:colOff>114300</xdr:colOff>
      <xdr:row>58</xdr:row>
      <xdr:rowOff>42329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47256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135375</xdr:rowOff>
    </xdr:from>
    <xdr:to>
      <xdr:col>20</xdr:col>
      <xdr:colOff>38100</xdr:colOff>
      <xdr:row>58</xdr:row>
      <xdr:rowOff>65525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56652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0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107314</xdr:rowOff>
    </xdr:from>
    <xdr:to>
      <xdr:col>15</xdr:col>
      <xdr:colOff>101600</xdr:colOff>
      <xdr:row>56</xdr:row>
      <xdr:rowOff>37464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28591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2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10128</xdr:rowOff>
    </xdr:from>
    <xdr:to>
      <xdr:col>10</xdr:col>
      <xdr:colOff>165100</xdr:colOff>
      <xdr:row>58</xdr:row>
      <xdr:rowOff>111728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102855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4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2722</xdr:rowOff>
    </xdr:from>
    <xdr:to>
      <xdr:col>6</xdr:col>
      <xdr:colOff>38100</xdr:colOff>
      <xdr:row>58</xdr:row>
      <xdr:rowOff>104322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95449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36243</xdr:rowOff>
    </xdr:from>
    <xdr:to>
      <xdr:col>24</xdr:col>
      <xdr:colOff>63500</xdr:colOff>
      <xdr:row>78</xdr:row>
      <xdr:rowOff>4246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37893"/>
          <a:ext cx="838200" cy="13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36243</xdr:rowOff>
    </xdr:from>
    <xdr:to>
      <xdr:col>19</xdr:col>
      <xdr:colOff>177800</xdr:colOff>
      <xdr:row>78</xdr:row>
      <xdr:rowOff>128605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37893"/>
          <a:ext cx="889000" cy="26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128605</xdr:rowOff>
    </xdr:from>
    <xdr:to>
      <xdr:col>15</xdr:col>
      <xdr:colOff>50800</xdr:colOff>
      <xdr:row>78</xdr:row>
      <xdr:rowOff>132125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01705"/>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132125</xdr:rowOff>
    </xdr:from>
    <xdr:to>
      <xdr:col>10</xdr:col>
      <xdr:colOff>114300</xdr:colOff>
      <xdr:row>78</xdr:row>
      <xdr:rowOff>141749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05225"/>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124896</xdr:rowOff>
    </xdr:from>
    <xdr:to>
      <xdr:col>24</xdr:col>
      <xdr:colOff>114300</xdr:colOff>
      <xdr:row>78</xdr:row>
      <xdr:rowOff>55046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39823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4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156893</xdr:rowOff>
    </xdr:from>
    <xdr:to>
      <xdr:col>20</xdr:col>
      <xdr:colOff>38100</xdr:colOff>
      <xdr:row>77</xdr:row>
      <xdr:rowOff>87043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8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78170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7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77805</xdr:rowOff>
    </xdr:from>
    <xdr:to>
      <xdr:col>15</xdr:col>
      <xdr:colOff>101600</xdr:colOff>
      <xdr:row>79</xdr:row>
      <xdr:rowOff>7955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170532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4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81325</xdr:rowOff>
    </xdr:from>
    <xdr:to>
      <xdr:col>10</xdr:col>
      <xdr:colOff>165100</xdr:colOff>
      <xdr:row>79</xdr:row>
      <xdr:rowOff>11475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2602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4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90949</xdr:rowOff>
    </xdr:from>
    <xdr:to>
      <xdr:col>6</xdr:col>
      <xdr:colOff>38100</xdr:colOff>
      <xdr:row>79</xdr:row>
      <xdr:rowOff>21099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6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12226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5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13922</xdr:rowOff>
    </xdr:from>
    <xdr:to>
      <xdr:col>24</xdr:col>
      <xdr:colOff>63500</xdr:colOff>
      <xdr:row>96</xdr:row>
      <xdr:rowOff>88984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473122"/>
          <a:ext cx="838200" cy="7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13922</xdr:rowOff>
    </xdr:from>
    <xdr:to>
      <xdr:col>19</xdr:col>
      <xdr:colOff>177800</xdr:colOff>
      <xdr:row>97</xdr:row>
      <xdr:rowOff>48831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73122"/>
          <a:ext cx="889000" cy="20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48831</xdr:rowOff>
    </xdr:from>
    <xdr:to>
      <xdr:col>15</xdr:col>
      <xdr:colOff>50800</xdr:colOff>
      <xdr:row>97</xdr:row>
      <xdr:rowOff>99124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79481"/>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99124</xdr:rowOff>
    </xdr:from>
    <xdr:to>
      <xdr:col>10</xdr:col>
      <xdr:colOff>114300</xdr:colOff>
      <xdr:row>97</xdr:row>
      <xdr:rowOff>126947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29774"/>
          <a:ext cx="889000" cy="2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38184</xdr:rowOff>
    </xdr:from>
    <xdr:to>
      <xdr:col>24</xdr:col>
      <xdr:colOff>114300</xdr:colOff>
      <xdr:row>96</xdr:row>
      <xdr:rowOff>139784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61061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4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134572</xdr:rowOff>
    </xdr:from>
    <xdr:to>
      <xdr:col>20</xdr:col>
      <xdr:colOff>38100</xdr:colOff>
      <xdr:row>96</xdr:row>
      <xdr:rowOff>64722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81249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19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169481</xdr:rowOff>
    </xdr:from>
    <xdr:to>
      <xdr:col>15</xdr:col>
      <xdr:colOff>101600</xdr:colOff>
      <xdr:row>97</xdr:row>
      <xdr:rowOff>99631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116158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48324</xdr:rowOff>
    </xdr:from>
    <xdr:to>
      <xdr:col>10</xdr:col>
      <xdr:colOff>165100</xdr:colOff>
      <xdr:row>97</xdr:row>
      <xdr:rowOff>149924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166451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5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76147</xdr:rowOff>
    </xdr:from>
    <xdr:to>
      <xdr:col>6</xdr:col>
      <xdr:colOff>38100</xdr:colOff>
      <xdr:row>98</xdr:row>
      <xdr:rowOff>6297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0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22824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8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66401</xdr:rowOff>
    </xdr:from>
    <xdr:to>
      <xdr:col>55</xdr:col>
      <xdr:colOff>0</xdr:colOff>
      <xdr:row>59</xdr:row>
      <xdr:rowOff>68459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81951"/>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65356</xdr:rowOff>
    </xdr:from>
    <xdr:to>
      <xdr:col>50</xdr:col>
      <xdr:colOff>114300</xdr:colOff>
      <xdr:row>59</xdr:row>
      <xdr:rowOff>68459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80906"/>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65356</xdr:rowOff>
    </xdr:from>
    <xdr:to>
      <xdr:col>45</xdr:col>
      <xdr:colOff>177800</xdr:colOff>
      <xdr:row>59</xdr:row>
      <xdr:rowOff>67691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80906"/>
          <a:ext cx="889000" cy="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67691</xdr:rowOff>
    </xdr:from>
    <xdr:to>
      <xdr:col>41</xdr:col>
      <xdr:colOff>50800</xdr:colOff>
      <xdr:row>59</xdr:row>
      <xdr:rowOff>69193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83241"/>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15601</xdr:rowOff>
    </xdr:from>
    <xdr:to>
      <xdr:col>55</xdr:col>
      <xdr:colOff>50800</xdr:colOff>
      <xdr:row>59</xdr:row>
      <xdr:rowOff>117201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3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101978</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4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17659</xdr:rowOff>
    </xdr:from>
    <xdr:to>
      <xdr:col>50</xdr:col>
      <xdr:colOff>165100</xdr:colOff>
      <xdr:row>59</xdr:row>
      <xdr:rowOff>119259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110386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2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14556</xdr:rowOff>
    </xdr:from>
    <xdr:to>
      <xdr:col>46</xdr:col>
      <xdr:colOff>38100</xdr:colOff>
      <xdr:row>59</xdr:row>
      <xdr:rowOff>116156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3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107283</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2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16891</xdr:rowOff>
    </xdr:from>
    <xdr:to>
      <xdr:col>41</xdr:col>
      <xdr:colOff>101600</xdr:colOff>
      <xdr:row>59</xdr:row>
      <xdr:rowOff>118491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109618</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2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18393</xdr:rowOff>
    </xdr:from>
    <xdr:to>
      <xdr:col>36</xdr:col>
      <xdr:colOff>165100</xdr:colOff>
      <xdr:row>59</xdr:row>
      <xdr:rowOff>119993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111120</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2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97867</xdr:rowOff>
    </xdr:from>
    <xdr:to>
      <xdr:col>55</xdr:col>
      <xdr:colOff>0</xdr:colOff>
      <xdr:row>78</xdr:row>
      <xdr:rowOff>124346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470967"/>
          <a:ext cx="8382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84759</xdr:rowOff>
    </xdr:from>
    <xdr:to>
      <xdr:col>50</xdr:col>
      <xdr:colOff>114300</xdr:colOff>
      <xdr:row>78</xdr:row>
      <xdr:rowOff>97867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457859"/>
          <a:ext cx="889000" cy="1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84759</xdr:rowOff>
    </xdr:from>
    <xdr:to>
      <xdr:col>45</xdr:col>
      <xdr:colOff>177800</xdr:colOff>
      <xdr:row>78</xdr:row>
      <xdr:rowOff>132195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457859"/>
          <a:ext cx="889000" cy="4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104877</xdr:rowOff>
    </xdr:from>
    <xdr:to>
      <xdr:col>41</xdr:col>
      <xdr:colOff>50800</xdr:colOff>
      <xdr:row>78</xdr:row>
      <xdr:rowOff>132195</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3477977"/>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73546</xdr:rowOff>
    </xdr:from>
    <xdr:to>
      <xdr:col>55</xdr:col>
      <xdr:colOff>50800</xdr:colOff>
      <xdr:row>79</xdr:row>
      <xdr:rowOff>3696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44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159923</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36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47067</xdr:rowOff>
    </xdr:from>
    <xdr:to>
      <xdr:col>50</xdr:col>
      <xdr:colOff>165100</xdr:colOff>
      <xdr:row>78</xdr:row>
      <xdr:rowOff>148667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139794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51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33959</xdr:rowOff>
    </xdr:from>
    <xdr:to>
      <xdr:col>46</xdr:col>
      <xdr:colOff>38100</xdr:colOff>
      <xdr:row>78</xdr:row>
      <xdr:rowOff>135559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40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126686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49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81395</xdr:rowOff>
    </xdr:from>
    <xdr:to>
      <xdr:col>41</xdr:col>
      <xdr:colOff>101600</xdr:colOff>
      <xdr:row>79</xdr:row>
      <xdr:rowOff>11545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2672</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4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54077</xdr:rowOff>
    </xdr:from>
    <xdr:to>
      <xdr:col>36</xdr:col>
      <xdr:colOff>165100</xdr:colOff>
      <xdr:row>78</xdr:row>
      <xdr:rowOff>155677</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2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146804</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1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23332</xdr:rowOff>
    </xdr:from>
    <xdr:to>
      <xdr:col>55</xdr:col>
      <xdr:colOff>0</xdr:colOff>
      <xdr:row>97</xdr:row>
      <xdr:rowOff>160448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653982"/>
          <a:ext cx="838200" cy="13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160448</xdr:rowOff>
    </xdr:from>
    <xdr:to>
      <xdr:col>50</xdr:col>
      <xdr:colOff>114300</xdr:colOff>
      <xdr:row>98</xdr:row>
      <xdr:rowOff>21110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791098"/>
          <a:ext cx="88900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72197</xdr:rowOff>
    </xdr:from>
    <xdr:to>
      <xdr:col>45</xdr:col>
      <xdr:colOff>177800</xdr:colOff>
      <xdr:row>98</xdr:row>
      <xdr:rowOff>21110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02847"/>
          <a:ext cx="889000" cy="12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31387</xdr:rowOff>
    </xdr:from>
    <xdr:to>
      <xdr:col>41</xdr:col>
      <xdr:colOff>50800</xdr:colOff>
      <xdr:row>97</xdr:row>
      <xdr:rowOff>72197</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62037"/>
          <a:ext cx="889000" cy="4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143982</xdr:rowOff>
    </xdr:from>
    <xdr:to>
      <xdr:col>55</xdr:col>
      <xdr:colOff>50800</xdr:colOff>
      <xdr:row>97</xdr:row>
      <xdr:rowOff>74132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0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122409</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58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109648</xdr:rowOff>
    </xdr:from>
    <xdr:to>
      <xdr:col>50</xdr:col>
      <xdr:colOff>165100</xdr:colOff>
      <xdr:row>98</xdr:row>
      <xdr:rowOff>39798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30925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3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141760</xdr:rowOff>
    </xdr:from>
    <xdr:to>
      <xdr:col>46</xdr:col>
      <xdr:colOff>38100</xdr:colOff>
      <xdr:row>98</xdr:row>
      <xdr:rowOff>71910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7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63037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6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21397</xdr:rowOff>
    </xdr:from>
    <xdr:to>
      <xdr:col>41</xdr:col>
      <xdr:colOff>101600</xdr:colOff>
      <xdr:row>97</xdr:row>
      <xdr:rowOff>122997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5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114124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4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152037</xdr:rowOff>
    </xdr:from>
    <xdr:to>
      <xdr:col>36</xdr:col>
      <xdr:colOff>165100</xdr:colOff>
      <xdr:row>97</xdr:row>
      <xdr:rowOff>82187</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73314</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0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131394</xdr:rowOff>
    </xdr:from>
    <xdr:to>
      <xdr:col>85</xdr:col>
      <xdr:colOff>127000</xdr:colOff>
      <xdr:row>37</xdr:row>
      <xdr:rowOff>132804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475044"/>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129222</xdr:rowOff>
    </xdr:from>
    <xdr:to>
      <xdr:col>81</xdr:col>
      <xdr:colOff>50800</xdr:colOff>
      <xdr:row>37</xdr:row>
      <xdr:rowOff>132804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472872"/>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122288</xdr:rowOff>
    </xdr:from>
    <xdr:to>
      <xdr:col>76</xdr:col>
      <xdr:colOff>114300</xdr:colOff>
      <xdr:row>37</xdr:row>
      <xdr:rowOff>129222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465938"/>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122288</xdr:rowOff>
    </xdr:from>
    <xdr:to>
      <xdr:col>71</xdr:col>
      <xdr:colOff>177800</xdr:colOff>
      <xdr:row>37</xdr:row>
      <xdr:rowOff>129870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465938"/>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80594</xdr:rowOff>
    </xdr:from>
    <xdr:to>
      <xdr:col>85</xdr:col>
      <xdr:colOff>177800</xdr:colOff>
      <xdr:row>38</xdr:row>
      <xdr:rowOff>10744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4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103471</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2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82004</xdr:rowOff>
    </xdr:from>
    <xdr:to>
      <xdr:col>81</xdr:col>
      <xdr:colOff>101600</xdr:colOff>
      <xdr:row>38</xdr:row>
      <xdr:rowOff>12154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42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3281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5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78422</xdr:rowOff>
    </xdr:from>
    <xdr:to>
      <xdr:col>76</xdr:col>
      <xdr:colOff>165100</xdr:colOff>
      <xdr:row>38</xdr:row>
      <xdr:rowOff>8572</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4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171149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5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71488</xdr:rowOff>
    </xdr:from>
    <xdr:to>
      <xdr:col>72</xdr:col>
      <xdr:colOff>38100</xdr:colOff>
      <xdr:row>38</xdr:row>
      <xdr:rowOff>1639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4151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164216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50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79070</xdr:rowOff>
    </xdr:from>
    <xdr:to>
      <xdr:col>67</xdr:col>
      <xdr:colOff>101600</xdr:colOff>
      <xdr:row>38</xdr:row>
      <xdr:rowOff>9220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4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5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58824</xdr:rowOff>
    </xdr:from>
    <xdr:to>
      <xdr:col>85</xdr:col>
      <xdr:colOff>127000</xdr:colOff>
      <xdr:row>57</xdr:row>
      <xdr:rowOff>151359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831474"/>
          <a:ext cx="838200" cy="9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158413</xdr:rowOff>
    </xdr:from>
    <xdr:to>
      <xdr:col>81</xdr:col>
      <xdr:colOff>50800</xdr:colOff>
      <xdr:row>57</xdr:row>
      <xdr:rowOff>151359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759613"/>
          <a:ext cx="889000" cy="16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158413</xdr:rowOff>
    </xdr:from>
    <xdr:to>
      <xdr:col>76</xdr:col>
      <xdr:colOff>114300</xdr:colOff>
      <xdr:row>58</xdr:row>
      <xdr:rowOff>104953</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759613"/>
          <a:ext cx="889000" cy="28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104953</xdr:rowOff>
    </xdr:from>
    <xdr:to>
      <xdr:col>71</xdr:col>
      <xdr:colOff>177800</xdr:colOff>
      <xdr:row>58</xdr:row>
      <xdr:rowOff>145252</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10049053"/>
          <a:ext cx="889000" cy="4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8024</xdr:rowOff>
    </xdr:from>
    <xdr:to>
      <xdr:col>85</xdr:col>
      <xdr:colOff>177800</xdr:colOff>
      <xdr:row>57</xdr:row>
      <xdr:rowOff>109624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7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157901</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75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100559</xdr:rowOff>
    </xdr:from>
    <xdr:to>
      <xdr:col>81</xdr:col>
      <xdr:colOff>101600</xdr:colOff>
      <xdr:row>58</xdr:row>
      <xdr:rowOff>30709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87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21836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96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107613</xdr:rowOff>
    </xdr:from>
    <xdr:to>
      <xdr:col>76</xdr:col>
      <xdr:colOff>165100</xdr:colOff>
      <xdr:row>57</xdr:row>
      <xdr:rowOff>37763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7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28890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8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54153</xdr:rowOff>
    </xdr:from>
    <xdr:to>
      <xdr:col>72</xdr:col>
      <xdr:colOff>38100</xdr:colOff>
      <xdr:row>58</xdr:row>
      <xdr:rowOff>155753</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9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146880</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1009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94452</xdr:rowOff>
    </xdr:from>
    <xdr:to>
      <xdr:col>67</xdr:col>
      <xdr:colOff>101600</xdr:colOff>
      <xdr:row>59</xdr:row>
      <xdr:rowOff>24602</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1003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15729</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13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92118</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36668"/>
          <a:ext cx="838200" cy="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92118</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4592300" y="13636668"/>
          <a:ext cx="889000" cy="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93360</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37910"/>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41318</xdr:rowOff>
    </xdr:from>
    <xdr:to>
      <xdr:col>81</xdr:col>
      <xdr:colOff>101600</xdr:colOff>
      <xdr:row>79</xdr:row>
      <xdr:rowOff>142918</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134045</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92017" y="13678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42560</xdr:rowOff>
    </xdr:from>
    <xdr:to>
      <xdr:col>67</xdr:col>
      <xdr:colOff>101600</xdr:colOff>
      <xdr:row>79</xdr:row>
      <xdr:rowOff>144160</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135287</xdr:rowOff>
    </xdr:from>
    <xdr:ext cx="378565"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25017" y="1367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164781</xdr:rowOff>
    </xdr:from>
    <xdr:to>
      <xdr:col>85</xdr:col>
      <xdr:colOff>127000</xdr:colOff>
      <xdr:row>97</xdr:row>
      <xdr:rowOff>3111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623981"/>
          <a:ext cx="838200" cy="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3111</xdr:rowOff>
    </xdr:from>
    <xdr:to>
      <xdr:col>81</xdr:col>
      <xdr:colOff>50800</xdr:colOff>
      <xdr:row>97</xdr:row>
      <xdr:rowOff>45256</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633761"/>
          <a:ext cx="889000" cy="4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45256</xdr:rowOff>
    </xdr:from>
    <xdr:to>
      <xdr:col>76</xdr:col>
      <xdr:colOff>114300</xdr:colOff>
      <xdr:row>97</xdr:row>
      <xdr:rowOff>51836</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675906"/>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41304</xdr:rowOff>
    </xdr:from>
    <xdr:to>
      <xdr:col>71</xdr:col>
      <xdr:colOff>177800</xdr:colOff>
      <xdr:row>97</xdr:row>
      <xdr:rowOff>51836</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2814300" y="16671954"/>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113981</xdr:rowOff>
    </xdr:from>
    <xdr:to>
      <xdr:col>85</xdr:col>
      <xdr:colOff>177800</xdr:colOff>
      <xdr:row>97</xdr:row>
      <xdr:rowOff>44131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57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92408</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55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123761</xdr:rowOff>
    </xdr:from>
    <xdr:to>
      <xdr:col>81</xdr:col>
      <xdr:colOff>101600</xdr:colOff>
      <xdr:row>97</xdr:row>
      <xdr:rowOff>53911</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58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45038</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67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165906</xdr:rowOff>
    </xdr:from>
    <xdr:to>
      <xdr:col>76</xdr:col>
      <xdr:colOff>165100</xdr:colOff>
      <xdr:row>97</xdr:row>
      <xdr:rowOff>96056</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6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87183</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71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1036</xdr:rowOff>
    </xdr:from>
    <xdr:to>
      <xdr:col>72</xdr:col>
      <xdr:colOff>38100</xdr:colOff>
      <xdr:row>97</xdr:row>
      <xdr:rowOff>102636</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6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93763</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7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161954</xdr:rowOff>
    </xdr:from>
    <xdr:to>
      <xdr:col>67</xdr:col>
      <xdr:colOff>101600</xdr:colOff>
      <xdr:row>97</xdr:row>
      <xdr:rowOff>92104</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6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83231</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71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衛生費については、近年増加傾向にあり、類似団体平均を見ても上回る結果となった。これは、ごみ処理場の建替等で発生した費用が原因である。</a:t>
          </a:r>
          <a:endParaRPr lang="ja-JP" altLang="ja-JP">
            <a:effectLst/>
          </a:endParaRPr>
        </a:p>
        <a:p>
          <a:r>
            <a:rPr kumimoji="1" lang="ja-JP" altLang="ja-JP" sz="1100">
              <a:solidFill>
                <a:schemeClr val="dk1"/>
              </a:solidFill>
              <a:effectLst/>
              <a:latin typeface="+mn-lt"/>
              <a:ea typeface="+mn-ea"/>
              <a:cs typeface="+mn-cs"/>
            </a:rPr>
            <a:t>　今後は、町単独事業が財政圧迫とならないよう事業の見直しを図る必要がある。</a:t>
          </a:r>
          <a:endParaRPr lang="ja-JP" altLang="ja-JP" sz="1400">
            <a:effectLst/>
          </a:endParaRPr>
        </a:p>
        <a:p>
          <a:r>
            <a:rPr kumimoji="1" lang="ja-JP" altLang="ja-JP" sz="1100">
              <a:solidFill>
                <a:schemeClr val="dk1"/>
              </a:solidFill>
              <a:effectLst/>
              <a:latin typeface="+mn-lt"/>
              <a:ea typeface="+mn-ea"/>
              <a:cs typeface="+mn-cs"/>
            </a:rPr>
            <a:t>　他の目的については、類似団体と比較しても遜色がないものの、今後も財政の健全化を取り組んでいく。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財政調整基金は</a:t>
          </a:r>
          <a:r>
            <a:rPr kumimoji="1" lang="ja-JP" altLang="en-US" sz="1100">
              <a:solidFill>
                <a:schemeClr val="dk1"/>
              </a:solidFill>
              <a:effectLst/>
              <a:latin typeface="+mn-lt"/>
              <a:ea typeface="+mn-ea"/>
              <a:cs typeface="+mn-cs"/>
            </a:rPr>
            <a:t>、町税の増収等により取り崩しを行わなかったため残高は</a:t>
          </a:r>
          <a:r>
            <a:rPr kumimoji="1" lang="ja-JP" altLang="ja-JP" sz="1100">
              <a:solidFill>
                <a:schemeClr val="dk1"/>
              </a:solidFill>
              <a:effectLst/>
              <a:latin typeface="+mn-lt"/>
              <a:ea typeface="+mn-ea"/>
              <a:cs typeface="+mn-cs"/>
            </a:rPr>
            <a:t>増額と</a:t>
          </a:r>
          <a:r>
            <a:rPr kumimoji="1" lang="ja-JP" altLang="en-US" sz="1100">
              <a:solidFill>
                <a:schemeClr val="dk1"/>
              </a:solidFill>
              <a:effectLst/>
              <a:latin typeface="+mn-lt"/>
              <a:ea typeface="+mn-ea"/>
              <a:cs typeface="+mn-cs"/>
            </a:rPr>
            <a:t>なった。</a:t>
          </a:r>
          <a:r>
            <a:rPr kumimoji="1" lang="ja-JP" altLang="ja-JP" sz="1100">
              <a:solidFill>
                <a:schemeClr val="dk1"/>
              </a:solidFill>
              <a:effectLst/>
              <a:latin typeface="+mn-lt"/>
              <a:ea typeface="+mn-ea"/>
              <a:cs typeface="+mn-cs"/>
            </a:rPr>
            <a:t>実質収支額</a:t>
          </a:r>
          <a:r>
            <a:rPr kumimoji="1" lang="ja-JP" altLang="en-US" sz="1100">
              <a:solidFill>
                <a:schemeClr val="dk1"/>
              </a:solidFill>
              <a:effectLst/>
              <a:latin typeface="+mn-lt"/>
              <a:ea typeface="+mn-ea"/>
              <a:cs typeface="+mn-cs"/>
            </a:rPr>
            <a:t>については、障がい者自立支援給付費の増加等により</a:t>
          </a:r>
          <a:r>
            <a:rPr kumimoji="1" lang="en-US" altLang="ja-JP" sz="1100">
              <a:solidFill>
                <a:schemeClr val="dk1"/>
              </a:solidFill>
              <a:effectLst/>
              <a:latin typeface="+mn-lt"/>
              <a:ea typeface="+mn-ea"/>
              <a:cs typeface="+mn-cs"/>
            </a:rPr>
            <a:t>3.44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。今後も道路新設改良事業等の投資事業が発生し、より財政的に厳しい状況が続くと思われるため、事務事業の見直しによる合理化・効率化に努める。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会計ともに黒字となっており、下水道事業会計においては、令和元年度から公営企業会計化したものであるが、引き続き、独立採算の原則に立ち返り、下水道使用料を見直すなど歳入の確保に努め、一般会計からの負担金を減少させ、町全体として財政基盤の強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8619456</v>
      </c>
      <c r="BO4" s="371"/>
      <c r="BP4" s="371"/>
      <c r="BQ4" s="371"/>
      <c r="BR4" s="371"/>
      <c r="BS4" s="371"/>
      <c r="BT4" s="371"/>
      <c r="BU4" s="372"/>
      <c r="BV4" s="370">
        <v>8820245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9.4</v>
      </c>
      <c r="CU4" s="377"/>
      <c r="CV4" s="377"/>
      <c r="CW4" s="377"/>
      <c r="CX4" s="377"/>
      <c r="CY4" s="377"/>
      <c r="CZ4" s="377"/>
      <c r="DA4" s="378"/>
      <c r="DB4" s="376">
        <v>12.8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8132230</v>
      </c>
      <c r="BO5" s="408"/>
      <c r="BP5" s="408"/>
      <c r="BQ5" s="408"/>
      <c r="BR5" s="408"/>
      <c r="BS5" s="408"/>
      <c r="BT5" s="408"/>
      <c r="BU5" s="409"/>
      <c r="BV5" s="407">
        <v>8161662</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89.7</v>
      </c>
      <c r="CU5" s="405"/>
      <c r="CV5" s="405"/>
      <c r="CW5" s="405"/>
      <c r="CX5" s="405"/>
      <c r="CY5" s="405"/>
      <c r="CZ5" s="405"/>
      <c r="DA5" s="406"/>
      <c r="DB5" s="404">
        <v>86.2</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487226</v>
      </c>
      <c r="BO6" s="408"/>
      <c r="BP6" s="408"/>
      <c r="BQ6" s="408"/>
      <c r="BR6" s="408"/>
      <c r="BS6" s="408"/>
      <c r="BT6" s="408"/>
      <c r="BU6" s="409"/>
      <c r="BV6" s="407">
        <v>658583</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91.8</v>
      </c>
      <c r="CU6" s="445"/>
      <c r="CV6" s="445"/>
      <c r="CW6" s="445"/>
      <c r="CX6" s="445"/>
      <c r="CY6" s="445"/>
      <c r="CZ6" s="445"/>
      <c r="DA6" s="446"/>
      <c r="DB6" s="444">
        <v>93.2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24249</v>
      </c>
      <c r="BO7" s="408"/>
      <c r="BP7" s="408"/>
      <c r="BQ7" s="408"/>
      <c r="BR7" s="408"/>
      <c r="BS7" s="408"/>
      <c r="BT7" s="408"/>
      <c r="BU7" s="409"/>
      <c r="BV7" s="407">
        <v>5482</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4936158</v>
      </c>
      <c r="CU7" s="408"/>
      <c r="CV7" s="408"/>
      <c r="CW7" s="408"/>
      <c r="CX7" s="408"/>
      <c r="CY7" s="408"/>
      <c r="CZ7" s="408"/>
      <c r="DA7" s="409"/>
      <c r="DB7" s="407">
        <v>5095885</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462977</v>
      </c>
      <c r="BO8" s="408"/>
      <c r="BP8" s="408"/>
      <c r="BQ8" s="408"/>
      <c r="BR8" s="408"/>
      <c r="BS8" s="408"/>
      <c r="BT8" s="408"/>
      <c r="BU8" s="409"/>
      <c r="BV8" s="407">
        <v>653101</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0.69</v>
      </c>
      <c r="CU8" s="448"/>
      <c r="CV8" s="448"/>
      <c r="CW8" s="448"/>
      <c r="CX8" s="448"/>
      <c r="CY8" s="448"/>
      <c r="CZ8" s="448"/>
      <c r="DA8" s="449"/>
      <c r="DB8" s="447">
        <v>0.71</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22208</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-190124</v>
      </c>
      <c r="BO9" s="408"/>
      <c r="BP9" s="408"/>
      <c r="BQ9" s="408"/>
      <c r="BR9" s="408"/>
      <c r="BS9" s="408"/>
      <c r="BT9" s="408"/>
      <c r="BU9" s="409"/>
      <c r="BV9" s="407">
        <v>232423</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9.9</v>
      </c>
      <c r="CU9" s="405"/>
      <c r="CV9" s="405"/>
      <c r="CW9" s="405"/>
      <c r="CX9" s="405"/>
      <c r="CY9" s="405"/>
      <c r="CZ9" s="405"/>
      <c r="DA9" s="406"/>
      <c r="DB9" s="404">
        <v>9.6999999999999993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22750</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239656</v>
      </c>
      <c r="BO10" s="408"/>
      <c r="BP10" s="408"/>
      <c r="BQ10" s="408"/>
      <c r="BR10" s="408"/>
      <c r="BS10" s="408"/>
      <c r="BT10" s="408"/>
      <c r="BU10" s="409"/>
      <c r="BV10" s="407">
        <v>98903</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21828</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122</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19244</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21449</v>
      </c>
      <c r="S13" s="492"/>
      <c r="T13" s="492"/>
      <c r="U13" s="492"/>
      <c r="V13" s="493"/>
      <c r="W13" s="423" t="s">
        <v>141</v>
      </c>
      <c r="X13" s="424"/>
      <c r="Y13" s="424"/>
      <c r="Z13" s="424"/>
      <c r="AA13" s="424"/>
      <c r="AB13" s="414"/>
      <c r="AC13" s="458">
        <v>94</v>
      </c>
      <c r="AD13" s="459"/>
      <c r="AE13" s="459"/>
      <c r="AF13" s="459"/>
      <c r="AG13" s="501"/>
      <c r="AH13" s="458">
        <v>112</v>
      </c>
      <c r="AI13" s="459"/>
      <c r="AJ13" s="459"/>
      <c r="AK13" s="459"/>
      <c r="AL13" s="460"/>
      <c r="AM13" s="436" t="s">
        <v>142</v>
      </c>
      <c r="AN13" s="437"/>
      <c r="AO13" s="437"/>
      <c r="AP13" s="437"/>
      <c r="AQ13" s="437"/>
      <c r="AR13" s="437"/>
      <c r="AS13" s="437"/>
      <c r="AT13" s="438"/>
      <c r="AU13" s="439" t="s">
        <v>117</v>
      </c>
      <c r="AV13" s="440"/>
      <c r="AW13" s="440"/>
      <c r="AX13" s="440"/>
      <c r="AY13" s="441" t="s">
        <v>143</v>
      </c>
      <c r="AZ13" s="442"/>
      <c r="BA13" s="442"/>
      <c r="BB13" s="442"/>
      <c r="BC13" s="442"/>
      <c r="BD13" s="442"/>
      <c r="BE13" s="442"/>
      <c r="BF13" s="442"/>
      <c r="BG13" s="442"/>
      <c r="BH13" s="442"/>
      <c r="BI13" s="442"/>
      <c r="BJ13" s="442"/>
      <c r="BK13" s="442"/>
      <c r="BL13" s="442"/>
      <c r="BM13" s="443"/>
      <c r="BN13" s="407">
        <v>49532</v>
      </c>
      <c r="BO13" s="408"/>
      <c r="BP13" s="408"/>
      <c r="BQ13" s="408"/>
      <c r="BR13" s="408"/>
      <c r="BS13" s="408"/>
      <c r="BT13" s="408"/>
      <c r="BU13" s="409"/>
      <c r="BV13" s="407">
        <v>312082</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5.8</v>
      </c>
      <c r="CU13" s="405"/>
      <c r="CV13" s="405"/>
      <c r="CW13" s="405"/>
      <c r="CX13" s="405"/>
      <c r="CY13" s="405"/>
      <c r="CZ13" s="405"/>
      <c r="DA13" s="406"/>
      <c r="DB13" s="404">
        <v>5.8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21985</v>
      </c>
      <c r="S14" s="492"/>
      <c r="T14" s="492"/>
      <c r="U14" s="492"/>
      <c r="V14" s="493"/>
      <c r="W14" s="397"/>
      <c r="X14" s="398"/>
      <c r="Y14" s="398"/>
      <c r="Z14" s="398"/>
      <c r="AA14" s="398"/>
      <c r="AB14" s="387"/>
      <c r="AC14" s="494">
        <v>0.9</v>
      </c>
      <c r="AD14" s="495"/>
      <c r="AE14" s="495"/>
      <c r="AF14" s="495"/>
      <c r="AG14" s="496"/>
      <c r="AH14" s="494">
        <v>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41.5</v>
      </c>
      <c r="CU14" s="506"/>
      <c r="CV14" s="506"/>
      <c r="CW14" s="506"/>
      <c r="CX14" s="506"/>
      <c r="CY14" s="506"/>
      <c r="CZ14" s="506"/>
      <c r="DA14" s="507"/>
      <c r="DB14" s="505">
        <v>54.1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21618</v>
      </c>
      <c r="S15" s="492"/>
      <c r="T15" s="492"/>
      <c r="U15" s="492"/>
      <c r="V15" s="493"/>
      <c r="W15" s="423" t="s">
        <v>147</v>
      </c>
      <c r="X15" s="424"/>
      <c r="Y15" s="424"/>
      <c r="Z15" s="424"/>
      <c r="AA15" s="424"/>
      <c r="AB15" s="414"/>
      <c r="AC15" s="458">
        <v>2935</v>
      </c>
      <c r="AD15" s="459"/>
      <c r="AE15" s="459"/>
      <c r="AF15" s="459"/>
      <c r="AG15" s="501"/>
      <c r="AH15" s="458">
        <v>3163</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2735989</v>
      </c>
      <c r="BO15" s="371"/>
      <c r="BP15" s="371"/>
      <c r="BQ15" s="371"/>
      <c r="BR15" s="371"/>
      <c r="BS15" s="371"/>
      <c r="BT15" s="371"/>
      <c r="BU15" s="372"/>
      <c r="BV15" s="370">
        <v>2663811</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28.5</v>
      </c>
      <c r="AD16" s="495"/>
      <c r="AE16" s="495"/>
      <c r="AF16" s="495"/>
      <c r="AG16" s="496"/>
      <c r="AH16" s="494">
        <v>29.5</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4097573</v>
      </c>
      <c r="BO16" s="408"/>
      <c r="BP16" s="408"/>
      <c r="BQ16" s="408"/>
      <c r="BR16" s="408"/>
      <c r="BS16" s="408"/>
      <c r="BT16" s="408"/>
      <c r="BU16" s="409"/>
      <c r="BV16" s="407">
        <v>4001332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7254</v>
      </c>
      <c r="AD17" s="459"/>
      <c r="AE17" s="459"/>
      <c r="AF17" s="459"/>
      <c r="AG17" s="501"/>
      <c r="AH17" s="458">
        <v>7464</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3457318</v>
      </c>
      <c r="BO17" s="408"/>
      <c r="BP17" s="408"/>
      <c r="BQ17" s="408"/>
      <c r="BR17" s="408"/>
      <c r="BS17" s="408"/>
      <c r="BT17" s="408"/>
      <c r="BU17" s="409"/>
      <c r="BV17" s="407">
        <v>3367591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10.3</v>
      </c>
      <c r="M18" s="531"/>
      <c r="N18" s="531"/>
      <c r="O18" s="531"/>
      <c r="P18" s="531"/>
      <c r="Q18" s="531"/>
      <c r="R18" s="532"/>
      <c r="S18" s="532"/>
      <c r="T18" s="532"/>
      <c r="U18" s="532"/>
      <c r="V18" s="533"/>
      <c r="W18" s="425"/>
      <c r="X18" s="426"/>
      <c r="Y18" s="426"/>
      <c r="Z18" s="426"/>
      <c r="AA18" s="426"/>
      <c r="AB18" s="417"/>
      <c r="AC18" s="534">
        <v>70.5</v>
      </c>
      <c r="AD18" s="535"/>
      <c r="AE18" s="535"/>
      <c r="AF18" s="535"/>
      <c r="AG18" s="536"/>
      <c r="AH18" s="534">
        <v>69.5</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4511487</v>
      </c>
      <c r="BO18" s="408"/>
      <c r="BP18" s="408"/>
      <c r="BQ18" s="408"/>
      <c r="BR18" s="408"/>
      <c r="BS18" s="408"/>
      <c r="BT18" s="408"/>
      <c r="BU18" s="409"/>
      <c r="BV18" s="407">
        <v>4512659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2156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6073055</v>
      </c>
      <c r="BO19" s="408"/>
      <c r="BP19" s="408"/>
      <c r="BQ19" s="408"/>
      <c r="BR19" s="408"/>
      <c r="BS19" s="408"/>
      <c r="BT19" s="408"/>
      <c r="BU19" s="409"/>
      <c r="BV19" s="407">
        <v>6078533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8595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6419714</v>
      </c>
      <c r="BO22" s="371"/>
      <c r="BP22" s="371"/>
      <c r="BQ22" s="371"/>
      <c r="BR22" s="371"/>
      <c r="BS22" s="371"/>
      <c r="BT22" s="371"/>
      <c r="BU22" s="372"/>
      <c r="BV22" s="370">
        <v>6741838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4125121</v>
      </c>
      <c r="BO23" s="408"/>
      <c r="BP23" s="408"/>
      <c r="BQ23" s="408"/>
      <c r="BR23" s="408"/>
      <c r="BS23" s="408"/>
      <c r="BT23" s="408"/>
      <c r="BU23" s="409"/>
      <c r="BV23" s="407">
        <v>4196439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7290</v>
      </c>
      <c r="R24" s="459"/>
      <c r="S24" s="459"/>
      <c r="T24" s="459"/>
      <c r="U24" s="459"/>
      <c r="V24" s="501"/>
      <c r="W24" s="553"/>
      <c r="X24" s="554"/>
      <c r="Y24" s="555"/>
      <c r="Z24" s="457" t="s">
        <v>172</v>
      </c>
      <c r="AA24" s="437"/>
      <c r="AB24" s="437"/>
      <c r="AC24" s="437"/>
      <c r="AD24" s="437"/>
      <c r="AE24" s="437"/>
      <c r="AF24" s="437"/>
      <c r="AG24" s="438"/>
      <c r="AH24" s="458">
        <v>113</v>
      </c>
      <c r="AI24" s="459"/>
      <c r="AJ24" s="459"/>
      <c r="AK24" s="459"/>
      <c r="AL24" s="501"/>
      <c r="AM24" s="458">
        <v>334932</v>
      </c>
      <c r="AN24" s="459"/>
      <c r="AO24" s="459"/>
      <c r="AP24" s="459"/>
      <c r="AQ24" s="459"/>
      <c r="AR24" s="501"/>
      <c r="AS24" s="458">
        <v>2964</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2535237</v>
      </c>
      <c r="BO24" s="408"/>
      <c r="BP24" s="408"/>
      <c r="BQ24" s="408"/>
      <c r="BR24" s="408"/>
      <c r="BS24" s="408"/>
      <c r="BT24" s="408"/>
      <c r="BU24" s="409"/>
      <c r="BV24" s="407">
        <v>2616252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6255</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176</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t="s">
        <v>176</v>
      </c>
      <c r="BO25" s="371"/>
      <c r="BP25" s="371"/>
      <c r="BQ25" s="371"/>
      <c r="BR25" s="371"/>
      <c r="BS25" s="371"/>
      <c r="BT25" s="371"/>
      <c r="BU25" s="372"/>
      <c r="BV25" s="370" t="s">
        <v>176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t="s">
        <v>176</v>
      </c>
      <c r="M26" s="459"/>
      <c r="N26" s="459"/>
      <c r="O26" s="459"/>
      <c r="P26" s="501"/>
      <c r="Q26" s="458" t="s">
        <v>176</v>
      </c>
      <c r="R26" s="459"/>
      <c r="S26" s="459"/>
      <c r="T26" s="459"/>
      <c r="U26" s="459"/>
      <c r="V26" s="501"/>
      <c r="W26" s="553"/>
      <c r="X26" s="554"/>
      <c r="Y26" s="555"/>
      <c r="Z26" s="457" t="s">
        <v>179</v>
      </c>
      <c r="AA26" s="559"/>
      <c r="AB26" s="559"/>
      <c r="AC26" s="559"/>
      <c r="AD26" s="559"/>
      <c r="AE26" s="559"/>
      <c r="AF26" s="559"/>
      <c r="AG26" s="560"/>
      <c r="AH26" s="458" t="s">
        <v>176</v>
      </c>
      <c r="AI26" s="459"/>
      <c r="AJ26" s="459"/>
      <c r="AK26" s="459"/>
      <c r="AL26" s="501"/>
      <c r="AM26" s="458" t="s">
        <v>176</v>
      </c>
      <c r="AN26" s="459"/>
      <c r="AO26" s="459"/>
      <c r="AP26" s="459"/>
      <c r="AQ26" s="459"/>
      <c r="AR26" s="501"/>
      <c r="AS26" s="458" t="s">
        <v>176</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v>7650</v>
      </c>
      <c r="BO26" s="408"/>
      <c r="BP26" s="408"/>
      <c r="BQ26" s="408"/>
      <c r="BR26" s="408"/>
      <c r="BS26" s="408"/>
      <c r="BT26" s="408"/>
      <c r="BU26" s="409"/>
      <c r="BV26" s="407" t="s">
        <v>176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3000</v>
      </c>
      <c r="R27" s="459"/>
      <c r="S27" s="459"/>
      <c r="T27" s="459"/>
      <c r="U27" s="459"/>
      <c r="V27" s="501"/>
      <c r="W27" s="553"/>
      <c r="X27" s="554"/>
      <c r="Y27" s="555"/>
      <c r="Z27" s="457" t="s">
        <v>182</v>
      </c>
      <c r="AA27" s="437"/>
      <c r="AB27" s="437"/>
      <c r="AC27" s="437"/>
      <c r="AD27" s="437"/>
      <c r="AE27" s="437"/>
      <c r="AF27" s="437"/>
      <c r="AG27" s="438"/>
      <c r="AH27" s="458" t="s">
        <v>176</v>
      </c>
      <c r="AI27" s="459"/>
      <c r="AJ27" s="459"/>
      <c r="AK27" s="459"/>
      <c r="AL27" s="501"/>
      <c r="AM27" s="458" t="s">
        <v>176</v>
      </c>
      <c r="AN27" s="459"/>
      <c r="AO27" s="459"/>
      <c r="AP27" s="459"/>
      <c r="AQ27" s="459"/>
      <c r="AR27" s="501"/>
      <c r="AS27" s="458" t="s">
        <v>139</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176</v>
      </c>
      <c r="BO27" s="527"/>
      <c r="BP27" s="527"/>
      <c r="BQ27" s="527"/>
      <c r="BR27" s="527"/>
      <c r="BS27" s="527"/>
      <c r="BT27" s="527"/>
      <c r="BU27" s="528"/>
      <c r="BV27" s="526" t="s">
        <v>176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2600</v>
      </c>
      <c r="R28" s="459"/>
      <c r="S28" s="459"/>
      <c r="T28" s="459"/>
      <c r="U28" s="459"/>
      <c r="V28" s="501"/>
      <c r="W28" s="553"/>
      <c r="X28" s="554"/>
      <c r="Y28" s="555"/>
      <c r="Z28" s="457" t="s">
        <v>185</v>
      </c>
      <c r="AA28" s="437"/>
      <c r="AB28" s="437"/>
      <c r="AC28" s="437"/>
      <c r="AD28" s="437"/>
      <c r="AE28" s="437"/>
      <c r="AF28" s="437"/>
      <c r="AG28" s="438"/>
      <c r="AH28" s="458" t="s">
        <v>176</v>
      </c>
      <c r="AI28" s="459"/>
      <c r="AJ28" s="459"/>
      <c r="AK28" s="459"/>
      <c r="AL28" s="501"/>
      <c r="AM28" s="458" t="s">
        <v>176</v>
      </c>
      <c r="AN28" s="459"/>
      <c r="AO28" s="459"/>
      <c r="AP28" s="459"/>
      <c r="AQ28" s="459"/>
      <c r="AR28" s="501"/>
      <c r="AS28" s="458" t="s">
        <v>176</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925733</v>
      </c>
      <c r="BO28" s="371"/>
      <c r="BP28" s="371"/>
      <c r="BQ28" s="371"/>
      <c r="BR28" s="371"/>
      <c r="BS28" s="371"/>
      <c r="BT28" s="371"/>
      <c r="BU28" s="372"/>
      <c r="BV28" s="370">
        <v>686077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8</v>
      </c>
      <c r="M29" s="459"/>
      <c r="N29" s="459"/>
      <c r="O29" s="459"/>
      <c r="P29" s="501"/>
      <c r="Q29" s="458">
        <v>2400</v>
      </c>
      <c r="R29" s="459"/>
      <c r="S29" s="459"/>
      <c r="T29" s="459"/>
      <c r="U29" s="459"/>
      <c r="V29" s="501"/>
      <c r="W29" s="556"/>
      <c r="X29" s="557"/>
      <c r="Y29" s="558"/>
      <c r="Z29" s="457" t="s">
        <v>188</v>
      </c>
      <c r="AA29" s="437"/>
      <c r="AB29" s="437"/>
      <c r="AC29" s="437"/>
      <c r="AD29" s="437"/>
      <c r="AE29" s="437"/>
      <c r="AF29" s="437"/>
      <c r="AG29" s="438"/>
      <c r="AH29" s="458">
        <v>113</v>
      </c>
      <c r="AI29" s="459"/>
      <c r="AJ29" s="459"/>
      <c r="AK29" s="459"/>
      <c r="AL29" s="501"/>
      <c r="AM29" s="458">
        <v>334932</v>
      </c>
      <c r="AN29" s="459"/>
      <c r="AO29" s="459"/>
      <c r="AP29" s="459"/>
      <c r="AQ29" s="459"/>
      <c r="AR29" s="501"/>
      <c r="AS29" s="458">
        <v>2964</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118247</v>
      </c>
      <c r="BO29" s="408"/>
      <c r="BP29" s="408"/>
      <c r="BQ29" s="408"/>
      <c r="BR29" s="408"/>
      <c r="BS29" s="408"/>
      <c r="BT29" s="408"/>
      <c r="BU29" s="409"/>
      <c r="BV29" s="407">
        <v>118215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1133580</v>
      </c>
      <c r="BO30" s="527"/>
      <c r="BP30" s="527"/>
      <c r="BQ30" s="527"/>
      <c r="BR30" s="527"/>
      <c r="BS30" s="527"/>
      <c r="BT30" s="527"/>
      <c r="BU30" s="528"/>
      <c r="BV30" s="526">
        <v>779240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197</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岐阜羽島衛生施設組合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木曽川右岸地帯水防事務組合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岐阜県市町村会館組合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岐阜県市町村職員退職手当組合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岐阜地域児童発達支援センター組合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羽島郡広域連合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岐阜県後期高齢者医療広域連合（一般会計分）</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岐阜県後期高齢者医療広域連合（特別会計分）</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岐阜県地方競馬組合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k6Yy+oLMHnfwu4ys2zIp1lgEG/22GkwZd3zuB8KmsUYJLRAYXsIRE7wZCBULA6TCDIpUO0pM67iDolEBw+tv5A==" saltValue="UYQT4WFmJjJPqjqe4dvzY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1" t="s">
        <v>567</v>
      </c>
      <c r="D34" s="1151"/>
      <c r="E34" s="1152"/>
      <c r="F34" s="32">
        <v>10</v>
      </c>
      <c r="G34" s="33">
        <v>7.31</v>
      </c>
      <c r="H34" s="33">
        <v>8.77</v>
      </c>
      <c r="I34" s="33">
        <v>12.81</v>
      </c>
      <c r="J34" s="34">
        <v>9.3699999999999992</v>
      </c>
      <c r="K34" s="22"/>
      <c r="L34" s="22"/>
      <c r="M34" s="22"/>
      <c r="N34" s="22"/>
      <c r="O34" s="22"/>
      <c r="P34" s="22"/>
    </row>
    <row r="35" spans="1:16" ht="39" customHeight="1" x14ac:dyDescent="0.15">
      <c r="A35" s="22"/>
      <c r="B35" s="35"/>
      <c r="C35" s="1145" t="s">
        <v>568</v>
      </c>
      <c r="D35" s="1146"/>
      <c r="E35" s="1147"/>
      <c r="F35" s="36">
        <v>3.86</v>
      </c>
      <c r="G35" s="37">
        <v>16.78</v>
      </c>
      <c r="H35" s="37">
        <v>10</v>
      </c>
      <c r="I35" s="37">
        <v>6.38</v>
      </c>
      <c r="J35" s="38">
        <v>5.43</v>
      </c>
      <c r="K35" s="22"/>
      <c r="L35" s="22"/>
      <c r="M35" s="22"/>
      <c r="N35" s="22"/>
      <c r="O35" s="22"/>
      <c r="P35" s="22"/>
    </row>
    <row r="36" spans="1:16" ht="39" customHeight="1" x14ac:dyDescent="0.15">
      <c r="A36" s="22"/>
      <c r="B36" s="35"/>
      <c r="C36" s="1145" t="s">
        <v>569</v>
      </c>
      <c r="D36" s="1146"/>
      <c r="E36" s="1147"/>
      <c r="F36" s="36" t="s">
        <v>518</v>
      </c>
      <c r="G36" s="37">
        <v>0.39</v>
      </c>
      <c r="H36" s="37">
        <v>1.5</v>
      </c>
      <c r="I36" s="37">
        <v>1.69</v>
      </c>
      <c r="J36" s="38">
        <v>2.2999999999999998</v>
      </c>
      <c r="K36" s="22"/>
      <c r="L36" s="22"/>
      <c r="M36" s="22"/>
      <c r="N36" s="22"/>
      <c r="O36" s="22"/>
      <c r="P36" s="22"/>
    </row>
    <row r="37" spans="1:16" ht="39" customHeight="1" x14ac:dyDescent="0.15">
      <c r="A37" s="22"/>
      <c r="B37" s="35"/>
      <c r="C37" s="1145" t="s">
        <v>570</v>
      </c>
      <c r="D37" s="1146"/>
      <c r="E37" s="1147"/>
      <c r="F37" s="36">
        <v>1.54</v>
      </c>
      <c r="G37" s="37">
        <v>1.8</v>
      </c>
      <c r="H37" s="37">
        <v>1.71</v>
      </c>
      <c r="I37" s="37">
        <v>0.91</v>
      </c>
      <c r="J37" s="38">
        <v>1.08</v>
      </c>
      <c r="K37" s="22"/>
      <c r="L37" s="22"/>
      <c r="M37" s="22"/>
      <c r="N37" s="22"/>
      <c r="O37" s="22"/>
      <c r="P37" s="22"/>
    </row>
    <row r="38" spans="1:16" ht="39" customHeight="1" x14ac:dyDescent="0.15">
      <c r="A38" s="22"/>
      <c r="B38" s="35"/>
      <c r="C38" s="1145" t="s">
        <v>571</v>
      </c>
      <c r="D38" s="1146"/>
      <c r="E38" s="1147"/>
      <c r="F38" s="36">
        <v>2.1800000000000002</v>
      </c>
      <c r="G38" s="37">
        <v>0.77</v>
      </c>
      <c r="H38" s="37">
        <v>0.75</v>
      </c>
      <c r="I38" s="37">
        <v>0.89</v>
      </c>
      <c r="J38" s="38">
        <v>0.54</v>
      </c>
      <c r="K38" s="22"/>
      <c r="L38" s="22"/>
      <c r="M38" s="22"/>
      <c r="N38" s="22"/>
      <c r="O38" s="22"/>
      <c r="P38" s="22"/>
    </row>
    <row r="39" spans="1:16" ht="39" customHeight="1" x14ac:dyDescent="0.15">
      <c r="A39" s="22"/>
      <c r="B39" s="35"/>
      <c r="C39" s="1145" t="s">
        <v>572</v>
      </c>
      <c r="D39" s="1146"/>
      <c r="E39" s="1147"/>
      <c r="F39" s="36">
        <v>0</v>
      </c>
      <c r="G39" s="37">
        <v>0.08</v>
      </c>
      <c r="H39" s="37">
        <v>0.13</v>
      </c>
      <c r="I39" s="37">
        <v>0.14000000000000001</v>
      </c>
      <c r="J39" s="38">
        <v>0.2</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573</v>
      </c>
      <c r="D42" s="1146"/>
      <c r="E42" s="1147"/>
      <c r="F42" s="36" t="s">
        <v>518</v>
      </c>
      <c r="G42" s="37" t="s">
        <v>518</v>
      </c>
      <c r="H42" s="37" t="s">
        <v>518</v>
      </c>
      <c r="I42" s="37" t="s">
        <v>518</v>
      </c>
      <c r="J42" s="38" t="s">
        <v>518</v>
      </c>
      <c r="K42" s="22"/>
      <c r="L42" s="22"/>
      <c r="M42" s="22"/>
      <c r="N42" s="22"/>
      <c r="O42" s="22"/>
      <c r="P42" s="22"/>
    </row>
    <row r="43" spans="1:16" ht="39" customHeight="1" thickBot="1" x14ac:dyDescent="0.2">
      <c r="A43" s="22"/>
      <c r="B43" s="40"/>
      <c r="C43" s="1148" t="s">
        <v>574</v>
      </c>
      <c r="D43" s="1149"/>
      <c r="E43" s="1150"/>
      <c r="F43" s="41">
        <v>0.59</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aX5f++c6wxtwezqBltfYdIJ/u/PFvOvOD01k59aYpQMQ7Q726IUhR8EExMbwvVGjzEFrlr+byL1V2KyP4dkXQ==" saltValue="aJggPza7Vs08nSZp00A3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546</v>
      </c>
      <c r="L45" s="60">
        <v>531</v>
      </c>
      <c r="M45" s="60">
        <v>537</v>
      </c>
      <c r="N45" s="60">
        <v>591</v>
      </c>
      <c r="O45" s="61">
        <v>599</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518</v>
      </c>
      <c r="L46" s="64" t="s">
        <v>518</v>
      </c>
      <c r="M46" s="64" t="s">
        <v>518</v>
      </c>
      <c r="N46" s="64" t="s">
        <v>518</v>
      </c>
      <c r="O46" s="65" t="s">
        <v>518</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518</v>
      </c>
      <c r="L47" s="64" t="s">
        <v>518</v>
      </c>
      <c r="M47" s="64" t="s">
        <v>518</v>
      </c>
      <c r="N47" s="64" t="s">
        <v>518</v>
      </c>
      <c r="O47" s="65" t="s">
        <v>518</v>
      </c>
      <c r="P47" s="48"/>
      <c r="Q47" s="48"/>
      <c r="R47" s="48"/>
      <c r="S47" s="48"/>
      <c r="T47" s="48"/>
      <c r="U47" s="48"/>
    </row>
    <row r="48" spans="1:21" ht="30.75" customHeight="1" x14ac:dyDescent="0.15">
      <c r="A48" s="48"/>
      <c r="B48" s="1155"/>
      <c r="C48" s="1156"/>
      <c r="D48" s="62"/>
      <c r="E48" s="1161" t="s">
        <v>15</v>
      </c>
      <c r="F48" s="1161"/>
      <c r="G48" s="1161"/>
      <c r="H48" s="1161"/>
      <c r="I48" s="1161"/>
      <c r="J48" s="1162"/>
      <c r="K48" s="63">
        <v>294</v>
      </c>
      <c r="L48" s="64">
        <v>269</v>
      </c>
      <c r="M48" s="64">
        <v>235</v>
      </c>
      <c r="N48" s="64">
        <v>244</v>
      </c>
      <c r="O48" s="65">
        <v>225</v>
      </c>
      <c r="P48" s="48"/>
      <c r="Q48" s="48"/>
      <c r="R48" s="48"/>
      <c r="S48" s="48"/>
      <c r="T48" s="48"/>
      <c r="U48" s="48"/>
    </row>
    <row r="49" spans="1:21" ht="30.75" customHeight="1" x14ac:dyDescent="0.15">
      <c r="A49" s="48"/>
      <c r="B49" s="1155"/>
      <c r="C49" s="1156"/>
      <c r="D49" s="62"/>
      <c r="E49" s="1161" t="s">
        <v>16</v>
      </c>
      <c r="F49" s="1161"/>
      <c r="G49" s="1161"/>
      <c r="H49" s="1161"/>
      <c r="I49" s="1161"/>
      <c r="J49" s="1162"/>
      <c r="K49" s="63">
        <v>28</v>
      </c>
      <c r="L49" s="64">
        <v>26</v>
      </c>
      <c r="M49" s="64">
        <v>33</v>
      </c>
      <c r="N49" s="64">
        <v>38</v>
      </c>
      <c r="O49" s="65">
        <v>46</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518</v>
      </c>
      <c r="L50" s="64" t="s">
        <v>518</v>
      </c>
      <c r="M50" s="64" t="s">
        <v>518</v>
      </c>
      <c r="N50" s="64" t="s">
        <v>518</v>
      </c>
      <c r="O50" s="65" t="s">
        <v>518</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518</v>
      </c>
      <c r="L51" s="64" t="s">
        <v>518</v>
      </c>
      <c r="M51" s="64" t="s">
        <v>518</v>
      </c>
      <c r="N51" s="64" t="s">
        <v>518</v>
      </c>
      <c r="O51" s="65" t="s">
        <v>518</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596</v>
      </c>
      <c r="L52" s="64">
        <v>577</v>
      </c>
      <c r="M52" s="64">
        <v>587</v>
      </c>
      <c r="N52" s="64">
        <v>598</v>
      </c>
      <c r="O52" s="65">
        <v>597</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272</v>
      </c>
      <c r="L53" s="69">
        <v>249</v>
      </c>
      <c r="M53" s="69">
        <v>218</v>
      </c>
      <c r="N53" s="69">
        <v>275</v>
      </c>
      <c r="O53" s="70">
        <v>273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594</v>
      </c>
      <c r="L58" s="84" t="s">
        <v>594</v>
      </c>
      <c r="M58" s="84" t="s">
        <v>594</v>
      </c>
      <c r="N58" s="84" t="s">
        <v>594</v>
      </c>
      <c r="O58" s="85" t="s">
        <v>594</v>
      </c>
    </row>
    <row r="59" spans="1:21" ht="31.5" customHeight="1" x14ac:dyDescent="0.15">
      <c r="B59" s="1171"/>
      <c r="C59" s="1172"/>
      <c r="D59" s="1178" t="s">
        <v>28</v>
      </c>
      <c r="E59" s="1179"/>
      <c r="F59" s="1179"/>
      <c r="G59" s="1179"/>
      <c r="H59" s="1179"/>
      <c r="I59" s="1179"/>
      <c r="J59" s="1180"/>
      <c r="K59" s="86" t="s">
        <v>594</v>
      </c>
      <c r="L59" s="87" t="s">
        <v>594</v>
      </c>
      <c r="M59" s="87" t="s">
        <v>594</v>
      </c>
      <c r="N59" s="87" t="s">
        <v>594</v>
      </c>
      <c r="O59" s="88" t="s">
        <v>594</v>
      </c>
    </row>
    <row r="60" spans="1:21" ht="31.5" customHeight="1" thickBot="1" x14ac:dyDescent="0.2">
      <c r="B60" s="1173"/>
      <c r="C60" s="1174"/>
      <c r="D60" s="1181" t="s">
        <v>29</v>
      </c>
      <c r="E60" s="1182"/>
      <c r="F60" s="1182"/>
      <c r="G60" s="1182"/>
      <c r="H60" s="1182"/>
      <c r="I60" s="1182"/>
      <c r="J60" s="1183"/>
      <c r="K60" s="89" t="s">
        <v>594</v>
      </c>
      <c r="L60" s="90" t="s">
        <v>594</v>
      </c>
      <c r="M60" s="90" t="s">
        <v>594</v>
      </c>
      <c r="N60" s="90" t="s">
        <v>594</v>
      </c>
      <c r="O60" s="91" t="s">
        <v>594</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9p3TRkyDLfRDSKB3UOoQQYVNv6M61oMsGR+ISUtmRus5+Yn3QGLmQIXim2heCs7hYBYmNe1xnnGh0BCSDaJ5A==" saltValue="YYb9j3mBPmpgfdcWUZg/D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560</v>
      </c>
      <c r="J40" s="103" t="s">
        <v>561</v>
      </c>
      <c r="K40" s="103" t="s">
        <v>562</v>
      </c>
      <c r="L40" s="103" t="s">
        <v>563</v>
      </c>
      <c r="M40" s="104" t="s">
        <v>564</v>
      </c>
    </row>
    <row r="41" spans="2:13" ht="27.75" customHeight="1" x14ac:dyDescent="0.15">
      <c r="B41" s="1184" t="s">
        <v>32</v>
      </c>
      <c r="C41" s="1185"/>
      <c r="D41" s="105"/>
      <c r="E41" s="1190" t="s">
        <v>33</v>
      </c>
      <c r="F41" s="1190"/>
      <c r="G41" s="1190"/>
      <c r="H41" s="1191"/>
      <c r="I41" s="355">
        <v>7056</v>
      </c>
      <c r="J41" s="356">
        <v>6946</v>
      </c>
      <c r="K41" s="356">
        <v>6775</v>
      </c>
      <c r="L41" s="356">
        <v>6742</v>
      </c>
      <c r="M41" s="357">
        <v>6420</v>
      </c>
    </row>
    <row r="42" spans="2:13" ht="27.75" customHeight="1" x14ac:dyDescent="0.15">
      <c r="B42" s="1186"/>
      <c r="C42" s="1187"/>
      <c r="D42" s="106"/>
      <c r="E42" s="1192" t="s">
        <v>34</v>
      </c>
      <c r="F42" s="1192"/>
      <c r="G42" s="1192"/>
      <c r="H42" s="1193"/>
      <c r="I42" s="358" t="s">
        <v>518</v>
      </c>
      <c r="J42" s="359" t="s">
        <v>518</v>
      </c>
      <c r="K42" s="359" t="s">
        <v>518</v>
      </c>
      <c r="L42" s="359" t="s">
        <v>518</v>
      </c>
      <c r="M42" s="360" t="s">
        <v>518</v>
      </c>
    </row>
    <row r="43" spans="2:13" ht="27.75" customHeight="1" x14ac:dyDescent="0.15">
      <c r="B43" s="1186"/>
      <c r="C43" s="1187"/>
      <c r="D43" s="106"/>
      <c r="E43" s="1192" t="s">
        <v>35</v>
      </c>
      <c r="F43" s="1192"/>
      <c r="G43" s="1192"/>
      <c r="H43" s="1193"/>
      <c r="I43" s="358">
        <v>4195</v>
      </c>
      <c r="J43" s="359">
        <v>4170</v>
      </c>
      <c r="K43" s="359">
        <v>3499</v>
      </c>
      <c r="L43" s="359">
        <v>3260</v>
      </c>
      <c r="M43" s="360">
        <v>3258</v>
      </c>
    </row>
    <row r="44" spans="2:13" ht="27.75" customHeight="1" x14ac:dyDescent="0.15">
      <c r="B44" s="1186"/>
      <c r="C44" s="1187"/>
      <c r="D44" s="106"/>
      <c r="E44" s="1192" t="s">
        <v>36</v>
      </c>
      <c r="F44" s="1192"/>
      <c r="G44" s="1192"/>
      <c r="H44" s="1193"/>
      <c r="I44" s="358">
        <v>134</v>
      </c>
      <c r="J44" s="359">
        <v>205</v>
      </c>
      <c r="K44" s="359">
        <v>417</v>
      </c>
      <c r="L44" s="359">
        <v>426</v>
      </c>
      <c r="M44" s="360">
        <v>363</v>
      </c>
    </row>
    <row r="45" spans="2:13" ht="27.75" customHeight="1" x14ac:dyDescent="0.15">
      <c r="B45" s="1186"/>
      <c r="C45" s="1187"/>
      <c r="D45" s="106"/>
      <c r="E45" s="1192" t="s">
        <v>37</v>
      </c>
      <c r="F45" s="1192"/>
      <c r="G45" s="1192"/>
      <c r="H45" s="1193"/>
      <c r="I45" s="358">
        <v>1171</v>
      </c>
      <c r="J45" s="359">
        <v>1156</v>
      </c>
      <c r="K45" s="359">
        <v>1147</v>
      </c>
      <c r="L45" s="359">
        <v>1126</v>
      </c>
      <c r="M45" s="360">
        <v>1126</v>
      </c>
    </row>
    <row r="46" spans="2:13" ht="27.75" customHeight="1" x14ac:dyDescent="0.15">
      <c r="B46" s="1186"/>
      <c r="C46" s="1187"/>
      <c r="D46" s="107"/>
      <c r="E46" s="1192" t="s">
        <v>38</v>
      </c>
      <c r="F46" s="1192"/>
      <c r="G46" s="1192"/>
      <c r="H46" s="1193"/>
      <c r="I46" s="358" t="s">
        <v>518</v>
      </c>
      <c r="J46" s="359" t="s">
        <v>518</v>
      </c>
      <c r="K46" s="359" t="s">
        <v>518</v>
      </c>
      <c r="L46" s="359" t="s">
        <v>518</v>
      </c>
      <c r="M46" s="360" t="s">
        <v>518</v>
      </c>
    </row>
    <row r="47" spans="2:13" ht="27.75" customHeight="1" x14ac:dyDescent="0.15">
      <c r="B47" s="1186"/>
      <c r="C47" s="1187"/>
      <c r="D47" s="108"/>
      <c r="E47" s="1194" t="s">
        <v>39</v>
      </c>
      <c r="F47" s="1195"/>
      <c r="G47" s="1195"/>
      <c r="H47" s="1196"/>
      <c r="I47" s="358" t="s">
        <v>518</v>
      </c>
      <c r="J47" s="359" t="s">
        <v>518</v>
      </c>
      <c r="K47" s="359" t="s">
        <v>518</v>
      </c>
      <c r="L47" s="359" t="s">
        <v>518</v>
      </c>
      <c r="M47" s="360" t="s">
        <v>518</v>
      </c>
    </row>
    <row r="48" spans="2:13" ht="27.75" customHeight="1" x14ac:dyDescent="0.15">
      <c r="B48" s="1186"/>
      <c r="C48" s="1187"/>
      <c r="D48" s="106"/>
      <c r="E48" s="1192" t="s">
        <v>40</v>
      </c>
      <c r="F48" s="1192"/>
      <c r="G48" s="1192"/>
      <c r="H48" s="1193"/>
      <c r="I48" s="358" t="s">
        <v>518</v>
      </c>
      <c r="J48" s="359" t="s">
        <v>518</v>
      </c>
      <c r="K48" s="359" t="s">
        <v>518</v>
      </c>
      <c r="L48" s="359" t="s">
        <v>518</v>
      </c>
      <c r="M48" s="360" t="s">
        <v>518</v>
      </c>
    </row>
    <row r="49" spans="2:13" ht="27.75" customHeight="1" x14ac:dyDescent="0.15">
      <c r="B49" s="1188"/>
      <c r="C49" s="1189"/>
      <c r="D49" s="106"/>
      <c r="E49" s="1192" t="s">
        <v>41</v>
      </c>
      <c r="F49" s="1192"/>
      <c r="G49" s="1192"/>
      <c r="H49" s="1193"/>
      <c r="I49" s="358" t="s">
        <v>518</v>
      </c>
      <c r="J49" s="359" t="s">
        <v>518</v>
      </c>
      <c r="K49" s="359" t="s">
        <v>518</v>
      </c>
      <c r="L49" s="359" t="s">
        <v>518</v>
      </c>
      <c r="M49" s="360" t="s">
        <v>518</v>
      </c>
    </row>
    <row r="50" spans="2:13" ht="27.75" customHeight="1" x14ac:dyDescent="0.15">
      <c r="B50" s="1197" t="s">
        <v>42</v>
      </c>
      <c r="C50" s="1198"/>
      <c r="D50" s="109"/>
      <c r="E50" s="1192" t="s">
        <v>43</v>
      </c>
      <c r="F50" s="1192"/>
      <c r="G50" s="1192"/>
      <c r="H50" s="1193"/>
      <c r="I50" s="358">
        <v>1914</v>
      </c>
      <c r="J50" s="359">
        <v>1914</v>
      </c>
      <c r="K50" s="359">
        <v>1916</v>
      </c>
      <c r="L50" s="359">
        <v>2230</v>
      </c>
      <c r="M50" s="360">
        <v>2775</v>
      </c>
    </row>
    <row r="51" spans="2:13" ht="27.75" customHeight="1" x14ac:dyDescent="0.15">
      <c r="B51" s="1186"/>
      <c r="C51" s="1187"/>
      <c r="D51" s="106"/>
      <c r="E51" s="1192" t="s">
        <v>44</v>
      </c>
      <c r="F51" s="1192"/>
      <c r="G51" s="1192"/>
      <c r="H51" s="1193"/>
      <c r="I51" s="358" t="s">
        <v>518</v>
      </c>
      <c r="J51" s="359" t="s">
        <v>518</v>
      </c>
      <c r="K51" s="359" t="s">
        <v>518</v>
      </c>
      <c r="L51" s="359" t="s">
        <v>518</v>
      </c>
      <c r="M51" s="360" t="s">
        <v>518</v>
      </c>
    </row>
    <row r="52" spans="2:13" ht="27.75" customHeight="1" x14ac:dyDescent="0.15">
      <c r="B52" s="1188"/>
      <c r="C52" s="1189"/>
      <c r="D52" s="106"/>
      <c r="E52" s="1192" t="s">
        <v>45</v>
      </c>
      <c r="F52" s="1192"/>
      <c r="G52" s="1192"/>
      <c r="H52" s="1193"/>
      <c r="I52" s="358">
        <v>7364</v>
      </c>
      <c r="J52" s="359">
        <v>7257</v>
      </c>
      <c r="K52" s="359">
        <v>7079</v>
      </c>
      <c r="L52" s="359">
        <v>6886</v>
      </c>
      <c r="M52" s="360">
        <v>6590</v>
      </c>
    </row>
    <row r="53" spans="2:13" ht="27.75" customHeight="1" thickBot="1" x14ac:dyDescent="0.2">
      <c r="B53" s="1199" t="s">
        <v>46</v>
      </c>
      <c r="C53" s="1200"/>
      <c r="D53" s="110"/>
      <c r="E53" s="1201" t="s">
        <v>47</v>
      </c>
      <c r="F53" s="1201"/>
      <c r="G53" s="1201"/>
      <c r="H53" s="1202"/>
      <c r="I53" s="361">
        <v>3278</v>
      </c>
      <c r="J53" s="362">
        <v>3307</v>
      </c>
      <c r="K53" s="362">
        <v>2842</v>
      </c>
      <c r="L53" s="362">
        <v>2438</v>
      </c>
      <c r="M53" s="363">
        <v>1803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B8q5I70qSViImpciqx+PUm6XmfsFjKGxHJuUUH7DpAADmYPQAMhwnhotHrhQ54Z4yxTeKZj+RjRC2PINruv1YA==" saltValue="JkwJbdtRvlZ1vJoUAcgC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1" t="s">
        <v>50</v>
      </c>
      <c r="D55" s="1211"/>
      <c r="E55" s="1212"/>
      <c r="F55" s="122">
        <v>606</v>
      </c>
      <c r="G55" s="122">
        <v>686</v>
      </c>
      <c r="H55" s="123">
        <v>926</v>
      </c>
    </row>
    <row r="56" spans="2:8" ht="52.5" customHeight="1" x14ac:dyDescent="0.15">
      <c r="B56" s="124"/>
      <c r="C56" s="1213" t="s">
        <v>51</v>
      </c>
      <c r="D56" s="1213"/>
      <c r="E56" s="1214"/>
      <c r="F56" s="125">
        <v>11</v>
      </c>
      <c r="G56" s="125">
        <v>118</v>
      </c>
      <c r="H56" s="126">
        <v>118</v>
      </c>
    </row>
    <row r="57" spans="2:8" ht="53.25" customHeight="1" x14ac:dyDescent="0.15">
      <c r="B57" s="124"/>
      <c r="C57" s="1215" t="s">
        <v>52</v>
      </c>
      <c r="D57" s="1215"/>
      <c r="E57" s="1216"/>
      <c r="F57" s="127">
        <v>656</v>
      </c>
      <c r="G57" s="127">
        <v>779</v>
      </c>
      <c r="H57" s="128">
        <v>1134</v>
      </c>
    </row>
    <row r="58" spans="2:8" ht="45.75" customHeight="1" x14ac:dyDescent="0.15">
      <c r="B58" s="129"/>
      <c r="C58" s="1203" t="s">
        <v>596</v>
      </c>
      <c r="D58" s="1204"/>
      <c r="E58" s="1205"/>
      <c r="F58" s="130">
        <v>130</v>
      </c>
      <c r="G58" s="130">
        <v>234</v>
      </c>
      <c r="H58" s="131">
        <v>342</v>
      </c>
    </row>
    <row r="59" spans="2:8" ht="45.75" customHeight="1" x14ac:dyDescent="0.15">
      <c r="B59" s="129"/>
      <c r="C59" s="1203" t="s">
        <v>597</v>
      </c>
      <c r="D59" s="1204"/>
      <c r="E59" s="1205"/>
      <c r="F59" s="130">
        <v>302</v>
      </c>
      <c r="G59" s="130">
        <v>302</v>
      </c>
      <c r="H59" s="131">
        <v>302</v>
      </c>
    </row>
    <row r="60" spans="2:8" ht="45.75" customHeight="1" x14ac:dyDescent="0.15">
      <c r="B60" s="129"/>
      <c r="C60" s="1203" t="s">
        <v>598</v>
      </c>
      <c r="D60" s="1204"/>
      <c r="E60" s="1205"/>
      <c r="F60" s="130">
        <v>27</v>
      </c>
      <c r="G60" s="130">
        <v>51</v>
      </c>
      <c r="H60" s="131">
        <v>290</v>
      </c>
    </row>
    <row r="61" spans="2:8" ht="45.75" customHeight="1" x14ac:dyDescent="0.15">
      <c r="B61" s="129"/>
      <c r="C61" s="1203" t="s">
        <v>599</v>
      </c>
      <c r="D61" s="1204"/>
      <c r="E61" s="1205"/>
      <c r="F61" s="130">
        <v>78</v>
      </c>
      <c r="G61" s="130">
        <v>78</v>
      </c>
      <c r="H61" s="131">
        <v>78</v>
      </c>
    </row>
    <row r="62" spans="2:8" ht="45.75" customHeight="1" thickBot="1" x14ac:dyDescent="0.2">
      <c r="B62" s="132"/>
      <c r="C62" s="1206" t="s">
        <v>595</v>
      </c>
      <c r="D62" s="1207"/>
      <c r="E62" s="1208"/>
      <c r="F62" s="133">
        <v>41</v>
      </c>
      <c r="G62" s="133">
        <v>41</v>
      </c>
      <c r="H62" s="134">
        <v>41</v>
      </c>
    </row>
    <row r="63" spans="2:8" ht="52.5" customHeight="1" thickBot="1" x14ac:dyDescent="0.2">
      <c r="B63" s="135"/>
      <c r="C63" s="1209" t="s">
        <v>53</v>
      </c>
      <c r="D63" s="1209"/>
      <c r="E63" s="1210"/>
      <c r="F63" s="136">
        <v>1274</v>
      </c>
      <c r="G63" s="136">
        <v>1584</v>
      </c>
      <c r="H63" s="137">
        <v>2178</v>
      </c>
    </row>
    <row r="64" spans="2:8" x14ac:dyDescent="0.15"/>
  </sheetData>
  <sheetProtection algorithmName="SHA-512" hashValue="8/swnWEKJueopkKJcVCKH5+66mV2BJOBGfwmCZkBkFHNTMlh0Kby33PSD0OZfzocXYKrwp+tbcyRJIfgr4xAXA==" saltValue="AazKs6VwMB23ucvPHBZ3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557</v>
      </c>
      <c r="G2" s="151"/>
      <c r="H2" s="152"/>
    </row>
    <row r="3" spans="1:8" x14ac:dyDescent="0.15">
      <c r="A3" s="148" t="s">
        <v>550</v>
      </c>
      <c r="B3" s="153"/>
      <c r="C3" s="154"/>
      <c r="D3" s="155">
        <v>18277</v>
      </c>
      <c r="E3" s="156"/>
      <c r="F3" s="157">
        <v>47387</v>
      </c>
      <c r="G3" s="158"/>
      <c r="H3" s="159"/>
    </row>
    <row r="4" spans="1:8" x14ac:dyDescent="0.15">
      <c r="A4" s="160"/>
      <c r="B4" s="161"/>
      <c r="C4" s="162"/>
      <c r="D4" s="163">
        <v>4906</v>
      </c>
      <c r="E4" s="164"/>
      <c r="F4" s="165">
        <v>24928</v>
      </c>
      <c r="G4" s="166"/>
      <c r="H4" s="167"/>
    </row>
    <row r="5" spans="1:8" x14ac:dyDescent="0.15">
      <c r="A5" s="148" t="s">
        <v>552</v>
      </c>
      <c r="B5" s="153"/>
      <c r="C5" s="154"/>
      <c r="D5" s="155">
        <v>14851</v>
      </c>
      <c r="E5" s="156"/>
      <c r="F5" s="157">
        <v>51264</v>
      </c>
      <c r="G5" s="158"/>
      <c r="H5" s="159"/>
    </row>
    <row r="6" spans="1:8" x14ac:dyDescent="0.15">
      <c r="A6" s="160"/>
      <c r="B6" s="161"/>
      <c r="C6" s="162"/>
      <c r="D6" s="163">
        <v>6467</v>
      </c>
      <c r="E6" s="164"/>
      <c r="F6" s="165">
        <v>26040</v>
      </c>
      <c r="G6" s="166"/>
      <c r="H6" s="167"/>
    </row>
    <row r="7" spans="1:8" x14ac:dyDescent="0.15">
      <c r="A7" s="148" t="s">
        <v>553</v>
      </c>
      <c r="B7" s="153"/>
      <c r="C7" s="154"/>
      <c r="D7" s="155">
        <v>12456</v>
      </c>
      <c r="E7" s="156"/>
      <c r="F7" s="157">
        <v>52068</v>
      </c>
      <c r="G7" s="158"/>
      <c r="H7" s="159"/>
    </row>
    <row r="8" spans="1:8" x14ac:dyDescent="0.15">
      <c r="A8" s="160"/>
      <c r="B8" s="161"/>
      <c r="C8" s="162"/>
      <c r="D8" s="163">
        <v>9842</v>
      </c>
      <c r="E8" s="164"/>
      <c r="F8" s="165">
        <v>26936</v>
      </c>
      <c r="G8" s="166"/>
      <c r="H8" s="167"/>
    </row>
    <row r="9" spans="1:8" x14ac:dyDescent="0.15">
      <c r="A9" s="148" t="s">
        <v>554</v>
      </c>
      <c r="B9" s="153"/>
      <c r="C9" s="154"/>
      <c r="D9" s="155">
        <v>21255</v>
      </c>
      <c r="E9" s="156"/>
      <c r="F9" s="157">
        <v>47161</v>
      </c>
      <c r="G9" s="158"/>
      <c r="H9" s="159"/>
    </row>
    <row r="10" spans="1:8" x14ac:dyDescent="0.15">
      <c r="A10" s="160"/>
      <c r="B10" s="161"/>
      <c r="C10" s="162"/>
      <c r="D10" s="163">
        <v>11236</v>
      </c>
      <c r="E10" s="164"/>
      <c r="F10" s="165">
        <v>24595</v>
      </c>
      <c r="G10" s="166"/>
      <c r="H10" s="167"/>
    </row>
    <row r="11" spans="1:8" x14ac:dyDescent="0.15">
      <c r="A11" s="148" t="s">
        <v>555</v>
      </c>
      <c r="B11" s="153"/>
      <c r="C11" s="154"/>
      <c r="D11" s="155">
        <v>16977</v>
      </c>
      <c r="E11" s="156"/>
      <c r="F11" s="157">
        <v>43423</v>
      </c>
      <c r="G11" s="158"/>
      <c r="H11" s="159"/>
    </row>
    <row r="12" spans="1:8" x14ac:dyDescent="0.15">
      <c r="A12" s="160"/>
      <c r="B12" s="161"/>
      <c r="C12" s="168"/>
      <c r="D12" s="163">
        <v>9747</v>
      </c>
      <c r="E12" s="164"/>
      <c r="F12" s="165">
        <v>22207</v>
      </c>
      <c r="G12" s="166"/>
      <c r="H12" s="167"/>
    </row>
    <row r="13" spans="1:8" x14ac:dyDescent="0.15">
      <c r="A13" s="148"/>
      <c r="B13" s="153"/>
      <c r="C13" s="169"/>
      <c r="D13" s="170">
        <v>16763</v>
      </c>
      <c r="E13" s="171"/>
      <c r="F13" s="172">
        <v>48261</v>
      </c>
      <c r="G13" s="173"/>
      <c r="H13" s="159"/>
    </row>
    <row r="14" spans="1:8" x14ac:dyDescent="0.15">
      <c r="A14" s="160"/>
      <c r="B14" s="161"/>
      <c r="C14" s="162"/>
      <c r="D14" s="163">
        <v>8440</v>
      </c>
      <c r="E14" s="164"/>
      <c r="F14" s="165">
        <v>24941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10</v>
      </c>
      <c r="C19" s="174">
        <f>ROUND(VALUE(SUBSTITUTE(実質収支比率等に係る経年分析!G$48,"▲","-")),2)</f>
        <v>7.31</v>
      </c>
      <c r="D19" s="174">
        <f>ROUND(VALUE(SUBSTITUTE(実質収支比率等に係る経年分析!H$48,"▲","-")),2)</f>
        <v>8.77</v>
      </c>
      <c r="E19" s="174">
        <f>ROUND(VALUE(SUBSTITUTE(実質収支比率等に係る経年分析!I$48,"▲","-")),2)</f>
        <v>12.82</v>
      </c>
      <c r="F19" s="174">
        <f>ROUND(VALUE(SUBSTITUTE(実質収支比率等に係る経年分析!J$48,"▲","-")),2)</f>
        <v>9.3800000000000008</v>
      </c>
    </row>
    <row r="20" spans="1:11" x14ac:dyDescent="0.15">
      <c r="A20" s="174" t="s">
        <v>57</v>
      </c>
      <c r="B20" s="174">
        <f>ROUND(VALUE(SUBSTITUTE(実質収支比率等に係る経年分析!F$47,"▲","-")),2)</f>
        <v>14.13</v>
      </c>
      <c r="C20" s="174">
        <f>ROUND(VALUE(SUBSTITUTE(実質収支比率等に係る経年分析!G$47,"▲","-")),2)</f>
        <v>14.96</v>
      </c>
      <c r="D20" s="174">
        <f>ROUND(VALUE(SUBSTITUTE(実質収支比率等に係る経年分析!H$47,"▲","-")),2)</f>
        <v>12.65</v>
      </c>
      <c r="E20" s="174">
        <f>ROUND(VALUE(SUBSTITUTE(実質収支比率等に係る経年分析!I$47,"▲","-")),2)</f>
        <v>13.46</v>
      </c>
      <c r="F20" s="174">
        <f>ROUND(VALUE(SUBSTITUTE(実質収支比率等に係る経年分析!J$47,"▲","-")),2)</f>
        <v>18.75</v>
      </c>
    </row>
    <row r="21" spans="1:11" x14ac:dyDescent="0.15">
      <c r="A21" s="174" t="s">
        <v>58</v>
      </c>
      <c r="B21" s="174">
        <f>IF(ISNUMBER(VALUE(SUBSTITUTE(実質収支比率等に係る経年分析!F$49,"▲","-"))),ROUND(VALUE(SUBSTITUTE(実質収支比率等に係る経年分析!F$49,"▲","-")),2),NA())</f>
        <v>1.54</v>
      </c>
      <c r="C21" s="174">
        <f>IF(ISNUMBER(VALUE(SUBSTITUTE(実質収支比率等に係る経年分析!G$49,"▲","-"))),ROUND(VALUE(SUBSTITUTE(実質収支比率等に係る経年分析!G$49,"▲","-")),2),NA())</f>
        <v>-1.9</v>
      </c>
      <c r="D21" s="174">
        <f>IF(ISNUMBER(VALUE(SUBSTITUTE(実質収支比率等に係る経年分析!H$49,"▲","-"))),ROUND(VALUE(SUBSTITUTE(実質収支比率等に係る経年分析!H$49,"▲","-")),2),NA())</f>
        <v>-0.1</v>
      </c>
      <c r="E21" s="174">
        <f>IF(ISNUMBER(VALUE(SUBSTITUTE(実質収支比率等に係る経年分析!I$49,"▲","-"))),ROUND(VALUE(SUBSTITUTE(実質収支比率等に係る経年分析!I$49,"▲","-")),2),NA())</f>
        <v>6.12</v>
      </c>
      <c r="F21" s="174">
        <f>IF(ISNUMBER(VALUE(SUBSTITUTE(実質収支比率等に係る経年分析!J$49,"▲","-"))),ROUND(VALUE(SUBSTITUTE(実質収支比率等に係る経年分析!J$49,"▲","-")),2),NA())</f>
        <v>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0.59</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0.14000000000000001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2.1800000000000002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0.54</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1.71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1.08</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2.2999999999999998</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3.86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16.78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6.38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5.43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7.31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8.77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12.81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9.3699999999999992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596</v>
      </c>
      <c r="E42" s="176"/>
      <c r="F42" s="176"/>
      <c r="G42" s="176">
        <f>'実質公債費比率（分子）の構造'!L$52</f>
        <v>577</v>
      </c>
      <c r="H42" s="176"/>
      <c r="I42" s="176"/>
      <c r="J42" s="176">
        <f>'実質公債費比率（分子）の構造'!M$52</f>
        <v>587</v>
      </c>
      <c r="K42" s="176"/>
      <c r="L42" s="176"/>
      <c r="M42" s="176">
        <f>'実質公債費比率（分子）の構造'!N$52</f>
        <v>598</v>
      </c>
      <c r="N42" s="176"/>
      <c r="O42" s="176"/>
      <c r="P42" s="176">
        <f>'実質公債費比率（分子）の構造'!O$52</f>
        <v>597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28</v>
      </c>
      <c r="C45" s="176"/>
      <c r="D45" s="176"/>
      <c r="E45" s="176">
        <f>'実質公債費比率（分子）の構造'!L$49</f>
        <v>26</v>
      </c>
      <c r="F45" s="176"/>
      <c r="G45" s="176"/>
      <c r="H45" s="176">
        <f>'実質公債費比率（分子）の構造'!M$49</f>
        <v>33</v>
      </c>
      <c r="I45" s="176"/>
      <c r="J45" s="176"/>
      <c r="K45" s="176">
        <f>'実質公債費比率（分子）の構造'!N$49</f>
        <v>38</v>
      </c>
      <c r="L45" s="176"/>
      <c r="M45" s="176"/>
      <c r="N45" s="176">
        <f>'実質公債費比率（分子）の構造'!O$49</f>
        <v>46</v>
      </c>
      <c r="O45" s="176"/>
      <c r="P45" s="176"/>
    </row>
    <row r="46" spans="1:16" x14ac:dyDescent="0.15">
      <c r="A46" s="176" t="s">
        <v>69</v>
      </c>
      <c r="B46" s="176">
        <f>'実質公債費比率（分子）の構造'!K$48</f>
        <v>294</v>
      </c>
      <c r="C46" s="176"/>
      <c r="D46" s="176"/>
      <c r="E46" s="176">
        <f>'実質公債費比率（分子）の構造'!L$48</f>
        <v>269</v>
      </c>
      <c r="F46" s="176"/>
      <c r="G46" s="176"/>
      <c r="H46" s="176">
        <f>'実質公債費比率（分子）の構造'!M$48</f>
        <v>235</v>
      </c>
      <c r="I46" s="176"/>
      <c r="J46" s="176"/>
      <c r="K46" s="176">
        <f>'実質公債費比率（分子）の構造'!N$48</f>
        <v>244</v>
      </c>
      <c r="L46" s="176"/>
      <c r="M46" s="176"/>
      <c r="N46" s="176">
        <f>'実質公債費比率（分子）の構造'!O$48</f>
        <v>225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546</v>
      </c>
      <c r="C49" s="176"/>
      <c r="D49" s="176"/>
      <c r="E49" s="176">
        <f>'実質公債費比率（分子）の構造'!L$45</f>
        <v>531</v>
      </c>
      <c r="F49" s="176"/>
      <c r="G49" s="176"/>
      <c r="H49" s="176">
        <f>'実質公債費比率（分子）の構造'!M$45</f>
        <v>537</v>
      </c>
      <c r="I49" s="176"/>
      <c r="J49" s="176"/>
      <c r="K49" s="176">
        <f>'実質公債費比率（分子）の構造'!N$45</f>
        <v>591</v>
      </c>
      <c r="L49" s="176"/>
      <c r="M49" s="176"/>
      <c r="N49" s="176">
        <f>'実質公債費比率（分子）の構造'!O$45</f>
        <v>599</v>
      </c>
      <c r="O49" s="176"/>
      <c r="P49" s="176"/>
    </row>
    <row r="50" spans="1:16" x14ac:dyDescent="0.15">
      <c r="A50" s="176" t="s">
        <v>73</v>
      </c>
      <c r="B50" s="176" t="e">
        <f>NA()</f>
        <v>#N/A</v>
      </c>
      <c r="C50" s="176">
        <f>IF(ISNUMBER('実質公債費比率（分子）の構造'!K$53),'実質公債費比率（分子）の構造'!K$53,NA())</f>
        <v>272</v>
      </c>
      <c r="D50" s="176" t="e">
        <f>NA()</f>
        <v>#N/A</v>
      </c>
      <c r="E50" s="176" t="e">
        <f>NA()</f>
        <v>#N/A</v>
      </c>
      <c r="F50" s="176">
        <f>IF(ISNUMBER('実質公債費比率（分子）の構造'!L$53),'実質公債費比率（分子）の構造'!L$53,NA())</f>
        <v>249</v>
      </c>
      <c r="G50" s="176" t="e">
        <f>NA()</f>
        <v>#N/A</v>
      </c>
      <c r="H50" s="176" t="e">
        <f>NA()</f>
        <v>#N/A</v>
      </c>
      <c r="I50" s="176">
        <f>IF(ISNUMBER('実質公債費比率（分子）の構造'!M$53),'実質公債費比率（分子）の構造'!M$53,NA())</f>
        <v>218</v>
      </c>
      <c r="J50" s="176" t="e">
        <f>NA()</f>
        <v>#N/A</v>
      </c>
      <c r="K50" s="176" t="e">
        <f>NA()</f>
        <v>#N/A</v>
      </c>
      <c r="L50" s="176">
        <f>IF(ISNUMBER('実質公債費比率（分子）の構造'!N$53),'実質公債費比率（分子）の構造'!N$53,NA())</f>
        <v>275</v>
      </c>
      <c r="M50" s="176" t="e">
        <f>NA()</f>
        <v>#N/A</v>
      </c>
      <c r="N50" s="176" t="e">
        <f>NA()</f>
        <v>#N/A</v>
      </c>
      <c r="O50" s="176">
        <f>IF(ISNUMBER('実質公債費比率（分子）の構造'!O$53),'実質公債費比率（分子）の構造'!O$53,NA())</f>
        <v>273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7364</v>
      </c>
      <c r="E56" s="175"/>
      <c r="F56" s="175"/>
      <c r="G56" s="175">
        <f>'将来負担比率（分子）の構造'!J$52</f>
        <v>7257</v>
      </c>
      <c r="H56" s="175"/>
      <c r="I56" s="175"/>
      <c r="J56" s="175">
        <f>'将来負担比率（分子）の構造'!K$52</f>
        <v>7079</v>
      </c>
      <c r="K56" s="175"/>
      <c r="L56" s="175"/>
      <c r="M56" s="175">
        <f>'将来負担比率（分子）の構造'!L$52</f>
        <v>6886</v>
      </c>
      <c r="N56" s="175"/>
      <c r="O56" s="175"/>
      <c r="P56" s="175">
        <f>'将来負担比率（分子）の構造'!M$52</f>
        <v>6590</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1914</v>
      </c>
      <c r="E58" s="175"/>
      <c r="F58" s="175"/>
      <c r="G58" s="175">
        <f>'将来負担比率（分子）の構造'!J$50</f>
        <v>1914</v>
      </c>
      <c r="H58" s="175"/>
      <c r="I58" s="175"/>
      <c r="J58" s="175">
        <f>'将来負担比率（分子）の構造'!K$50</f>
        <v>1916</v>
      </c>
      <c r="K58" s="175"/>
      <c r="L58" s="175"/>
      <c r="M58" s="175">
        <f>'将来負担比率（分子）の構造'!L$50</f>
        <v>2230</v>
      </c>
      <c r="N58" s="175"/>
      <c r="O58" s="175"/>
      <c r="P58" s="175">
        <f>'将来負担比率（分子）の構造'!M$50</f>
        <v>2775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1171</v>
      </c>
      <c r="C62" s="175"/>
      <c r="D62" s="175"/>
      <c r="E62" s="175">
        <f>'将来負担比率（分子）の構造'!J$45</f>
        <v>1156</v>
      </c>
      <c r="F62" s="175"/>
      <c r="G62" s="175"/>
      <c r="H62" s="175">
        <f>'将来負担比率（分子）の構造'!K$45</f>
        <v>1147</v>
      </c>
      <c r="I62" s="175"/>
      <c r="J62" s="175"/>
      <c r="K62" s="175">
        <f>'将来負担比率（分子）の構造'!L$45</f>
        <v>1126</v>
      </c>
      <c r="L62" s="175"/>
      <c r="M62" s="175"/>
      <c r="N62" s="175">
        <f>'将来負担比率（分子）の構造'!M$45</f>
        <v>1126</v>
      </c>
      <c r="O62" s="175"/>
      <c r="P62" s="175"/>
    </row>
    <row r="63" spans="1:16" x14ac:dyDescent="0.15">
      <c r="A63" s="175" t="s">
        <v>36</v>
      </c>
      <c r="B63" s="175">
        <f>'将来負担比率（分子）の構造'!I$44</f>
        <v>134</v>
      </c>
      <c r="C63" s="175"/>
      <c r="D63" s="175"/>
      <c r="E63" s="175">
        <f>'将来負担比率（分子）の構造'!J$44</f>
        <v>205</v>
      </c>
      <c r="F63" s="175"/>
      <c r="G63" s="175"/>
      <c r="H63" s="175">
        <f>'将来負担比率（分子）の構造'!K$44</f>
        <v>417</v>
      </c>
      <c r="I63" s="175"/>
      <c r="J63" s="175"/>
      <c r="K63" s="175">
        <f>'将来負担比率（分子）の構造'!L$44</f>
        <v>426</v>
      </c>
      <c r="L63" s="175"/>
      <c r="M63" s="175"/>
      <c r="N63" s="175">
        <f>'将来負担比率（分子）の構造'!M$44</f>
        <v>363</v>
      </c>
      <c r="O63" s="175"/>
      <c r="P63" s="175"/>
    </row>
    <row r="64" spans="1:16" x14ac:dyDescent="0.15">
      <c r="A64" s="175" t="s">
        <v>35</v>
      </c>
      <c r="B64" s="175">
        <f>'将来負担比率（分子）の構造'!I$43</f>
        <v>4195</v>
      </c>
      <c r="C64" s="175"/>
      <c r="D64" s="175"/>
      <c r="E64" s="175">
        <f>'将来負担比率（分子）の構造'!J$43</f>
        <v>4170</v>
      </c>
      <c r="F64" s="175"/>
      <c r="G64" s="175"/>
      <c r="H64" s="175">
        <f>'将来負担比率（分子）の構造'!K$43</f>
        <v>3499</v>
      </c>
      <c r="I64" s="175"/>
      <c r="J64" s="175"/>
      <c r="K64" s="175">
        <f>'将来負担比率（分子）の構造'!L$43</f>
        <v>3260</v>
      </c>
      <c r="L64" s="175"/>
      <c r="M64" s="175"/>
      <c r="N64" s="175">
        <f>'将来負担比率（分子）の構造'!M$43</f>
        <v>3258</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7056</v>
      </c>
      <c r="C66" s="175"/>
      <c r="D66" s="175"/>
      <c r="E66" s="175">
        <f>'将来負担比率（分子）の構造'!J$41</f>
        <v>6946</v>
      </c>
      <c r="F66" s="175"/>
      <c r="G66" s="175"/>
      <c r="H66" s="175">
        <f>'将来負担比率（分子）の構造'!K$41</f>
        <v>6775</v>
      </c>
      <c r="I66" s="175"/>
      <c r="J66" s="175"/>
      <c r="K66" s="175">
        <f>'将来負担比率（分子）の構造'!L$41</f>
        <v>6742</v>
      </c>
      <c r="L66" s="175"/>
      <c r="M66" s="175"/>
      <c r="N66" s="175">
        <f>'将来負担比率（分子）の構造'!M$41</f>
        <v>6420</v>
      </c>
      <c r="O66" s="175"/>
      <c r="P66" s="175"/>
    </row>
    <row r="67" spans="1:16" x14ac:dyDescent="0.15">
      <c r="A67" s="175" t="s">
        <v>77</v>
      </c>
      <c r="B67" s="175" t="e">
        <f>NA()</f>
        <v>#N/A</v>
      </c>
      <c r="C67" s="175">
        <f>IF(ISNUMBER('将来負担比率（分子）の構造'!I$53), IF('将来負担比率（分子）の構造'!I$53 &lt; 0, 0, '将来負担比率（分子）の構造'!I$53), NA())</f>
        <v>3278</v>
      </c>
      <c r="D67" s="175" t="e">
        <f>NA()</f>
        <v>#N/A</v>
      </c>
      <c r="E67" s="175" t="e">
        <f>NA()</f>
        <v>#N/A</v>
      </c>
      <c r="F67" s="175">
        <f>IF(ISNUMBER('将来負担比率（分子）の構造'!J$53), IF('将来負担比率（分子）の構造'!J$53 &lt; 0, 0, '将来負担比率（分子）の構造'!J$53), NA())</f>
        <v>3307</v>
      </c>
      <c r="G67" s="175" t="e">
        <f>NA()</f>
        <v>#N/A</v>
      </c>
      <c r="H67" s="175" t="e">
        <f>NA()</f>
        <v>#N/A</v>
      </c>
      <c r="I67" s="175">
        <f>IF(ISNUMBER('将来負担比率（分子）の構造'!K$53), IF('将来負担比率（分子）の構造'!K$53 &lt; 0, 0, '将来負担比率（分子）の構造'!K$53), NA())</f>
        <v>2842</v>
      </c>
      <c r="J67" s="175" t="e">
        <f>NA()</f>
        <v>#N/A</v>
      </c>
      <c r="K67" s="175" t="e">
        <f>NA()</f>
        <v>#N/A</v>
      </c>
      <c r="L67" s="175">
        <f>IF(ISNUMBER('将来負担比率（分子）の構造'!L$53), IF('将来負担比率（分子）の構造'!L$53 &lt; 0, 0, '将来負担比率（分子）の構造'!L$53), NA())</f>
        <v>2438</v>
      </c>
      <c r="M67" s="175" t="e">
        <f>NA()</f>
        <v>#N/A</v>
      </c>
      <c r="N67" s="175" t="e">
        <f>NA()</f>
        <v>#N/A</v>
      </c>
      <c r="O67" s="175">
        <f>IF(ISNUMBER('将来負担比率（分子）の構造'!M$53), IF('将来負担比率（分子）の構造'!M$53 &lt; 0, 0, '将来負担比率（分子）の構造'!M$53), NA())</f>
        <v>1803</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606</v>
      </c>
      <c r="C72" s="179">
        <f>基金残高に係る経年分析!G55</f>
        <v>686</v>
      </c>
      <c r="D72" s="179">
        <f>基金残高に係る経年分析!H55</f>
        <v>926</v>
      </c>
    </row>
    <row r="73" spans="1:16" x14ac:dyDescent="0.15">
      <c r="A73" s="178" t="s">
        <v>80</v>
      </c>
      <c r="B73" s="179">
        <f>基金残高に係る経年分析!F56</f>
        <v>11</v>
      </c>
      <c r="C73" s="179">
        <f>基金残高に係る経年分析!G56</f>
        <v>118</v>
      </c>
      <c r="D73" s="179">
        <f>基金残高に係る経年分析!H56</f>
        <v>118</v>
      </c>
    </row>
    <row r="74" spans="1:16" x14ac:dyDescent="0.15">
      <c r="A74" s="178" t="s">
        <v>81</v>
      </c>
      <c r="B74" s="179">
        <f>基金残高に係る経年分析!F57</f>
        <v>656</v>
      </c>
      <c r="C74" s="179">
        <f>基金残高に係る経年分析!G57</f>
        <v>779</v>
      </c>
      <c r="D74" s="179">
        <f>基金残高に係る経年分析!H57</f>
        <v>1134</v>
      </c>
    </row>
  </sheetData>
  <sheetProtection algorithmName="SHA-512" hashValue="QT8tZxABXu8l2y6vC5ouAXhmaGjJGAZoC+Ft1/eB2Lp2fFyJ/ZhF/cXxYCVR6nmsUxIhGHspKhASbv1Nvlb+HQ==" saltValue="G+z6R/EbfmKOhpo2mpWg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226</v>
      </c>
      <c r="C5" s="610"/>
      <c r="D5" s="610"/>
      <c r="E5" s="610"/>
      <c r="F5" s="610"/>
      <c r="G5" s="610"/>
      <c r="H5" s="610"/>
      <c r="I5" s="610"/>
      <c r="J5" s="610"/>
      <c r="K5" s="610"/>
      <c r="L5" s="610"/>
      <c r="M5" s="610"/>
      <c r="N5" s="610"/>
      <c r="O5" s="610"/>
      <c r="P5" s="610"/>
      <c r="Q5" s="611"/>
      <c r="R5" s="612">
        <v>2793143</v>
      </c>
      <c r="S5" s="613"/>
      <c r="T5" s="613"/>
      <c r="U5" s="613"/>
      <c r="V5" s="613"/>
      <c r="W5" s="613"/>
      <c r="X5" s="613"/>
      <c r="Y5" s="614"/>
      <c r="Z5" s="615">
        <v>32.4</v>
      </c>
      <c r="AA5" s="615"/>
      <c r="AB5" s="615"/>
      <c r="AC5" s="615"/>
      <c r="AD5" s="616">
        <v>2793143</v>
      </c>
      <c r="AE5" s="616"/>
      <c r="AF5" s="616"/>
      <c r="AG5" s="616"/>
      <c r="AH5" s="616"/>
      <c r="AI5" s="616"/>
      <c r="AJ5" s="616"/>
      <c r="AK5" s="616"/>
      <c r="AL5" s="617">
        <v>56.9</v>
      </c>
      <c r="AM5" s="618"/>
      <c r="AN5" s="618"/>
      <c r="AO5" s="619"/>
      <c r="AP5" s="609" t="s">
        <v>227</v>
      </c>
      <c r="AQ5" s="610"/>
      <c r="AR5" s="610"/>
      <c r="AS5" s="610"/>
      <c r="AT5" s="610"/>
      <c r="AU5" s="610"/>
      <c r="AV5" s="610"/>
      <c r="AW5" s="610"/>
      <c r="AX5" s="610"/>
      <c r="AY5" s="610"/>
      <c r="AZ5" s="610"/>
      <c r="BA5" s="610"/>
      <c r="BB5" s="610"/>
      <c r="BC5" s="610"/>
      <c r="BD5" s="610"/>
      <c r="BE5" s="610"/>
      <c r="BF5" s="611"/>
      <c r="BG5" s="623">
        <v>2793143</v>
      </c>
      <c r="BH5" s="624"/>
      <c r="BI5" s="624"/>
      <c r="BJ5" s="624"/>
      <c r="BK5" s="624"/>
      <c r="BL5" s="624"/>
      <c r="BM5" s="624"/>
      <c r="BN5" s="625"/>
      <c r="BO5" s="626">
        <v>100</v>
      </c>
      <c r="BP5" s="626"/>
      <c r="BQ5" s="626"/>
      <c r="BR5" s="626"/>
      <c r="BS5" s="627" t="s">
        <v>228</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220</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62003</v>
      </c>
      <c r="S6" s="624"/>
      <c r="T6" s="624"/>
      <c r="U6" s="624"/>
      <c r="V6" s="624"/>
      <c r="W6" s="624"/>
      <c r="X6" s="624"/>
      <c r="Y6" s="625"/>
      <c r="Z6" s="626">
        <v>0.7</v>
      </c>
      <c r="AA6" s="626"/>
      <c r="AB6" s="626"/>
      <c r="AC6" s="626"/>
      <c r="AD6" s="627">
        <v>62003</v>
      </c>
      <c r="AE6" s="627"/>
      <c r="AF6" s="627"/>
      <c r="AG6" s="627"/>
      <c r="AH6" s="627"/>
      <c r="AI6" s="627"/>
      <c r="AJ6" s="627"/>
      <c r="AK6" s="627"/>
      <c r="AL6" s="628">
        <v>1.3</v>
      </c>
      <c r="AM6" s="629"/>
      <c r="AN6" s="629"/>
      <c r="AO6" s="630"/>
      <c r="AP6" s="620" t="s">
        <v>233</v>
      </c>
      <c r="AQ6" s="621"/>
      <c r="AR6" s="621"/>
      <c r="AS6" s="621"/>
      <c r="AT6" s="621"/>
      <c r="AU6" s="621"/>
      <c r="AV6" s="621"/>
      <c r="AW6" s="621"/>
      <c r="AX6" s="621"/>
      <c r="AY6" s="621"/>
      <c r="AZ6" s="621"/>
      <c r="BA6" s="621"/>
      <c r="BB6" s="621"/>
      <c r="BC6" s="621"/>
      <c r="BD6" s="621"/>
      <c r="BE6" s="621"/>
      <c r="BF6" s="622"/>
      <c r="BG6" s="623">
        <v>2793143</v>
      </c>
      <c r="BH6" s="624"/>
      <c r="BI6" s="624"/>
      <c r="BJ6" s="624"/>
      <c r="BK6" s="624"/>
      <c r="BL6" s="624"/>
      <c r="BM6" s="624"/>
      <c r="BN6" s="625"/>
      <c r="BO6" s="626">
        <v>100</v>
      </c>
      <c r="BP6" s="626"/>
      <c r="BQ6" s="626"/>
      <c r="BR6" s="626"/>
      <c r="BS6" s="627" t="s">
        <v>176</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72509</v>
      </c>
      <c r="CS6" s="624"/>
      <c r="CT6" s="624"/>
      <c r="CU6" s="624"/>
      <c r="CV6" s="624"/>
      <c r="CW6" s="624"/>
      <c r="CX6" s="624"/>
      <c r="CY6" s="625"/>
      <c r="CZ6" s="617">
        <v>0.9</v>
      </c>
      <c r="DA6" s="618"/>
      <c r="DB6" s="618"/>
      <c r="DC6" s="634"/>
      <c r="DD6" s="632" t="s">
        <v>176</v>
      </c>
      <c r="DE6" s="624"/>
      <c r="DF6" s="624"/>
      <c r="DG6" s="624"/>
      <c r="DH6" s="624"/>
      <c r="DI6" s="624"/>
      <c r="DJ6" s="624"/>
      <c r="DK6" s="624"/>
      <c r="DL6" s="624"/>
      <c r="DM6" s="624"/>
      <c r="DN6" s="624"/>
      <c r="DO6" s="624"/>
      <c r="DP6" s="625"/>
      <c r="DQ6" s="632">
        <v>72509</v>
      </c>
      <c r="DR6" s="624"/>
      <c r="DS6" s="624"/>
      <c r="DT6" s="624"/>
      <c r="DU6" s="624"/>
      <c r="DV6" s="624"/>
      <c r="DW6" s="624"/>
      <c r="DX6" s="624"/>
      <c r="DY6" s="624"/>
      <c r="DZ6" s="624"/>
      <c r="EA6" s="624"/>
      <c r="EB6" s="624"/>
      <c r="EC6" s="633"/>
    </row>
    <row r="7" spans="2:143" ht="11.25" customHeight="1" x14ac:dyDescent="0.15">
      <c r="B7" s="620" t="s">
        <v>235</v>
      </c>
      <c r="C7" s="621"/>
      <c r="D7" s="621"/>
      <c r="E7" s="621"/>
      <c r="F7" s="621"/>
      <c r="G7" s="621"/>
      <c r="H7" s="621"/>
      <c r="I7" s="621"/>
      <c r="J7" s="621"/>
      <c r="K7" s="621"/>
      <c r="L7" s="621"/>
      <c r="M7" s="621"/>
      <c r="N7" s="621"/>
      <c r="O7" s="621"/>
      <c r="P7" s="621"/>
      <c r="Q7" s="622"/>
      <c r="R7" s="623">
        <v>1213</v>
      </c>
      <c r="S7" s="624"/>
      <c r="T7" s="624"/>
      <c r="U7" s="624"/>
      <c r="V7" s="624"/>
      <c r="W7" s="624"/>
      <c r="X7" s="624"/>
      <c r="Y7" s="625"/>
      <c r="Z7" s="626">
        <v>0</v>
      </c>
      <c r="AA7" s="626"/>
      <c r="AB7" s="626"/>
      <c r="AC7" s="626"/>
      <c r="AD7" s="627">
        <v>1213</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1338275</v>
      </c>
      <c r="BH7" s="624"/>
      <c r="BI7" s="624"/>
      <c r="BJ7" s="624"/>
      <c r="BK7" s="624"/>
      <c r="BL7" s="624"/>
      <c r="BM7" s="624"/>
      <c r="BN7" s="625"/>
      <c r="BO7" s="626">
        <v>47.9</v>
      </c>
      <c r="BP7" s="626"/>
      <c r="BQ7" s="626"/>
      <c r="BR7" s="626"/>
      <c r="BS7" s="627" t="s">
        <v>228</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1285460</v>
      </c>
      <c r="CS7" s="624"/>
      <c r="CT7" s="624"/>
      <c r="CU7" s="624"/>
      <c r="CV7" s="624"/>
      <c r="CW7" s="624"/>
      <c r="CX7" s="624"/>
      <c r="CY7" s="625"/>
      <c r="CZ7" s="626">
        <v>15.8</v>
      </c>
      <c r="DA7" s="626"/>
      <c r="DB7" s="626"/>
      <c r="DC7" s="626"/>
      <c r="DD7" s="632">
        <v>80549</v>
      </c>
      <c r="DE7" s="624"/>
      <c r="DF7" s="624"/>
      <c r="DG7" s="624"/>
      <c r="DH7" s="624"/>
      <c r="DI7" s="624"/>
      <c r="DJ7" s="624"/>
      <c r="DK7" s="624"/>
      <c r="DL7" s="624"/>
      <c r="DM7" s="624"/>
      <c r="DN7" s="624"/>
      <c r="DO7" s="624"/>
      <c r="DP7" s="625"/>
      <c r="DQ7" s="632">
        <v>1021602</v>
      </c>
      <c r="DR7" s="624"/>
      <c r="DS7" s="624"/>
      <c r="DT7" s="624"/>
      <c r="DU7" s="624"/>
      <c r="DV7" s="624"/>
      <c r="DW7" s="624"/>
      <c r="DX7" s="624"/>
      <c r="DY7" s="624"/>
      <c r="DZ7" s="624"/>
      <c r="EA7" s="624"/>
      <c r="EB7" s="624"/>
      <c r="EC7" s="633"/>
    </row>
    <row r="8" spans="2:143" ht="11.25" customHeight="1" x14ac:dyDescent="0.15">
      <c r="B8" s="620" t="s">
        <v>238</v>
      </c>
      <c r="C8" s="621"/>
      <c r="D8" s="621"/>
      <c r="E8" s="621"/>
      <c r="F8" s="621"/>
      <c r="G8" s="621"/>
      <c r="H8" s="621"/>
      <c r="I8" s="621"/>
      <c r="J8" s="621"/>
      <c r="K8" s="621"/>
      <c r="L8" s="621"/>
      <c r="M8" s="621"/>
      <c r="N8" s="621"/>
      <c r="O8" s="621"/>
      <c r="P8" s="621"/>
      <c r="Q8" s="622"/>
      <c r="R8" s="623">
        <v>17947</v>
      </c>
      <c r="S8" s="624"/>
      <c r="T8" s="624"/>
      <c r="U8" s="624"/>
      <c r="V8" s="624"/>
      <c r="W8" s="624"/>
      <c r="X8" s="624"/>
      <c r="Y8" s="625"/>
      <c r="Z8" s="626">
        <v>0.2</v>
      </c>
      <c r="AA8" s="626"/>
      <c r="AB8" s="626"/>
      <c r="AC8" s="626"/>
      <c r="AD8" s="627">
        <v>17947</v>
      </c>
      <c r="AE8" s="627"/>
      <c r="AF8" s="627"/>
      <c r="AG8" s="627"/>
      <c r="AH8" s="627"/>
      <c r="AI8" s="627"/>
      <c r="AJ8" s="627"/>
      <c r="AK8" s="627"/>
      <c r="AL8" s="628">
        <v>0.4</v>
      </c>
      <c r="AM8" s="629"/>
      <c r="AN8" s="629"/>
      <c r="AO8" s="630"/>
      <c r="AP8" s="620" t="s">
        <v>239</v>
      </c>
      <c r="AQ8" s="621"/>
      <c r="AR8" s="621"/>
      <c r="AS8" s="621"/>
      <c r="AT8" s="621"/>
      <c r="AU8" s="621"/>
      <c r="AV8" s="621"/>
      <c r="AW8" s="621"/>
      <c r="AX8" s="621"/>
      <c r="AY8" s="621"/>
      <c r="AZ8" s="621"/>
      <c r="BA8" s="621"/>
      <c r="BB8" s="621"/>
      <c r="BC8" s="621"/>
      <c r="BD8" s="621"/>
      <c r="BE8" s="621"/>
      <c r="BF8" s="622"/>
      <c r="BG8" s="623">
        <v>39944</v>
      </c>
      <c r="BH8" s="624"/>
      <c r="BI8" s="624"/>
      <c r="BJ8" s="624"/>
      <c r="BK8" s="624"/>
      <c r="BL8" s="624"/>
      <c r="BM8" s="624"/>
      <c r="BN8" s="625"/>
      <c r="BO8" s="626">
        <v>1.4</v>
      </c>
      <c r="BP8" s="626"/>
      <c r="BQ8" s="626"/>
      <c r="BR8" s="626"/>
      <c r="BS8" s="627" t="s">
        <v>176</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2789089</v>
      </c>
      <c r="CS8" s="624"/>
      <c r="CT8" s="624"/>
      <c r="CU8" s="624"/>
      <c r="CV8" s="624"/>
      <c r="CW8" s="624"/>
      <c r="CX8" s="624"/>
      <c r="CY8" s="625"/>
      <c r="CZ8" s="626">
        <v>34.299999999999997</v>
      </c>
      <c r="DA8" s="626"/>
      <c r="DB8" s="626"/>
      <c r="DC8" s="626"/>
      <c r="DD8" s="632">
        <v>19275</v>
      </c>
      <c r="DE8" s="624"/>
      <c r="DF8" s="624"/>
      <c r="DG8" s="624"/>
      <c r="DH8" s="624"/>
      <c r="DI8" s="624"/>
      <c r="DJ8" s="624"/>
      <c r="DK8" s="624"/>
      <c r="DL8" s="624"/>
      <c r="DM8" s="624"/>
      <c r="DN8" s="624"/>
      <c r="DO8" s="624"/>
      <c r="DP8" s="625"/>
      <c r="DQ8" s="632">
        <v>1367853</v>
      </c>
      <c r="DR8" s="624"/>
      <c r="DS8" s="624"/>
      <c r="DT8" s="624"/>
      <c r="DU8" s="624"/>
      <c r="DV8" s="624"/>
      <c r="DW8" s="624"/>
      <c r="DX8" s="624"/>
      <c r="DY8" s="624"/>
      <c r="DZ8" s="624"/>
      <c r="EA8" s="624"/>
      <c r="EB8" s="624"/>
      <c r="EC8" s="633"/>
    </row>
    <row r="9" spans="2:143" ht="11.25" customHeight="1" x14ac:dyDescent="0.15">
      <c r="B9" s="620" t="s">
        <v>241</v>
      </c>
      <c r="C9" s="621"/>
      <c r="D9" s="621"/>
      <c r="E9" s="621"/>
      <c r="F9" s="621"/>
      <c r="G9" s="621"/>
      <c r="H9" s="621"/>
      <c r="I9" s="621"/>
      <c r="J9" s="621"/>
      <c r="K9" s="621"/>
      <c r="L9" s="621"/>
      <c r="M9" s="621"/>
      <c r="N9" s="621"/>
      <c r="O9" s="621"/>
      <c r="P9" s="621"/>
      <c r="Q9" s="622"/>
      <c r="R9" s="623">
        <v>13306</v>
      </c>
      <c r="S9" s="624"/>
      <c r="T9" s="624"/>
      <c r="U9" s="624"/>
      <c r="V9" s="624"/>
      <c r="W9" s="624"/>
      <c r="X9" s="624"/>
      <c r="Y9" s="625"/>
      <c r="Z9" s="626">
        <v>0.2</v>
      </c>
      <c r="AA9" s="626"/>
      <c r="AB9" s="626"/>
      <c r="AC9" s="626"/>
      <c r="AD9" s="627">
        <v>13306</v>
      </c>
      <c r="AE9" s="627"/>
      <c r="AF9" s="627"/>
      <c r="AG9" s="627"/>
      <c r="AH9" s="627"/>
      <c r="AI9" s="627"/>
      <c r="AJ9" s="627"/>
      <c r="AK9" s="627"/>
      <c r="AL9" s="628">
        <v>0.3</v>
      </c>
      <c r="AM9" s="629"/>
      <c r="AN9" s="629"/>
      <c r="AO9" s="630"/>
      <c r="AP9" s="620" t="s">
        <v>242</v>
      </c>
      <c r="AQ9" s="621"/>
      <c r="AR9" s="621"/>
      <c r="AS9" s="621"/>
      <c r="AT9" s="621"/>
      <c r="AU9" s="621"/>
      <c r="AV9" s="621"/>
      <c r="AW9" s="621"/>
      <c r="AX9" s="621"/>
      <c r="AY9" s="621"/>
      <c r="AZ9" s="621"/>
      <c r="BA9" s="621"/>
      <c r="BB9" s="621"/>
      <c r="BC9" s="621"/>
      <c r="BD9" s="621"/>
      <c r="BE9" s="621"/>
      <c r="BF9" s="622"/>
      <c r="BG9" s="623">
        <v>1178364</v>
      </c>
      <c r="BH9" s="624"/>
      <c r="BI9" s="624"/>
      <c r="BJ9" s="624"/>
      <c r="BK9" s="624"/>
      <c r="BL9" s="624"/>
      <c r="BM9" s="624"/>
      <c r="BN9" s="625"/>
      <c r="BO9" s="626">
        <v>42.2</v>
      </c>
      <c r="BP9" s="626"/>
      <c r="BQ9" s="626"/>
      <c r="BR9" s="626"/>
      <c r="BS9" s="627" t="s">
        <v>228</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1137359</v>
      </c>
      <c r="CS9" s="624"/>
      <c r="CT9" s="624"/>
      <c r="CU9" s="624"/>
      <c r="CV9" s="624"/>
      <c r="CW9" s="624"/>
      <c r="CX9" s="624"/>
      <c r="CY9" s="625"/>
      <c r="CZ9" s="626">
        <v>14</v>
      </c>
      <c r="DA9" s="626"/>
      <c r="DB9" s="626"/>
      <c r="DC9" s="626"/>
      <c r="DD9" s="632">
        <v>18610</v>
      </c>
      <c r="DE9" s="624"/>
      <c r="DF9" s="624"/>
      <c r="DG9" s="624"/>
      <c r="DH9" s="624"/>
      <c r="DI9" s="624"/>
      <c r="DJ9" s="624"/>
      <c r="DK9" s="624"/>
      <c r="DL9" s="624"/>
      <c r="DM9" s="624"/>
      <c r="DN9" s="624"/>
      <c r="DO9" s="624"/>
      <c r="DP9" s="625"/>
      <c r="DQ9" s="632">
        <v>889903</v>
      </c>
      <c r="DR9" s="624"/>
      <c r="DS9" s="624"/>
      <c r="DT9" s="624"/>
      <c r="DU9" s="624"/>
      <c r="DV9" s="624"/>
      <c r="DW9" s="624"/>
      <c r="DX9" s="624"/>
      <c r="DY9" s="624"/>
      <c r="DZ9" s="624"/>
      <c r="EA9" s="624"/>
      <c r="EB9" s="624"/>
      <c r="EC9" s="633"/>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228</v>
      </c>
      <c r="S10" s="624"/>
      <c r="T10" s="624"/>
      <c r="U10" s="624"/>
      <c r="V10" s="624"/>
      <c r="W10" s="624"/>
      <c r="X10" s="624"/>
      <c r="Y10" s="625"/>
      <c r="Z10" s="626" t="s">
        <v>176</v>
      </c>
      <c r="AA10" s="626"/>
      <c r="AB10" s="626"/>
      <c r="AC10" s="626"/>
      <c r="AD10" s="627" t="s">
        <v>228</v>
      </c>
      <c r="AE10" s="627"/>
      <c r="AF10" s="627"/>
      <c r="AG10" s="627"/>
      <c r="AH10" s="627"/>
      <c r="AI10" s="627"/>
      <c r="AJ10" s="627"/>
      <c r="AK10" s="627"/>
      <c r="AL10" s="628" t="s">
        <v>176</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59323</v>
      </c>
      <c r="BH10" s="624"/>
      <c r="BI10" s="624"/>
      <c r="BJ10" s="624"/>
      <c r="BK10" s="624"/>
      <c r="BL10" s="624"/>
      <c r="BM10" s="624"/>
      <c r="BN10" s="625"/>
      <c r="BO10" s="626">
        <v>2.1</v>
      </c>
      <c r="BP10" s="626"/>
      <c r="BQ10" s="626"/>
      <c r="BR10" s="626"/>
      <c r="BS10" s="627" t="s">
        <v>228</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t="s">
        <v>176</v>
      </c>
      <c r="CS10" s="624"/>
      <c r="CT10" s="624"/>
      <c r="CU10" s="624"/>
      <c r="CV10" s="624"/>
      <c r="CW10" s="624"/>
      <c r="CX10" s="624"/>
      <c r="CY10" s="625"/>
      <c r="CZ10" s="626" t="s">
        <v>176</v>
      </c>
      <c r="DA10" s="626"/>
      <c r="DB10" s="626"/>
      <c r="DC10" s="626"/>
      <c r="DD10" s="632" t="s">
        <v>228</v>
      </c>
      <c r="DE10" s="624"/>
      <c r="DF10" s="624"/>
      <c r="DG10" s="624"/>
      <c r="DH10" s="624"/>
      <c r="DI10" s="624"/>
      <c r="DJ10" s="624"/>
      <c r="DK10" s="624"/>
      <c r="DL10" s="624"/>
      <c r="DM10" s="624"/>
      <c r="DN10" s="624"/>
      <c r="DO10" s="624"/>
      <c r="DP10" s="625"/>
      <c r="DQ10" s="632" t="s">
        <v>176</v>
      </c>
      <c r="DR10" s="624"/>
      <c r="DS10" s="624"/>
      <c r="DT10" s="624"/>
      <c r="DU10" s="624"/>
      <c r="DV10" s="624"/>
      <c r="DW10" s="624"/>
      <c r="DX10" s="624"/>
      <c r="DY10" s="624"/>
      <c r="DZ10" s="624"/>
      <c r="EA10" s="624"/>
      <c r="EB10" s="624"/>
      <c r="EC10" s="633"/>
    </row>
    <row r="11" spans="2:143" ht="11.25" customHeight="1" x14ac:dyDescent="0.15">
      <c r="B11" s="620" t="s">
        <v>247</v>
      </c>
      <c r="C11" s="621"/>
      <c r="D11" s="621"/>
      <c r="E11" s="621"/>
      <c r="F11" s="621"/>
      <c r="G11" s="621"/>
      <c r="H11" s="621"/>
      <c r="I11" s="621"/>
      <c r="J11" s="621"/>
      <c r="K11" s="621"/>
      <c r="L11" s="621"/>
      <c r="M11" s="621"/>
      <c r="N11" s="621"/>
      <c r="O11" s="621"/>
      <c r="P11" s="621"/>
      <c r="Q11" s="622"/>
      <c r="R11" s="623">
        <v>555868</v>
      </c>
      <c r="S11" s="624"/>
      <c r="T11" s="624"/>
      <c r="U11" s="624"/>
      <c r="V11" s="624"/>
      <c r="W11" s="624"/>
      <c r="X11" s="624"/>
      <c r="Y11" s="625"/>
      <c r="Z11" s="628">
        <v>6.4</v>
      </c>
      <c r="AA11" s="629"/>
      <c r="AB11" s="629"/>
      <c r="AC11" s="635"/>
      <c r="AD11" s="632">
        <v>555868</v>
      </c>
      <c r="AE11" s="624"/>
      <c r="AF11" s="624"/>
      <c r="AG11" s="624"/>
      <c r="AH11" s="624"/>
      <c r="AI11" s="624"/>
      <c r="AJ11" s="624"/>
      <c r="AK11" s="625"/>
      <c r="AL11" s="628">
        <v>11.3</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60644</v>
      </c>
      <c r="BH11" s="624"/>
      <c r="BI11" s="624"/>
      <c r="BJ11" s="624"/>
      <c r="BK11" s="624"/>
      <c r="BL11" s="624"/>
      <c r="BM11" s="624"/>
      <c r="BN11" s="625"/>
      <c r="BO11" s="626">
        <v>2.2000000000000002</v>
      </c>
      <c r="BP11" s="626"/>
      <c r="BQ11" s="626"/>
      <c r="BR11" s="626"/>
      <c r="BS11" s="627" t="s">
        <v>176</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43407</v>
      </c>
      <c r="CS11" s="624"/>
      <c r="CT11" s="624"/>
      <c r="CU11" s="624"/>
      <c r="CV11" s="624"/>
      <c r="CW11" s="624"/>
      <c r="CX11" s="624"/>
      <c r="CY11" s="625"/>
      <c r="CZ11" s="626">
        <v>0.5</v>
      </c>
      <c r="DA11" s="626"/>
      <c r="DB11" s="626"/>
      <c r="DC11" s="626"/>
      <c r="DD11" s="632">
        <v>7107</v>
      </c>
      <c r="DE11" s="624"/>
      <c r="DF11" s="624"/>
      <c r="DG11" s="624"/>
      <c r="DH11" s="624"/>
      <c r="DI11" s="624"/>
      <c r="DJ11" s="624"/>
      <c r="DK11" s="624"/>
      <c r="DL11" s="624"/>
      <c r="DM11" s="624"/>
      <c r="DN11" s="624"/>
      <c r="DO11" s="624"/>
      <c r="DP11" s="625"/>
      <c r="DQ11" s="632">
        <v>36120</v>
      </c>
      <c r="DR11" s="624"/>
      <c r="DS11" s="624"/>
      <c r="DT11" s="624"/>
      <c r="DU11" s="624"/>
      <c r="DV11" s="624"/>
      <c r="DW11" s="624"/>
      <c r="DX11" s="624"/>
      <c r="DY11" s="624"/>
      <c r="DZ11" s="624"/>
      <c r="EA11" s="624"/>
      <c r="EB11" s="624"/>
      <c r="EC11" s="633"/>
    </row>
    <row r="12" spans="2:143" ht="11.25" customHeight="1" x14ac:dyDescent="0.15">
      <c r="B12" s="620" t="s">
        <v>250</v>
      </c>
      <c r="C12" s="621"/>
      <c r="D12" s="621"/>
      <c r="E12" s="621"/>
      <c r="F12" s="621"/>
      <c r="G12" s="621"/>
      <c r="H12" s="621"/>
      <c r="I12" s="621"/>
      <c r="J12" s="621"/>
      <c r="K12" s="621"/>
      <c r="L12" s="621"/>
      <c r="M12" s="621"/>
      <c r="N12" s="621"/>
      <c r="O12" s="621"/>
      <c r="P12" s="621"/>
      <c r="Q12" s="622"/>
      <c r="R12" s="623" t="s">
        <v>228</v>
      </c>
      <c r="S12" s="624"/>
      <c r="T12" s="624"/>
      <c r="U12" s="624"/>
      <c r="V12" s="624"/>
      <c r="W12" s="624"/>
      <c r="X12" s="624"/>
      <c r="Y12" s="625"/>
      <c r="Z12" s="626" t="s">
        <v>228</v>
      </c>
      <c r="AA12" s="626"/>
      <c r="AB12" s="626"/>
      <c r="AC12" s="626"/>
      <c r="AD12" s="627" t="s">
        <v>176</v>
      </c>
      <c r="AE12" s="627"/>
      <c r="AF12" s="627"/>
      <c r="AG12" s="627"/>
      <c r="AH12" s="627"/>
      <c r="AI12" s="627"/>
      <c r="AJ12" s="627"/>
      <c r="AK12" s="627"/>
      <c r="AL12" s="628" t="s">
        <v>228</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1256708</v>
      </c>
      <c r="BH12" s="624"/>
      <c r="BI12" s="624"/>
      <c r="BJ12" s="624"/>
      <c r="BK12" s="624"/>
      <c r="BL12" s="624"/>
      <c r="BM12" s="624"/>
      <c r="BN12" s="625"/>
      <c r="BO12" s="626">
        <v>45</v>
      </c>
      <c r="BP12" s="626"/>
      <c r="BQ12" s="626"/>
      <c r="BR12" s="626"/>
      <c r="BS12" s="627" t="s">
        <v>176</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52446</v>
      </c>
      <c r="CS12" s="624"/>
      <c r="CT12" s="624"/>
      <c r="CU12" s="624"/>
      <c r="CV12" s="624"/>
      <c r="CW12" s="624"/>
      <c r="CX12" s="624"/>
      <c r="CY12" s="625"/>
      <c r="CZ12" s="626">
        <v>0.6</v>
      </c>
      <c r="DA12" s="626"/>
      <c r="DB12" s="626"/>
      <c r="DC12" s="626"/>
      <c r="DD12" s="632">
        <v>1140</v>
      </c>
      <c r="DE12" s="624"/>
      <c r="DF12" s="624"/>
      <c r="DG12" s="624"/>
      <c r="DH12" s="624"/>
      <c r="DI12" s="624"/>
      <c r="DJ12" s="624"/>
      <c r="DK12" s="624"/>
      <c r="DL12" s="624"/>
      <c r="DM12" s="624"/>
      <c r="DN12" s="624"/>
      <c r="DO12" s="624"/>
      <c r="DP12" s="625"/>
      <c r="DQ12" s="632">
        <v>47763</v>
      </c>
      <c r="DR12" s="624"/>
      <c r="DS12" s="624"/>
      <c r="DT12" s="624"/>
      <c r="DU12" s="624"/>
      <c r="DV12" s="624"/>
      <c r="DW12" s="624"/>
      <c r="DX12" s="624"/>
      <c r="DY12" s="624"/>
      <c r="DZ12" s="624"/>
      <c r="EA12" s="624"/>
      <c r="EB12" s="624"/>
      <c r="EC12" s="633"/>
    </row>
    <row r="13" spans="2:143" ht="11.25" customHeight="1" x14ac:dyDescent="0.15">
      <c r="B13" s="620" t="s">
        <v>253</v>
      </c>
      <c r="C13" s="621"/>
      <c r="D13" s="621"/>
      <c r="E13" s="621"/>
      <c r="F13" s="621"/>
      <c r="G13" s="621"/>
      <c r="H13" s="621"/>
      <c r="I13" s="621"/>
      <c r="J13" s="621"/>
      <c r="K13" s="621"/>
      <c r="L13" s="621"/>
      <c r="M13" s="621"/>
      <c r="N13" s="621"/>
      <c r="O13" s="621"/>
      <c r="P13" s="621"/>
      <c r="Q13" s="622"/>
      <c r="R13" s="623" t="s">
        <v>228</v>
      </c>
      <c r="S13" s="624"/>
      <c r="T13" s="624"/>
      <c r="U13" s="624"/>
      <c r="V13" s="624"/>
      <c r="W13" s="624"/>
      <c r="X13" s="624"/>
      <c r="Y13" s="625"/>
      <c r="Z13" s="626" t="s">
        <v>176</v>
      </c>
      <c r="AA13" s="626"/>
      <c r="AB13" s="626"/>
      <c r="AC13" s="626"/>
      <c r="AD13" s="627" t="s">
        <v>176</v>
      </c>
      <c r="AE13" s="627"/>
      <c r="AF13" s="627"/>
      <c r="AG13" s="627"/>
      <c r="AH13" s="627"/>
      <c r="AI13" s="627"/>
      <c r="AJ13" s="627"/>
      <c r="AK13" s="627"/>
      <c r="AL13" s="628" t="s">
        <v>176</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1256017</v>
      </c>
      <c r="BH13" s="624"/>
      <c r="BI13" s="624"/>
      <c r="BJ13" s="624"/>
      <c r="BK13" s="624"/>
      <c r="BL13" s="624"/>
      <c r="BM13" s="624"/>
      <c r="BN13" s="625"/>
      <c r="BO13" s="626">
        <v>45</v>
      </c>
      <c r="BP13" s="626"/>
      <c r="BQ13" s="626"/>
      <c r="BR13" s="626"/>
      <c r="BS13" s="627" t="s">
        <v>176</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839065</v>
      </c>
      <c r="CS13" s="624"/>
      <c r="CT13" s="624"/>
      <c r="CU13" s="624"/>
      <c r="CV13" s="624"/>
      <c r="CW13" s="624"/>
      <c r="CX13" s="624"/>
      <c r="CY13" s="625"/>
      <c r="CZ13" s="626">
        <v>10.3</v>
      </c>
      <c r="DA13" s="626"/>
      <c r="DB13" s="626"/>
      <c r="DC13" s="626"/>
      <c r="DD13" s="632">
        <v>127295</v>
      </c>
      <c r="DE13" s="624"/>
      <c r="DF13" s="624"/>
      <c r="DG13" s="624"/>
      <c r="DH13" s="624"/>
      <c r="DI13" s="624"/>
      <c r="DJ13" s="624"/>
      <c r="DK13" s="624"/>
      <c r="DL13" s="624"/>
      <c r="DM13" s="624"/>
      <c r="DN13" s="624"/>
      <c r="DO13" s="624"/>
      <c r="DP13" s="625"/>
      <c r="DQ13" s="632">
        <v>492441</v>
      </c>
      <c r="DR13" s="624"/>
      <c r="DS13" s="624"/>
      <c r="DT13" s="624"/>
      <c r="DU13" s="624"/>
      <c r="DV13" s="624"/>
      <c r="DW13" s="624"/>
      <c r="DX13" s="624"/>
      <c r="DY13" s="624"/>
      <c r="DZ13" s="624"/>
      <c r="EA13" s="624"/>
      <c r="EB13" s="624"/>
      <c r="EC13" s="633"/>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228</v>
      </c>
      <c r="S14" s="624"/>
      <c r="T14" s="624"/>
      <c r="U14" s="624"/>
      <c r="V14" s="624"/>
      <c r="W14" s="624"/>
      <c r="X14" s="624"/>
      <c r="Y14" s="625"/>
      <c r="Z14" s="626" t="s">
        <v>228</v>
      </c>
      <c r="AA14" s="626"/>
      <c r="AB14" s="626"/>
      <c r="AC14" s="626"/>
      <c r="AD14" s="627" t="s">
        <v>176</v>
      </c>
      <c r="AE14" s="627"/>
      <c r="AF14" s="627"/>
      <c r="AG14" s="627"/>
      <c r="AH14" s="627"/>
      <c r="AI14" s="627"/>
      <c r="AJ14" s="627"/>
      <c r="AK14" s="627"/>
      <c r="AL14" s="628" t="s">
        <v>228</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59361</v>
      </c>
      <c r="BH14" s="624"/>
      <c r="BI14" s="624"/>
      <c r="BJ14" s="624"/>
      <c r="BK14" s="624"/>
      <c r="BL14" s="624"/>
      <c r="BM14" s="624"/>
      <c r="BN14" s="625"/>
      <c r="BO14" s="626">
        <v>2.1</v>
      </c>
      <c r="BP14" s="626"/>
      <c r="BQ14" s="626"/>
      <c r="BR14" s="626"/>
      <c r="BS14" s="627" t="s">
        <v>258</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364917</v>
      </c>
      <c r="CS14" s="624"/>
      <c r="CT14" s="624"/>
      <c r="CU14" s="624"/>
      <c r="CV14" s="624"/>
      <c r="CW14" s="624"/>
      <c r="CX14" s="624"/>
      <c r="CY14" s="625"/>
      <c r="CZ14" s="626">
        <v>4.5</v>
      </c>
      <c r="DA14" s="626"/>
      <c r="DB14" s="626"/>
      <c r="DC14" s="626"/>
      <c r="DD14" s="632">
        <v>2399</v>
      </c>
      <c r="DE14" s="624"/>
      <c r="DF14" s="624"/>
      <c r="DG14" s="624"/>
      <c r="DH14" s="624"/>
      <c r="DI14" s="624"/>
      <c r="DJ14" s="624"/>
      <c r="DK14" s="624"/>
      <c r="DL14" s="624"/>
      <c r="DM14" s="624"/>
      <c r="DN14" s="624"/>
      <c r="DO14" s="624"/>
      <c r="DP14" s="625"/>
      <c r="DQ14" s="632">
        <v>361978</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228</v>
      </c>
      <c r="S15" s="624"/>
      <c r="T15" s="624"/>
      <c r="U15" s="624"/>
      <c r="V15" s="624"/>
      <c r="W15" s="624"/>
      <c r="X15" s="624"/>
      <c r="Y15" s="625"/>
      <c r="Z15" s="626" t="s">
        <v>176</v>
      </c>
      <c r="AA15" s="626"/>
      <c r="AB15" s="626"/>
      <c r="AC15" s="626"/>
      <c r="AD15" s="627" t="s">
        <v>228</v>
      </c>
      <c r="AE15" s="627"/>
      <c r="AF15" s="627"/>
      <c r="AG15" s="627"/>
      <c r="AH15" s="627"/>
      <c r="AI15" s="627"/>
      <c r="AJ15" s="627"/>
      <c r="AK15" s="627"/>
      <c r="AL15" s="628" t="s">
        <v>176</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138799</v>
      </c>
      <c r="BH15" s="624"/>
      <c r="BI15" s="624"/>
      <c r="BJ15" s="624"/>
      <c r="BK15" s="624"/>
      <c r="BL15" s="624"/>
      <c r="BM15" s="624"/>
      <c r="BN15" s="625"/>
      <c r="BO15" s="626">
        <v>5</v>
      </c>
      <c r="BP15" s="626"/>
      <c r="BQ15" s="626"/>
      <c r="BR15" s="626"/>
      <c r="BS15" s="627" t="s">
        <v>228</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948495</v>
      </c>
      <c r="CS15" s="624"/>
      <c r="CT15" s="624"/>
      <c r="CU15" s="624"/>
      <c r="CV15" s="624"/>
      <c r="CW15" s="624"/>
      <c r="CX15" s="624"/>
      <c r="CY15" s="625"/>
      <c r="CZ15" s="626">
        <v>11.7</v>
      </c>
      <c r="DA15" s="626"/>
      <c r="DB15" s="626"/>
      <c r="DC15" s="626"/>
      <c r="DD15" s="632">
        <v>114209</v>
      </c>
      <c r="DE15" s="624"/>
      <c r="DF15" s="624"/>
      <c r="DG15" s="624"/>
      <c r="DH15" s="624"/>
      <c r="DI15" s="624"/>
      <c r="DJ15" s="624"/>
      <c r="DK15" s="624"/>
      <c r="DL15" s="624"/>
      <c r="DM15" s="624"/>
      <c r="DN15" s="624"/>
      <c r="DO15" s="624"/>
      <c r="DP15" s="625"/>
      <c r="DQ15" s="632">
        <v>696177</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7098</v>
      </c>
      <c r="S16" s="624"/>
      <c r="T16" s="624"/>
      <c r="U16" s="624"/>
      <c r="V16" s="624"/>
      <c r="W16" s="624"/>
      <c r="X16" s="624"/>
      <c r="Y16" s="625"/>
      <c r="Z16" s="626">
        <v>0.1</v>
      </c>
      <c r="AA16" s="626"/>
      <c r="AB16" s="626"/>
      <c r="AC16" s="626"/>
      <c r="AD16" s="627">
        <v>7098</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228</v>
      </c>
      <c r="BH16" s="624"/>
      <c r="BI16" s="624"/>
      <c r="BJ16" s="624"/>
      <c r="BK16" s="624"/>
      <c r="BL16" s="624"/>
      <c r="BM16" s="624"/>
      <c r="BN16" s="625"/>
      <c r="BO16" s="626" t="s">
        <v>176</v>
      </c>
      <c r="BP16" s="626"/>
      <c r="BQ16" s="626"/>
      <c r="BR16" s="626"/>
      <c r="BS16" s="627" t="s">
        <v>176</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t="s">
        <v>176</v>
      </c>
      <c r="CS16" s="624"/>
      <c r="CT16" s="624"/>
      <c r="CU16" s="624"/>
      <c r="CV16" s="624"/>
      <c r="CW16" s="624"/>
      <c r="CX16" s="624"/>
      <c r="CY16" s="625"/>
      <c r="CZ16" s="626" t="s">
        <v>228</v>
      </c>
      <c r="DA16" s="626"/>
      <c r="DB16" s="626"/>
      <c r="DC16" s="626"/>
      <c r="DD16" s="632" t="s">
        <v>176</v>
      </c>
      <c r="DE16" s="624"/>
      <c r="DF16" s="624"/>
      <c r="DG16" s="624"/>
      <c r="DH16" s="624"/>
      <c r="DI16" s="624"/>
      <c r="DJ16" s="624"/>
      <c r="DK16" s="624"/>
      <c r="DL16" s="624"/>
      <c r="DM16" s="624"/>
      <c r="DN16" s="624"/>
      <c r="DO16" s="624"/>
      <c r="DP16" s="625"/>
      <c r="DQ16" s="632" t="s">
        <v>176</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39357</v>
      </c>
      <c r="S17" s="624"/>
      <c r="T17" s="624"/>
      <c r="U17" s="624"/>
      <c r="V17" s="624"/>
      <c r="W17" s="624"/>
      <c r="X17" s="624"/>
      <c r="Y17" s="625"/>
      <c r="Z17" s="626">
        <v>0.5</v>
      </c>
      <c r="AA17" s="626"/>
      <c r="AB17" s="626"/>
      <c r="AC17" s="626"/>
      <c r="AD17" s="627">
        <v>39357</v>
      </c>
      <c r="AE17" s="627"/>
      <c r="AF17" s="627"/>
      <c r="AG17" s="627"/>
      <c r="AH17" s="627"/>
      <c r="AI17" s="627"/>
      <c r="AJ17" s="627"/>
      <c r="AK17" s="627"/>
      <c r="AL17" s="628">
        <v>0.8</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176</v>
      </c>
      <c r="BH17" s="624"/>
      <c r="BI17" s="624"/>
      <c r="BJ17" s="624"/>
      <c r="BK17" s="624"/>
      <c r="BL17" s="624"/>
      <c r="BM17" s="624"/>
      <c r="BN17" s="625"/>
      <c r="BO17" s="626" t="s">
        <v>176</v>
      </c>
      <c r="BP17" s="626"/>
      <c r="BQ17" s="626"/>
      <c r="BR17" s="626"/>
      <c r="BS17" s="627" t="s">
        <v>176</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599483</v>
      </c>
      <c r="CS17" s="624"/>
      <c r="CT17" s="624"/>
      <c r="CU17" s="624"/>
      <c r="CV17" s="624"/>
      <c r="CW17" s="624"/>
      <c r="CX17" s="624"/>
      <c r="CY17" s="625"/>
      <c r="CZ17" s="626">
        <v>7.4</v>
      </c>
      <c r="DA17" s="626"/>
      <c r="DB17" s="626"/>
      <c r="DC17" s="626"/>
      <c r="DD17" s="632" t="s">
        <v>228</v>
      </c>
      <c r="DE17" s="624"/>
      <c r="DF17" s="624"/>
      <c r="DG17" s="624"/>
      <c r="DH17" s="624"/>
      <c r="DI17" s="624"/>
      <c r="DJ17" s="624"/>
      <c r="DK17" s="624"/>
      <c r="DL17" s="624"/>
      <c r="DM17" s="624"/>
      <c r="DN17" s="624"/>
      <c r="DO17" s="624"/>
      <c r="DP17" s="625"/>
      <c r="DQ17" s="632">
        <v>599483</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31452</v>
      </c>
      <c r="S18" s="624"/>
      <c r="T18" s="624"/>
      <c r="U18" s="624"/>
      <c r="V18" s="624"/>
      <c r="W18" s="624"/>
      <c r="X18" s="624"/>
      <c r="Y18" s="625"/>
      <c r="Z18" s="626">
        <v>0.4</v>
      </c>
      <c r="AA18" s="626"/>
      <c r="AB18" s="626"/>
      <c r="AC18" s="626"/>
      <c r="AD18" s="627">
        <v>31452</v>
      </c>
      <c r="AE18" s="627"/>
      <c r="AF18" s="627"/>
      <c r="AG18" s="627"/>
      <c r="AH18" s="627"/>
      <c r="AI18" s="627"/>
      <c r="AJ18" s="627"/>
      <c r="AK18" s="627"/>
      <c r="AL18" s="628">
        <v>0.6</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228</v>
      </c>
      <c r="BH18" s="624"/>
      <c r="BI18" s="624"/>
      <c r="BJ18" s="624"/>
      <c r="BK18" s="624"/>
      <c r="BL18" s="624"/>
      <c r="BM18" s="624"/>
      <c r="BN18" s="625"/>
      <c r="BO18" s="626" t="s">
        <v>176</v>
      </c>
      <c r="BP18" s="626"/>
      <c r="BQ18" s="626"/>
      <c r="BR18" s="626"/>
      <c r="BS18" s="627" t="s">
        <v>176</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228</v>
      </c>
      <c r="CS18" s="624"/>
      <c r="CT18" s="624"/>
      <c r="CU18" s="624"/>
      <c r="CV18" s="624"/>
      <c r="CW18" s="624"/>
      <c r="CX18" s="624"/>
      <c r="CY18" s="625"/>
      <c r="CZ18" s="626" t="s">
        <v>228</v>
      </c>
      <c r="DA18" s="626"/>
      <c r="DB18" s="626"/>
      <c r="DC18" s="626"/>
      <c r="DD18" s="632" t="s">
        <v>176</v>
      </c>
      <c r="DE18" s="624"/>
      <c r="DF18" s="624"/>
      <c r="DG18" s="624"/>
      <c r="DH18" s="624"/>
      <c r="DI18" s="624"/>
      <c r="DJ18" s="624"/>
      <c r="DK18" s="624"/>
      <c r="DL18" s="624"/>
      <c r="DM18" s="624"/>
      <c r="DN18" s="624"/>
      <c r="DO18" s="624"/>
      <c r="DP18" s="625"/>
      <c r="DQ18" s="632" t="s">
        <v>176</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28220</v>
      </c>
      <c r="S19" s="624"/>
      <c r="T19" s="624"/>
      <c r="U19" s="624"/>
      <c r="V19" s="624"/>
      <c r="W19" s="624"/>
      <c r="X19" s="624"/>
      <c r="Y19" s="625"/>
      <c r="Z19" s="626">
        <v>0.3</v>
      </c>
      <c r="AA19" s="626"/>
      <c r="AB19" s="626"/>
      <c r="AC19" s="626"/>
      <c r="AD19" s="627">
        <v>28220</v>
      </c>
      <c r="AE19" s="627"/>
      <c r="AF19" s="627"/>
      <c r="AG19" s="627"/>
      <c r="AH19" s="627"/>
      <c r="AI19" s="627"/>
      <c r="AJ19" s="627"/>
      <c r="AK19" s="627"/>
      <c r="AL19" s="628">
        <v>0.6</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t="s">
        <v>228</v>
      </c>
      <c r="BH19" s="624"/>
      <c r="BI19" s="624"/>
      <c r="BJ19" s="624"/>
      <c r="BK19" s="624"/>
      <c r="BL19" s="624"/>
      <c r="BM19" s="624"/>
      <c r="BN19" s="625"/>
      <c r="BO19" s="626" t="s">
        <v>228</v>
      </c>
      <c r="BP19" s="626"/>
      <c r="BQ19" s="626"/>
      <c r="BR19" s="626"/>
      <c r="BS19" s="627" t="s">
        <v>176</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176</v>
      </c>
      <c r="CS19" s="624"/>
      <c r="CT19" s="624"/>
      <c r="CU19" s="624"/>
      <c r="CV19" s="624"/>
      <c r="CW19" s="624"/>
      <c r="CX19" s="624"/>
      <c r="CY19" s="625"/>
      <c r="CZ19" s="626" t="s">
        <v>176</v>
      </c>
      <c r="DA19" s="626"/>
      <c r="DB19" s="626"/>
      <c r="DC19" s="626"/>
      <c r="DD19" s="632" t="s">
        <v>176</v>
      </c>
      <c r="DE19" s="624"/>
      <c r="DF19" s="624"/>
      <c r="DG19" s="624"/>
      <c r="DH19" s="624"/>
      <c r="DI19" s="624"/>
      <c r="DJ19" s="624"/>
      <c r="DK19" s="624"/>
      <c r="DL19" s="624"/>
      <c r="DM19" s="624"/>
      <c r="DN19" s="624"/>
      <c r="DO19" s="624"/>
      <c r="DP19" s="625"/>
      <c r="DQ19" s="632" t="s">
        <v>176</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3232</v>
      </c>
      <c r="S20" s="624"/>
      <c r="T20" s="624"/>
      <c r="U20" s="624"/>
      <c r="V20" s="624"/>
      <c r="W20" s="624"/>
      <c r="X20" s="624"/>
      <c r="Y20" s="625"/>
      <c r="Z20" s="626">
        <v>0</v>
      </c>
      <c r="AA20" s="626"/>
      <c r="AB20" s="626"/>
      <c r="AC20" s="626"/>
      <c r="AD20" s="627">
        <v>3232</v>
      </c>
      <c r="AE20" s="627"/>
      <c r="AF20" s="627"/>
      <c r="AG20" s="627"/>
      <c r="AH20" s="627"/>
      <c r="AI20" s="627"/>
      <c r="AJ20" s="627"/>
      <c r="AK20" s="627"/>
      <c r="AL20" s="628">
        <v>0.1</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t="s">
        <v>176</v>
      </c>
      <c r="BH20" s="624"/>
      <c r="BI20" s="624"/>
      <c r="BJ20" s="624"/>
      <c r="BK20" s="624"/>
      <c r="BL20" s="624"/>
      <c r="BM20" s="624"/>
      <c r="BN20" s="625"/>
      <c r="BO20" s="626" t="s">
        <v>176</v>
      </c>
      <c r="BP20" s="626"/>
      <c r="BQ20" s="626"/>
      <c r="BR20" s="626"/>
      <c r="BS20" s="627" t="s">
        <v>176</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8132230</v>
      </c>
      <c r="CS20" s="624"/>
      <c r="CT20" s="624"/>
      <c r="CU20" s="624"/>
      <c r="CV20" s="624"/>
      <c r="CW20" s="624"/>
      <c r="CX20" s="624"/>
      <c r="CY20" s="625"/>
      <c r="CZ20" s="626">
        <v>100</v>
      </c>
      <c r="DA20" s="626"/>
      <c r="DB20" s="626"/>
      <c r="DC20" s="626"/>
      <c r="DD20" s="632">
        <v>370584</v>
      </c>
      <c r="DE20" s="624"/>
      <c r="DF20" s="624"/>
      <c r="DG20" s="624"/>
      <c r="DH20" s="624"/>
      <c r="DI20" s="624"/>
      <c r="DJ20" s="624"/>
      <c r="DK20" s="624"/>
      <c r="DL20" s="624"/>
      <c r="DM20" s="624"/>
      <c r="DN20" s="624"/>
      <c r="DO20" s="624"/>
      <c r="DP20" s="625"/>
      <c r="DQ20" s="632">
        <v>5585829</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1413757</v>
      </c>
      <c r="S21" s="624"/>
      <c r="T21" s="624"/>
      <c r="U21" s="624"/>
      <c r="V21" s="624"/>
      <c r="W21" s="624"/>
      <c r="X21" s="624"/>
      <c r="Y21" s="625"/>
      <c r="Z21" s="626">
        <v>16.399999999999999</v>
      </c>
      <c r="AA21" s="626"/>
      <c r="AB21" s="626"/>
      <c r="AC21" s="626"/>
      <c r="AD21" s="627">
        <v>1363583</v>
      </c>
      <c r="AE21" s="627"/>
      <c r="AF21" s="627"/>
      <c r="AG21" s="627"/>
      <c r="AH21" s="627"/>
      <c r="AI21" s="627"/>
      <c r="AJ21" s="627"/>
      <c r="AK21" s="627"/>
      <c r="AL21" s="628">
        <v>27.8</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t="s">
        <v>176</v>
      </c>
      <c r="BH21" s="624"/>
      <c r="BI21" s="624"/>
      <c r="BJ21" s="624"/>
      <c r="BK21" s="624"/>
      <c r="BL21" s="624"/>
      <c r="BM21" s="624"/>
      <c r="BN21" s="625"/>
      <c r="BO21" s="626" t="s">
        <v>176</v>
      </c>
      <c r="BP21" s="626"/>
      <c r="BQ21" s="626"/>
      <c r="BR21" s="626"/>
      <c r="BS21" s="627" t="s">
        <v>228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1363583</v>
      </c>
      <c r="S22" s="624"/>
      <c r="T22" s="624"/>
      <c r="U22" s="624"/>
      <c r="V22" s="624"/>
      <c r="W22" s="624"/>
      <c r="X22" s="624"/>
      <c r="Y22" s="625"/>
      <c r="Z22" s="626">
        <v>15.8</v>
      </c>
      <c r="AA22" s="626"/>
      <c r="AB22" s="626"/>
      <c r="AC22" s="626"/>
      <c r="AD22" s="627">
        <v>1363583</v>
      </c>
      <c r="AE22" s="627"/>
      <c r="AF22" s="627"/>
      <c r="AG22" s="627"/>
      <c r="AH22" s="627"/>
      <c r="AI22" s="627"/>
      <c r="AJ22" s="627"/>
      <c r="AK22" s="627"/>
      <c r="AL22" s="628">
        <v>27.8</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228</v>
      </c>
      <c r="BH22" s="624"/>
      <c r="BI22" s="624"/>
      <c r="BJ22" s="624"/>
      <c r="BK22" s="624"/>
      <c r="BL22" s="624"/>
      <c r="BM22" s="624"/>
      <c r="BN22" s="625"/>
      <c r="BO22" s="626" t="s">
        <v>176</v>
      </c>
      <c r="BP22" s="626"/>
      <c r="BQ22" s="626"/>
      <c r="BR22" s="626"/>
      <c r="BS22" s="627" t="s">
        <v>176</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50174</v>
      </c>
      <c r="S23" s="624"/>
      <c r="T23" s="624"/>
      <c r="U23" s="624"/>
      <c r="V23" s="624"/>
      <c r="W23" s="624"/>
      <c r="X23" s="624"/>
      <c r="Y23" s="625"/>
      <c r="Z23" s="626">
        <v>0.6</v>
      </c>
      <c r="AA23" s="626"/>
      <c r="AB23" s="626"/>
      <c r="AC23" s="626"/>
      <c r="AD23" s="627" t="s">
        <v>228</v>
      </c>
      <c r="AE23" s="627"/>
      <c r="AF23" s="627"/>
      <c r="AG23" s="627"/>
      <c r="AH23" s="627"/>
      <c r="AI23" s="627"/>
      <c r="AJ23" s="627"/>
      <c r="AK23" s="627"/>
      <c r="AL23" s="628" t="s">
        <v>228</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228</v>
      </c>
      <c r="BH23" s="624"/>
      <c r="BI23" s="624"/>
      <c r="BJ23" s="624"/>
      <c r="BK23" s="624"/>
      <c r="BL23" s="624"/>
      <c r="BM23" s="624"/>
      <c r="BN23" s="625"/>
      <c r="BO23" s="626" t="s">
        <v>176</v>
      </c>
      <c r="BP23" s="626"/>
      <c r="BQ23" s="626"/>
      <c r="BR23" s="626"/>
      <c r="BS23" s="627" t="s">
        <v>228</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t="s">
        <v>228</v>
      </c>
      <c r="S24" s="624"/>
      <c r="T24" s="624"/>
      <c r="U24" s="624"/>
      <c r="V24" s="624"/>
      <c r="W24" s="624"/>
      <c r="X24" s="624"/>
      <c r="Y24" s="625"/>
      <c r="Z24" s="626" t="s">
        <v>176</v>
      </c>
      <c r="AA24" s="626"/>
      <c r="AB24" s="626"/>
      <c r="AC24" s="626"/>
      <c r="AD24" s="627" t="s">
        <v>176</v>
      </c>
      <c r="AE24" s="627"/>
      <c r="AF24" s="627"/>
      <c r="AG24" s="627"/>
      <c r="AH24" s="627"/>
      <c r="AI24" s="627"/>
      <c r="AJ24" s="627"/>
      <c r="AK24" s="627"/>
      <c r="AL24" s="628" t="s">
        <v>176</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176</v>
      </c>
      <c r="BH24" s="624"/>
      <c r="BI24" s="624"/>
      <c r="BJ24" s="624"/>
      <c r="BK24" s="624"/>
      <c r="BL24" s="624"/>
      <c r="BM24" s="624"/>
      <c r="BN24" s="625"/>
      <c r="BO24" s="626" t="s">
        <v>176</v>
      </c>
      <c r="BP24" s="626"/>
      <c r="BQ24" s="626"/>
      <c r="BR24" s="626"/>
      <c r="BS24" s="627" t="s">
        <v>228</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3356795</v>
      </c>
      <c r="CS24" s="613"/>
      <c r="CT24" s="613"/>
      <c r="CU24" s="613"/>
      <c r="CV24" s="613"/>
      <c r="CW24" s="613"/>
      <c r="CX24" s="613"/>
      <c r="CY24" s="614"/>
      <c r="CZ24" s="617">
        <v>41.3</v>
      </c>
      <c r="DA24" s="618"/>
      <c r="DB24" s="618"/>
      <c r="DC24" s="634"/>
      <c r="DD24" s="655">
        <v>1939382</v>
      </c>
      <c r="DE24" s="613"/>
      <c r="DF24" s="613"/>
      <c r="DG24" s="613"/>
      <c r="DH24" s="613"/>
      <c r="DI24" s="613"/>
      <c r="DJ24" s="613"/>
      <c r="DK24" s="614"/>
      <c r="DL24" s="655">
        <v>1908471</v>
      </c>
      <c r="DM24" s="613"/>
      <c r="DN24" s="613"/>
      <c r="DO24" s="613"/>
      <c r="DP24" s="613"/>
      <c r="DQ24" s="613"/>
      <c r="DR24" s="613"/>
      <c r="DS24" s="613"/>
      <c r="DT24" s="613"/>
      <c r="DU24" s="613"/>
      <c r="DV24" s="614"/>
      <c r="DW24" s="617">
        <v>38</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4935144</v>
      </c>
      <c r="S25" s="624"/>
      <c r="T25" s="624"/>
      <c r="U25" s="624"/>
      <c r="V25" s="624"/>
      <c r="W25" s="624"/>
      <c r="X25" s="624"/>
      <c r="Y25" s="625"/>
      <c r="Z25" s="626">
        <v>57.3</v>
      </c>
      <c r="AA25" s="626"/>
      <c r="AB25" s="626"/>
      <c r="AC25" s="626"/>
      <c r="AD25" s="627">
        <v>4884970</v>
      </c>
      <c r="AE25" s="627"/>
      <c r="AF25" s="627"/>
      <c r="AG25" s="627"/>
      <c r="AH25" s="627"/>
      <c r="AI25" s="627"/>
      <c r="AJ25" s="627"/>
      <c r="AK25" s="627"/>
      <c r="AL25" s="628">
        <v>99.4</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228</v>
      </c>
      <c r="BH25" s="624"/>
      <c r="BI25" s="624"/>
      <c r="BJ25" s="624"/>
      <c r="BK25" s="624"/>
      <c r="BL25" s="624"/>
      <c r="BM25" s="624"/>
      <c r="BN25" s="625"/>
      <c r="BO25" s="626" t="s">
        <v>176</v>
      </c>
      <c r="BP25" s="626"/>
      <c r="BQ25" s="626"/>
      <c r="BR25" s="626"/>
      <c r="BS25" s="627" t="s">
        <v>176</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986464</v>
      </c>
      <c r="CS25" s="656"/>
      <c r="CT25" s="656"/>
      <c r="CU25" s="656"/>
      <c r="CV25" s="656"/>
      <c r="CW25" s="656"/>
      <c r="CX25" s="656"/>
      <c r="CY25" s="657"/>
      <c r="CZ25" s="628">
        <v>12.1</v>
      </c>
      <c r="DA25" s="653"/>
      <c r="DB25" s="653"/>
      <c r="DC25" s="658"/>
      <c r="DD25" s="632">
        <v>865966</v>
      </c>
      <c r="DE25" s="656"/>
      <c r="DF25" s="656"/>
      <c r="DG25" s="656"/>
      <c r="DH25" s="656"/>
      <c r="DI25" s="656"/>
      <c r="DJ25" s="656"/>
      <c r="DK25" s="657"/>
      <c r="DL25" s="632">
        <v>865171</v>
      </c>
      <c r="DM25" s="656"/>
      <c r="DN25" s="656"/>
      <c r="DO25" s="656"/>
      <c r="DP25" s="656"/>
      <c r="DQ25" s="656"/>
      <c r="DR25" s="656"/>
      <c r="DS25" s="656"/>
      <c r="DT25" s="656"/>
      <c r="DU25" s="656"/>
      <c r="DV25" s="657"/>
      <c r="DW25" s="628">
        <v>17.2</v>
      </c>
      <c r="DX25" s="653"/>
      <c r="DY25" s="653"/>
      <c r="DZ25" s="653"/>
      <c r="EA25" s="653"/>
      <c r="EB25" s="653"/>
      <c r="EC25" s="654"/>
    </row>
    <row r="26" spans="2:133" ht="11.25" customHeight="1" x14ac:dyDescent="0.15">
      <c r="B26" s="620" t="s">
        <v>296</v>
      </c>
      <c r="C26" s="621"/>
      <c r="D26" s="621"/>
      <c r="E26" s="621"/>
      <c r="F26" s="621"/>
      <c r="G26" s="621"/>
      <c r="H26" s="621"/>
      <c r="I26" s="621"/>
      <c r="J26" s="621"/>
      <c r="K26" s="621"/>
      <c r="L26" s="621"/>
      <c r="M26" s="621"/>
      <c r="N26" s="621"/>
      <c r="O26" s="621"/>
      <c r="P26" s="621"/>
      <c r="Q26" s="622"/>
      <c r="R26" s="623">
        <v>2353</v>
      </c>
      <c r="S26" s="624"/>
      <c r="T26" s="624"/>
      <c r="U26" s="624"/>
      <c r="V26" s="624"/>
      <c r="W26" s="624"/>
      <c r="X26" s="624"/>
      <c r="Y26" s="625"/>
      <c r="Z26" s="626">
        <v>0</v>
      </c>
      <c r="AA26" s="626"/>
      <c r="AB26" s="626"/>
      <c r="AC26" s="626"/>
      <c r="AD26" s="627">
        <v>2353</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176</v>
      </c>
      <c r="BH26" s="624"/>
      <c r="BI26" s="624"/>
      <c r="BJ26" s="624"/>
      <c r="BK26" s="624"/>
      <c r="BL26" s="624"/>
      <c r="BM26" s="624"/>
      <c r="BN26" s="625"/>
      <c r="BO26" s="626" t="s">
        <v>176</v>
      </c>
      <c r="BP26" s="626"/>
      <c r="BQ26" s="626"/>
      <c r="BR26" s="626"/>
      <c r="BS26" s="627" t="s">
        <v>228</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587721</v>
      </c>
      <c r="CS26" s="624"/>
      <c r="CT26" s="624"/>
      <c r="CU26" s="624"/>
      <c r="CV26" s="624"/>
      <c r="CW26" s="624"/>
      <c r="CX26" s="624"/>
      <c r="CY26" s="625"/>
      <c r="CZ26" s="628">
        <v>7.2</v>
      </c>
      <c r="DA26" s="653"/>
      <c r="DB26" s="653"/>
      <c r="DC26" s="658"/>
      <c r="DD26" s="632">
        <v>503335</v>
      </c>
      <c r="DE26" s="624"/>
      <c r="DF26" s="624"/>
      <c r="DG26" s="624"/>
      <c r="DH26" s="624"/>
      <c r="DI26" s="624"/>
      <c r="DJ26" s="624"/>
      <c r="DK26" s="625"/>
      <c r="DL26" s="632" t="s">
        <v>228</v>
      </c>
      <c r="DM26" s="624"/>
      <c r="DN26" s="624"/>
      <c r="DO26" s="624"/>
      <c r="DP26" s="624"/>
      <c r="DQ26" s="624"/>
      <c r="DR26" s="624"/>
      <c r="DS26" s="624"/>
      <c r="DT26" s="624"/>
      <c r="DU26" s="624"/>
      <c r="DV26" s="625"/>
      <c r="DW26" s="628" t="s">
        <v>176</v>
      </c>
      <c r="DX26" s="653"/>
      <c r="DY26" s="653"/>
      <c r="DZ26" s="653"/>
      <c r="EA26" s="653"/>
      <c r="EB26" s="653"/>
      <c r="EC26" s="654"/>
    </row>
    <row r="27" spans="2:133" ht="11.25" customHeight="1" x14ac:dyDescent="0.15">
      <c r="B27" s="620" t="s">
        <v>299</v>
      </c>
      <c r="C27" s="621"/>
      <c r="D27" s="621"/>
      <c r="E27" s="621"/>
      <c r="F27" s="621"/>
      <c r="G27" s="621"/>
      <c r="H27" s="621"/>
      <c r="I27" s="621"/>
      <c r="J27" s="621"/>
      <c r="K27" s="621"/>
      <c r="L27" s="621"/>
      <c r="M27" s="621"/>
      <c r="N27" s="621"/>
      <c r="O27" s="621"/>
      <c r="P27" s="621"/>
      <c r="Q27" s="622"/>
      <c r="R27" s="623">
        <v>89909</v>
      </c>
      <c r="S27" s="624"/>
      <c r="T27" s="624"/>
      <c r="U27" s="624"/>
      <c r="V27" s="624"/>
      <c r="W27" s="624"/>
      <c r="X27" s="624"/>
      <c r="Y27" s="625"/>
      <c r="Z27" s="626">
        <v>1</v>
      </c>
      <c r="AA27" s="626"/>
      <c r="AB27" s="626"/>
      <c r="AC27" s="626"/>
      <c r="AD27" s="627" t="s">
        <v>228</v>
      </c>
      <c r="AE27" s="627"/>
      <c r="AF27" s="627"/>
      <c r="AG27" s="627"/>
      <c r="AH27" s="627"/>
      <c r="AI27" s="627"/>
      <c r="AJ27" s="627"/>
      <c r="AK27" s="627"/>
      <c r="AL27" s="628" t="s">
        <v>228</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2793143</v>
      </c>
      <c r="BH27" s="624"/>
      <c r="BI27" s="624"/>
      <c r="BJ27" s="624"/>
      <c r="BK27" s="624"/>
      <c r="BL27" s="624"/>
      <c r="BM27" s="624"/>
      <c r="BN27" s="625"/>
      <c r="BO27" s="626">
        <v>100</v>
      </c>
      <c r="BP27" s="626"/>
      <c r="BQ27" s="626"/>
      <c r="BR27" s="626"/>
      <c r="BS27" s="627" t="s">
        <v>176</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1770848</v>
      </c>
      <c r="CS27" s="656"/>
      <c r="CT27" s="656"/>
      <c r="CU27" s="656"/>
      <c r="CV27" s="656"/>
      <c r="CW27" s="656"/>
      <c r="CX27" s="656"/>
      <c r="CY27" s="657"/>
      <c r="CZ27" s="628">
        <v>21.8</v>
      </c>
      <c r="DA27" s="653"/>
      <c r="DB27" s="653"/>
      <c r="DC27" s="658"/>
      <c r="DD27" s="632">
        <v>473933</v>
      </c>
      <c r="DE27" s="656"/>
      <c r="DF27" s="656"/>
      <c r="DG27" s="656"/>
      <c r="DH27" s="656"/>
      <c r="DI27" s="656"/>
      <c r="DJ27" s="656"/>
      <c r="DK27" s="657"/>
      <c r="DL27" s="632">
        <v>443817</v>
      </c>
      <c r="DM27" s="656"/>
      <c r="DN27" s="656"/>
      <c r="DO27" s="656"/>
      <c r="DP27" s="656"/>
      <c r="DQ27" s="656"/>
      <c r="DR27" s="656"/>
      <c r="DS27" s="656"/>
      <c r="DT27" s="656"/>
      <c r="DU27" s="656"/>
      <c r="DV27" s="657"/>
      <c r="DW27" s="628">
        <v>8.8000000000000007</v>
      </c>
      <c r="DX27" s="653"/>
      <c r="DY27" s="653"/>
      <c r="DZ27" s="653"/>
      <c r="EA27" s="653"/>
      <c r="EB27" s="653"/>
      <c r="EC27" s="654"/>
    </row>
    <row r="28" spans="2:133" ht="11.25" customHeight="1" x14ac:dyDescent="0.15">
      <c r="B28" s="620" t="s">
        <v>302</v>
      </c>
      <c r="C28" s="621"/>
      <c r="D28" s="621"/>
      <c r="E28" s="621"/>
      <c r="F28" s="621"/>
      <c r="G28" s="621"/>
      <c r="H28" s="621"/>
      <c r="I28" s="621"/>
      <c r="J28" s="621"/>
      <c r="K28" s="621"/>
      <c r="L28" s="621"/>
      <c r="M28" s="621"/>
      <c r="N28" s="621"/>
      <c r="O28" s="621"/>
      <c r="P28" s="621"/>
      <c r="Q28" s="622"/>
      <c r="R28" s="623">
        <v>74142</v>
      </c>
      <c r="S28" s="624"/>
      <c r="T28" s="624"/>
      <c r="U28" s="624"/>
      <c r="V28" s="624"/>
      <c r="W28" s="624"/>
      <c r="X28" s="624"/>
      <c r="Y28" s="625"/>
      <c r="Z28" s="626">
        <v>0.9</v>
      </c>
      <c r="AA28" s="626"/>
      <c r="AB28" s="626"/>
      <c r="AC28" s="626"/>
      <c r="AD28" s="627">
        <v>22530</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599483</v>
      </c>
      <c r="CS28" s="624"/>
      <c r="CT28" s="624"/>
      <c r="CU28" s="624"/>
      <c r="CV28" s="624"/>
      <c r="CW28" s="624"/>
      <c r="CX28" s="624"/>
      <c r="CY28" s="625"/>
      <c r="CZ28" s="628">
        <v>7.4</v>
      </c>
      <c r="DA28" s="653"/>
      <c r="DB28" s="653"/>
      <c r="DC28" s="658"/>
      <c r="DD28" s="632">
        <v>599483</v>
      </c>
      <c r="DE28" s="624"/>
      <c r="DF28" s="624"/>
      <c r="DG28" s="624"/>
      <c r="DH28" s="624"/>
      <c r="DI28" s="624"/>
      <c r="DJ28" s="624"/>
      <c r="DK28" s="625"/>
      <c r="DL28" s="632">
        <v>599483</v>
      </c>
      <c r="DM28" s="624"/>
      <c r="DN28" s="624"/>
      <c r="DO28" s="624"/>
      <c r="DP28" s="624"/>
      <c r="DQ28" s="624"/>
      <c r="DR28" s="624"/>
      <c r="DS28" s="624"/>
      <c r="DT28" s="624"/>
      <c r="DU28" s="624"/>
      <c r="DV28" s="625"/>
      <c r="DW28" s="628">
        <v>11.9</v>
      </c>
      <c r="DX28" s="653"/>
      <c r="DY28" s="653"/>
      <c r="DZ28" s="653"/>
      <c r="EA28" s="653"/>
      <c r="EB28" s="653"/>
      <c r="EC28" s="654"/>
    </row>
    <row r="29" spans="2:133" ht="11.25" customHeight="1" x14ac:dyDescent="0.15">
      <c r="B29" s="620" t="s">
        <v>304</v>
      </c>
      <c r="C29" s="621"/>
      <c r="D29" s="621"/>
      <c r="E29" s="621"/>
      <c r="F29" s="621"/>
      <c r="G29" s="621"/>
      <c r="H29" s="621"/>
      <c r="I29" s="621"/>
      <c r="J29" s="621"/>
      <c r="K29" s="621"/>
      <c r="L29" s="621"/>
      <c r="M29" s="621"/>
      <c r="N29" s="621"/>
      <c r="O29" s="621"/>
      <c r="P29" s="621"/>
      <c r="Q29" s="622"/>
      <c r="R29" s="623">
        <v>130283</v>
      </c>
      <c r="S29" s="624"/>
      <c r="T29" s="624"/>
      <c r="U29" s="624"/>
      <c r="V29" s="624"/>
      <c r="W29" s="624"/>
      <c r="X29" s="624"/>
      <c r="Y29" s="625"/>
      <c r="Z29" s="626">
        <v>1.5</v>
      </c>
      <c r="AA29" s="626"/>
      <c r="AB29" s="626"/>
      <c r="AC29" s="626"/>
      <c r="AD29" s="627" t="s">
        <v>176</v>
      </c>
      <c r="AE29" s="627"/>
      <c r="AF29" s="627"/>
      <c r="AG29" s="627"/>
      <c r="AH29" s="627"/>
      <c r="AI29" s="627"/>
      <c r="AJ29" s="627"/>
      <c r="AK29" s="627"/>
      <c r="AL29" s="628" t="s">
        <v>258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305</v>
      </c>
      <c r="CE29" s="662"/>
      <c r="CF29" s="620" t="s">
        <v>72</v>
      </c>
      <c r="CG29" s="621"/>
      <c r="CH29" s="621"/>
      <c r="CI29" s="621"/>
      <c r="CJ29" s="621"/>
      <c r="CK29" s="621"/>
      <c r="CL29" s="621"/>
      <c r="CM29" s="621"/>
      <c r="CN29" s="621"/>
      <c r="CO29" s="621"/>
      <c r="CP29" s="621"/>
      <c r="CQ29" s="622"/>
      <c r="CR29" s="623">
        <v>599483</v>
      </c>
      <c r="CS29" s="656"/>
      <c r="CT29" s="656"/>
      <c r="CU29" s="656"/>
      <c r="CV29" s="656"/>
      <c r="CW29" s="656"/>
      <c r="CX29" s="656"/>
      <c r="CY29" s="657"/>
      <c r="CZ29" s="628">
        <v>7.4</v>
      </c>
      <c r="DA29" s="653"/>
      <c r="DB29" s="653"/>
      <c r="DC29" s="658"/>
      <c r="DD29" s="632">
        <v>599483</v>
      </c>
      <c r="DE29" s="656"/>
      <c r="DF29" s="656"/>
      <c r="DG29" s="656"/>
      <c r="DH29" s="656"/>
      <c r="DI29" s="656"/>
      <c r="DJ29" s="656"/>
      <c r="DK29" s="657"/>
      <c r="DL29" s="632">
        <v>599483</v>
      </c>
      <c r="DM29" s="656"/>
      <c r="DN29" s="656"/>
      <c r="DO29" s="656"/>
      <c r="DP29" s="656"/>
      <c r="DQ29" s="656"/>
      <c r="DR29" s="656"/>
      <c r="DS29" s="656"/>
      <c r="DT29" s="656"/>
      <c r="DU29" s="656"/>
      <c r="DV29" s="657"/>
      <c r="DW29" s="628">
        <v>11.9</v>
      </c>
      <c r="DX29" s="653"/>
      <c r="DY29" s="653"/>
      <c r="DZ29" s="653"/>
      <c r="EA29" s="653"/>
      <c r="EB29" s="653"/>
      <c r="EC29" s="654"/>
    </row>
    <row r="30" spans="2:133" ht="11.25" customHeight="1" x14ac:dyDescent="0.15">
      <c r="B30" s="620" t="s">
        <v>306</v>
      </c>
      <c r="C30" s="621"/>
      <c r="D30" s="621"/>
      <c r="E30" s="621"/>
      <c r="F30" s="621"/>
      <c r="G30" s="621"/>
      <c r="H30" s="621"/>
      <c r="I30" s="621"/>
      <c r="J30" s="621"/>
      <c r="K30" s="621"/>
      <c r="L30" s="621"/>
      <c r="M30" s="621"/>
      <c r="N30" s="621"/>
      <c r="O30" s="621"/>
      <c r="P30" s="621"/>
      <c r="Q30" s="622"/>
      <c r="R30" s="623">
        <v>1420438</v>
      </c>
      <c r="S30" s="624"/>
      <c r="T30" s="624"/>
      <c r="U30" s="624"/>
      <c r="V30" s="624"/>
      <c r="W30" s="624"/>
      <c r="X30" s="624"/>
      <c r="Y30" s="625"/>
      <c r="Z30" s="626">
        <v>16.5</v>
      </c>
      <c r="AA30" s="626"/>
      <c r="AB30" s="626"/>
      <c r="AC30" s="626"/>
      <c r="AD30" s="627" t="s">
        <v>176</v>
      </c>
      <c r="AE30" s="627"/>
      <c r="AF30" s="627"/>
      <c r="AG30" s="627"/>
      <c r="AH30" s="627"/>
      <c r="AI30" s="627"/>
      <c r="AJ30" s="627"/>
      <c r="AK30" s="627"/>
      <c r="AL30" s="628" t="s">
        <v>176</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307</v>
      </c>
      <c r="BH30" s="659"/>
      <c r="BI30" s="659"/>
      <c r="BJ30" s="659"/>
      <c r="BK30" s="659"/>
      <c r="BL30" s="659"/>
      <c r="BM30" s="659"/>
      <c r="BN30" s="659"/>
      <c r="BO30" s="659"/>
      <c r="BP30" s="659"/>
      <c r="BQ30" s="660"/>
      <c r="BR30" s="605" t="s">
        <v>308</v>
      </c>
      <c r="BS30" s="659"/>
      <c r="BT30" s="659"/>
      <c r="BU30" s="659"/>
      <c r="BV30" s="659"/>
      <c r="BW30" s="659"/>
      <c r="BX30" s="659"/>
      <c r="BY30" s="659"/>
      <c r="BZ30" s="659"/>
      <c r="CA30" s="659"/>
      <c r="CB30" s="660"/>
      <c r="CD30" s="663"/>
      <c r="CE30" s="664"/>
      <c r="CF30" s="620" t="s">
        <v>309</v>
      </c>
      <c r="CG30" s="621"/>
      <c r="CH30" s="621"/>
      <c r="CI30" s="621"/>
      <c r="CJ30" s="621"/>
      <c r="CK30" s="621"/>
      <c r="CL30" s="621"/>
      <c r="CM30" s="621"/>
      <c r="CN30" s="621"/>
      <c r="CO30" s="621"/>
      <c r="CP30" s="621"/>
      <c r="CQ30" s="622"/>
      <c r="CR30" s="623">
        <v>579324</v>
      </c>
      <c r="CS30" s="624"/>
      <c r="CT30" s="624"/>
      <c r="CU30" s="624"/>
      <c r="CV30" s="624"/>
      <c r="CW30" s="624"/>
      <c r="CX30" s="624"/>
      <c r="CY30" s="625"/>
      <c r="CZ30" s="628">
        <v>7.1</v>
      </c>
      <c r="DA30" s="653"/>
      <c r="DB30" s="653"/>
      <c r="DC30" s="658"/>
      <c r="DD30" s="632">
        <v>579324</v>
      </c>
      <c r="DE30" s="624"/>
      <c r="DF30" s="624"/>
      <c r="DG30" s="624"/>
      <c r="DH30" s="624"/>
      <c r="DI30" s="624"/>
      <c r="DJ30" s="624"/>
      <c r="DK30" s="625"/>
      <c r="DL30" s="632">
        <v>579324</v>
      </c>
      <c r="DM30" s="624"/>
      <c r="DN30" s="624"/>
      <c r="DO30" s="624"/>
      <c r="DP30" s="624"/>
      <c r="DQ30" s="624"/>
      <c r="DR30" s="624"/>
      <c r="DS30" s="624"/>
      <c r="DT30" s="624"/>
      <c r="DU30" s="624"/>
      <c r="DV30" s="625"/>
      <c r="DW30" s="628">
        <v>11.5</v>
      </c>
      <c r="DX30" s="653"/>
      <c r="DY30" s="653"/>
      <c r="DZ30" s="653"/>
      <c r="EA30" s="653"/>
      <c r="EB30" s="653"/>
      <c r="EC30" s="654"/>
    </row>
    <row r="31" spans="2:133" ht="11.25" customHeight="1" x14ac:dyDescent="0.15">
      <c r="B31" s="636" t="s">
        <v>310</v>
      </c>
      <c r="C31" s="637"/>
      <c r="D31" s="637"/>
      <c r="E31" s="637"/>
      <c r="F31" s="637"/>
      <c r="G31" s="637"/>
      <c r="H31" s="637"/>
      <c r="I31" s="637"/>
      <c r="J31" s="637"/>
      <c r="K31" s="637"/>
      <c r="L31" s="637"/>
      <c r="M31" s="637"/>
      <c r="N31" s="637"/>
      <c r="O31" s="637"/>
      <c r="P31" s="637"/>
      <c r="Q31" s="638"/>
      <c r="R31" s="623" t="s">
        <v>176</v>
      </c>
      <c r="S31" s="624"/>
      <c r="T31" s="624"/>
      <c r="U31" s="624"/>
      <c r="V31" s="624"/>
      <c r="W31" s="624"/>
      <c r="X31" s="624"/>
      <c r="Y31" s="625"/>
      <c r="Z31" s="626" t="s">
        <v>176</v>
      </c>
      <c r="AA31" s="626"/>
      <c r="AB31" s="626"/>
      <c r="AC31" s="626"/>
      <c r="AD31" s="627" t="s">
        <v>176</v>
      </c>
      <c r="AE31" s="627"/>
      <c r="AF31" s="627"/>
      <c r="AG31" s="627"/>
      <c r="AH31" s="627"/>
      <c r="AI31" s="627"/>
      <c r="AJ31" s="627"/>
      <c r="AK31" s="627"/>
      <c r="AL31" s="628" t="s">
        <v>176</v>
      </c>
      <c r="AM31" s="629"/>
      <c r="AN31" s="629"/>
      <c r="AO31" s="630"/>
      <c r="AP31" s="671" t="s">
        <v>311</v>
      </c>
      <c r="AQ31" s="672"/>
      <c r="AR31" s="672"/>
      <c r="AS31" s="672"/>
      <c r="AT31" s="677" t="s">
        <v>312</v>
      </c>
      <c r="AU31" s="218"/>
      <c r="AV31" s="218"/>
      <c r="AW31" s="218"/>
      <c r="AX31" s="609" t="s">
        <v>188</v>
      </c>
      <c r="AY31" s="610"/>
      <c r="AZ31" s="610"/>
      <c r="BA31" s="610"/>
      <c r="BB31" s="610"/>
      <c r="BC31" s="610"/>
      <c r="BD31" s="610"/>
      <c r="BE31" s="610"/>
      <c r="BF31" s="611"/>
      <c r="BG31" s="670">
        <v>98.6</v>
      </c>
      <c r="BH31" s="667"/>
      <c r="BI31" s="667"/>
      <c r="BJ31" s="667"/>
      <c r="BK31" s="667"/>
      <c r="BL31" s="667"/>
      <c r="BM31" s="618">
        <v>95.5</v>
      </c>
      <c r="BN31" s="667"/>
      <c r="BO31" s="667"/>
      <c r="BP31" s="667"/>
      <c r="BQ31" s="668"/>
      <c r="BR31" s="670">
        <v>98.8</v>
      </c>
      <c r="BS31" s="667"/>
      <c r="BT31" s="667"/>
      <c r="BU31" s="667"/>
      <c r="BV31" s="667"/>
      <c r="BW31" s="667"/>
      <c r="BX31" s="618">
        <v>95.6</v>
      </c>
      <c r="BY31" s="667"/>
      <c r="BZ31" s="667"/>
      <c r="CA31" s="667"/>
      <c r="CB31" s="668"/>
      <c r="CD31" s="663"/>
      <c r="CE31" s="664"/>
      <c r="CF31" s="620" t="s">
        <v>313</v>
      </c>
      <c r="CG31" s="621"/>
      <c r="CH31" s="621"/>
      <c r="CI31" s="621"/>
      <c r="CJ31" s="621"/>
      <c r="CK31" s="621"/>
      <c r="CL31" s="621"/>
      <c r="CM31" s="621"/>
      <c r="CN31" s="621"/>
      <c r="CO31" s="621"/>
      <c r="CP31" s="621"/>
      <c r="CQ31" s="622"/>
      <c r="CR31" s="623">
        <v>20159</v>
      </c>
      <c r="CS31" s="656"/>
      <c r="CT31" s="656"/>
      <c r="CU31" s="656"/>
      <c r="CV31" s="656"/>
      <c r="CW31" s="656"/>
      <c r="CX31" s="656"/>
      <c r="CY31" s="657"/>
      <c r="CZ31" s="628">
        <v>0.2</v>
      </c>
      <c r="DA31" s="653"/>
      <c r="DB31" s="653"/>
      <c r="DC31" s="658"/>
      <c r="DD31" s="632">
        <v>20159</v>
      </c>
      <c r="DE31" s="656"/>
      <c r="DF31" s="656"/>
      <c r="DG31" s="656"/>
      <c r="DH31" s="656"/>
      <c r="DI31" s="656"/>
      <c r="DJ31" s="656"/>
      <c r="DK31" s="657"/>
      <c r="DL31" s="632">
        <v>20159</v>
      </c>
      <c r="DM31" s="656"/>
      <c r="DN31" s="656"/>
      <c r="DO31" s="656"/>
      <c r="DP31" s="656"/>
      <c r="DQ31" s="656"/>
      <c r="DR31" s="656"/>
      <c r="DS31" s="656"/>
      <c r="DT31" s="656"/>
      <c r="DU31" s="656"/>
      <c r="DV31" s="657"/>
      <c r="DW31" s="628">
        <v>0.4</v>
      </c>
      <c r="DX31" s="653"/>
      <c r="DY31" s="653"/>
      <c r="DZ31" s="653"/>
      <c r="EA31" s="653"/>
      <c r="EB31" s="653"/>
      <c r="EC31" s="654"/>
    </row>
    <row r="32" spans="2:133" ht="11.25" customHeight="1" x14ac:dyDescent="0.15">
      <c r="B32" s="620" t="s">
        <v>314</v>
      </c>
      <c r="C32" s="621"/>
      <c r="D32" s="621"/>
      <c r="E32" s="621"/>
      <c r="F32" s="621"/>
      <c r="G32" s="621"/>
      <c r="H32" s="621"/>
      <c r="I32" s="621"/>
      <c r="J32" s="621"/>
      <c r="K32" s="621"/>
      <c r="L32" s="621"/>
      <c r="M32" s="621"/>
      <c r="N32" s="621"/>
      <c r="O32" s="621"/>
      <c r="P32" s="621"/>
      <c r="Q32" s="622"/>
      <c r="R32" s="623">
        <v>610493</v>
      </c>
      <c r="S32" s="624"/>
      <c r="T32" s="624"/>
      <c r="U32" s="624"/>
      <c r="V32" s="624"/>
      <c r="W32" s="624"/>
      <c r="X32" s="624"/>
      <c r="Y32" s="625"/>
      <c r="Z32" s="626">
        <v>7.1</v>
      </c>
      <c r="AA32" s="626"/>
      <c r="AB32" s="626"/>
      <c r="AC32" s="626"/>
      <c r="AD32" s="627" t="s">
        <v>176</v>
      </c>
      <c r="AE32" s="627"/>
      <c r="AF32" s="627"/>
      <c r="AG32" s="627"/>
      <c r="AH32" s="627"/>
      <c r="AI32" s="627"/>
      <c r="AJ32" s="627"/>
      <c r="AK32" s="627"/>
      <c r="AL32" s="628" t="s">
        <v>176</v>
      </c>
      <c r="AM32" s="629"/>
      <c r="AN32" s="629"/>
      <c r="AO32" s="630"/>
      <c r="AP32" s="673"/>
      <c r="AQ32" s="674"/>
      <c r="AR32" s="674"/>
      <c r="AS32" s="674"/>
      <c r="AT32" s="678"/>
      <c r="AU32" s="214" t="s">
        <v>315</v>
      </c>
      <c r="AX32" s="620" t="s">
        <v>316</v>
      </c>
      <c r="AY32" s="621"/>
      <c r="AZ32" s="621"/>
      <c r="BA32" s="621"/>
      <c r="BB32" s="621"/>
      <c r="BC32" s="621"/>
      <c r="BD32" s="621"/>
      <c r="BE32" s="621"/>
      <c r="BF32" s="622"/>
      <c r="BG32" s="680">
        <v>98.5</v>
      </c>
      <c r="BH32" s="656"/>
      <c r="BI32" s="656"/>
      <c r="BJ32" s="656"/>
      <c r="BK32" s="656"/>
      <c r="BL32" s="656"/>
      <c r="BM32" s="629">
        <v>94.3</v>
      </c>
      <c r="BN32" s="656"/>
      <c r="BO32" s="656"/>
      <c r="BP32" s="656"/>
      <c r="BQ32" s="669"/>
      <c r="BR32" s="680">
        <v>98.5</v>
      </c>
      <c r="BS32" s="656"/>
      <c r="BT32" s="656"/>
      <c r="BU32" s="656"/>
      <c r="BV32" s="656"/>
      <c r="BW32" s="656"/>
      <c r="BX32" s="629">
        <v>94.8</v>
      </c>
      <c r="BY32" s="656"/>
      <c r="BZ32" s="656"/>
      <c r="CA32" s="656"/>
      <c r="CB32" s="669"/>
      <c r="CD32" s="665"/>
      <c r="CE32" s="666"/>
      <c r="CF32" s="620" t="s">
        <v>317</v>
      </c>
      <c r="CG32" s="621"/>
      <c r="CH32" s="621"/>
      <c r="CI32" s="621"/>
      <c r="CJ32" s="621"/>
      <c r="CK32" s="621"/>
      <c r="CL32" s="621"/>
      <c r="CM32" s="621"/>
      <c r="CN32" s="621"/>
      <c r="CO32" s="621"/>
      <c r="CP32" s="621"/>
      <c r="CQ32" s="622"/>
      <c r="CR32" s="623" t="s">
        <v>228</v>
      </c>
      <c r="CS32" s="624"/>
      <c r="CT32" s="624"/>
      <c r="CU32" s="624"/>
      <c r="CV32" s="624"/>
      <c r="CW32" s="624"/>
      <c r="CX32" s="624"/>
      <c r="CY32" s="625"/>
      <c r="CZ32" s="628" t="s">
        <v>228</v>
      </c>
      <c r="DA32" s="653"/>
      <c r="DB32" s="653"/>
      <c r="DC32" s="658"/>
      <c r="DD32" s="632" t="s">
        <v>258</v>
      </c>
      <c r="DE32" s="624"/>
      <c r="DF32" s="624"/>
      <c r="DG32" s="624"/>
      <c r="DH32" s="624"/>
      <c r="DI32" s="624"/>
      <c r="DJ32" s="624"/>
      <c r="DK32" s="625"/>
      <c r="DL32" s="632" t="s">
        <v>176</v>
      </c>
      <c r="DM32" s="624"/>
      <c r="DN32" s="624"/>
      <c r="DO32" s="624"/>
      <c r="DP32" s="624"/>
      <c r="DQ32" s="624"/>
      <c r="DR32" s="624"/>
      <c r="DS32" s="624"/>
      <c r="DT32" s="624"/>
      <c r="DU32" s="624"/>
      <c r="DV32" s="625"/>
      <c r="DW32" s="628" t="s">
        <v>176</v>
      </c>
      <c r="DX32" s="653"/>
      <c r="DY32" s="653"/>
      <c r="DZ32" s="653"/>
      <c r="EA32" s="653"/>
      <c r="EB32" s="653"/>
      <c r="EC32" s="654"/>
    </row>
    <row r="33" spans="2:133" ht="11.25" customHeight="1" x14ac:dyDescent="0.15">
      <c r="B33" s="620" t="s">
        <v>318</v>
      </c>
      <c r="C33" s="621"/>
      <c r="D33" s="621"/>
      <c r="E33" s="621"/>
      <c r="F33" s="621"/>
      <c r="G33" s="621"/>
      <c r="H33" s="621"/>
      <c r="I33" s="621"/>
      <c r="J33" s="621"/>
      <c r="K33" s="621"/>
      <c r="L33" s="621"/>
      <c r="M33" s="621"/>
      <c r="N33" s="621"/>
      <c r="O33" s="621"/>
      <c r="P33" s="621"/>
      <c r="Q33" s="622"/>
      <c r="R33" s="623">
        <v>243351</v>
      </c>
      <c r="S33" s="624"/>
      <c r="T33" s="624"/>
      <c r="U33" s="624"/>
      <c r="V33" s="624"/>
      <c r="W33" s="624"/>
      <c r="X33" s="624"/>
      <c r="Y33" s="625"/>
      <c r="Z33" s="626">
        <v>2.8</v>
      </c>
      <c r="AA33" s="626"/>
      <c r="AB33" s="626"/>
      <c r="AC33" s="626"/>
      <c r="AD33" s="627">
        <v>2177</v>
      </c>
      <c r="AE33" s="627"/>
      <c r="AF33" s="627"/>
      <c r="AG33" s="627"/>
      <c r="AH33" s="627"/>
      <c r="AI33" s="627"/>
      <c r="AJ33" s="627"/>
      <c r="AK33" s="627"/>
      <c r="AL33" s="628">
        <v>0</v>
      </c>
      <c r="AM33" s="629"/>
      <c r="AN33" s="629"/>
      <c r="AO33" s="630"/>
      <c r="AP33" s="675"/>
      <c r="AQ33" s="676"/>
      <c r="AR33" s="676"/>
      <c r="AS33" s="676"/>
      <c r="AT33" s="679"/>
      <c r="AU33" s="219"/>
      <c r="AV33" s="219"/>
      <c r="AW33" s="219"/>
      <c r="AX33" s="644" t="s">
        <v>319</v>
      </c>
      <c r="AY33" s="645"/>
      <c r="AZ33" s="645"/>
      <c r="BA33" s="645"/>
      <c r="BB33" s="645"/>
      <c r="BC33" s="645"/>
      <c r="BD33" s="645"/>
      <c r="BE33" s="645"/>
      <c r="BF33" s="646"/>
      <c r="BG33" s="681">
        <v>98.7</v>
      </c>
      <c r="BH33" s="682"/>
      <c r="BI33" s="682"/>
      <c r="BJ33" s="682"/>
      <c r="BK33" s="682"/>
      <c r="BL33" s="682"/>
      <c r="BM33" s="683">
        <v>96.4</v>
      </c>
      <c r="BN33" s="682"/>
      <c r="BO33" s="682"/>
      <c r="BP33" s="682"/>
      <c r="BQ33" s="684"/>
      <c r="BR33" s="681">
        <v>99.1</v>
      </c>
      <c r="BS33" s="682"/>
      <c r="BT33" s="682"/>
      <c r="BU33" s="682"/>
      <c r="BV33" s="682"/>
      <c r="BW33" s="682"/>
      <c r="BX33" s="683">
        <v>96.1</v>
      </c>
      <c r="BY33" s="682"/>
      <c r="BZ33" s="682"/>
      <c r="CA33" s="682"/>
      <c r="CB33" s="684"/>
      <c r="CD33" s="620" t="s">
        <v>320</v>
      </c>
      <c r="CE33" s="621"/>
      <c r="CF33" s="621"/>
      <c r="CG33" s="621"/>
      <c r="CH33" s="621"/>
      <c r="CI33" s="621"/>
      <c r="CJ33" s="621"/>
      <c r="CK33" s="621"/>
      <c r="CL33" s="621"/>
      <c r="CM33" s="621"/>
      <c r="CN33" s="621"/>
      <c r="CO33" s="621"/>
      <c r="CP33" s="621"/>
      <c r="CQ33" s="622"/>
      <c r="CR33" s="623">
        <v>4404851</v>
      </c>
      <c r="CS33" s="656"/>
      <c r="CT33" s="656"/>
      <c r="CU33" s="656"/>
      <c r="CV33" s="656"/>
      <c r="CW33" s="656"/>
      <c r="CX33" s="656"/>
      <c r="CY33" s="657"/>
      <c r="CZ33" s="628">
        <v>54.2</v>
      </c>
      <c r="DA33" s="653"/>
      <c r="DB33" s="653"/>
      <c r="DC33" s="658"/>
      <c r="DD33" s="632">
        <v>3509883</v>
      </c>
      <c r="DE33" s="656"/>
      <c r="DF33" s="656"/>
      <c r="DG33" s="656"/>
      <c r="DH33" s="656"/>
      <c r="DI33" s="656"/>
      <c r="DJ33" s="656"/>
      <c r="DK33" s="657"/>
      <c r="DL33" s="632">
        <v>2603016</v>
      </c>
      <c r="DM33" s="656"/>
      <c r="DN33" s="656"/>
      <c r="DO33" s="656"/>
      <c r="DP33" s="656"/>
      <c r="DQ33" s="656"/>
      <c r="DR33" s="656"/>
      <c r="DS33" s="656"/>
      <c r="DT33" s="656"/>
      <c r="DU33" s="656"/>
      <c r="DV33" s="657"/>
      <c r="DW33" s="628">
        <v>51.8</v>
      </c>
      <c r="DX33" s="653"/>
      <c r="DY33" s="653"/>
      <c r="DZ33" s="653"/>
      <c r="EA33" s="653"/>
      <c r="EB33" s="653"/>
      <c r="EC33" s="654"/>
    </row>
    <row r="34" spans="2:133" ht="11.25" customHeight="1" x14ac:dyDescent="0.15">
      <c r="B34" s="620" t="s">
        <v>321</v>
      </c>
      <c r="C34" s="621"/>
      <c r="D34" s="621"/>
      <c r="E34" s="621"/>
      <c r="F34" s="621"/>
      <c r="G34" s="621"/>
      <c r="H34" s="621"/>
      <c r="I34" s="621"/>
      <c r="J34" s="621"/>
      <c r="K34" s="621"/>
      <c r="L34" s="621"/>
      <c r="M34" s="621"/>
      <c r="N34" s="621"/>
      <c r="O34" s="621"/>
      <c r="P34" s="621"/>
      <c r="Q34" s="622"/>
      <c r="R34" s="623">
        <v>122635</v>
      </c>
      <c r="S34" s="624"/>
      <c r="T34" s="624"/>
      <c r="U34" s="624"/>
      <c r="V34" s="624"/>
      <c r="W34" s="624"/>
      <c r="X34" s="624"/>
      <c r="Y34" s="625"/>
      <c r="Z34" s="626">
        <v>1.4</v>
      </c>
      <c r="AA34" s="626"/>
      <c r="AB34" s="626"/>
      <c r="AC34" s="626"/>
      <c r="AD34" s="627" t="s">
        <v>228</v>
      </c>
      <c r="AE34" s="627"/>
      <c r="AF34" s="627"/>
      <c r="AG34" s="627"/>
      <c r="AH34" s="627"/>
      <c r="AI34" s="627"/>
      <c r="AJ34" s="627"/>
      <c r="AK34" s="627"/>
      <c r="AL34" s="628" t="s">
        <v>176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1649651</v>
      </c>
      <c r="CS34" s="624"/>
      <c r="CT34" s="624"/>
      <c r="CU34" s="624"/>
      <c r="CV34" s="624"/>
      <c r="CW34" s="624"/>
      <c r="CX34" s="624"/>
      <c r="CY34" s="625"/>
      <c r="CZ34" s="628">
        <v>20.3</v>
      </c>
      <c r="DA34" s="653"/>
      <c r="DB34" s="653"/>
      <c r="DC34" s="658"/>
      <c r="DD34" s="632">
        <v>1300322</v>
      </c>
      <c r="DE34" s="624"/>
      <c r="DF34" s="624"/>
      <c r="DG34" s="624"/>
      <c r="DH34" s="624"/>
      <c r="DI34" s="624"/>
      <c r="DJ34" s="624"/>
      <c r="DK34" s="625"/>
      <c r="DL34" s="632">
        <v>966556</v>
      </c>
      <c r="DM34" s="624"/>
      <c r="DN34" s="624"/>
      <c r="DO34" s="624"/>
      <c r="DP34" s="624"/>
      <c r="DQ34" s="624"/>
      <c r="DR34" s="624"/>
      <c r="DS34" s="624"/>
      <c r="DT34" s="624"/>
      <c r="DU34" s="624"/>
      <c r="DV34" s="625"/>
      <c r="DW34" s="628">
        <v>19.2</v>
      </c>
      <c r="DX34" s="653"/>
      <c r="DY34" s="653"/>
      <c r="DZ34" s="653"/>
      <c r="EA34" s="653"/>
      <c r="EB34" s="653"/>
      <c r="EC34" s="654"/>
    </row>
    <row r="35" spans="2:133" ht="11.25" customHeight="1" x14ac:dyDescent="0.15">
      <c r="B35" s="620" t="s">
        <v>323</v>
      </c>
      <c r="C35" s="621"/>
      <c r="D35" s="621"/>
      <c r="E35" s="621"/>
      <c r="F35" s="621"/>
      <c r="G35" s="621"/>
      <c r="H35" s="621"/>
      <c r="I35" s="621"/>
      <c r="J35" s="621"/>
      <c r="K35" s="621"/>
      <c r="L35" s="621"/>
      <c r="M35" s="621"/>
      <c r="N35" s="621"/>
      <c r="O35" s="621"/>
      <c r="P35" s="621"/>
      <c r="Q35" s="622"/>
      <c r="R35" s="623">
        <v>15254</v>
      </c>
      <c r="S35" s="624"/>
      <c r="T35" s="624"/>
      <c r="U35" s="624"/>
      <c r="V35" s="624"/>
      <c r="W35" s="624"/>
      <c r="X35" s="624"/>
      <c r="Y35" s="625"/>
      <c r="Z35" s="626">
        <v>0.2</v>
      </c>
      <c r="AA35" s="626"/>
      <c r="AB35" s="626"/>
      <c r="AC35" s="626"/>
      <c r="AD35" s="627">
        <v>1064</v>
      </c>
      <c r="AE35" s="627"/>
      <c r="AF35" s="627"/>
      <c r="AG35" s="627"/>
      <c r="AH35" s="627"/>
      <c r="AI35" s="627"/>
      <c r="AJ35" s="627"/>
      <c r="AK35" s="627"/>
      <c r="AL35" s="628">
        <v>0</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74506</v>
      </c>
      <c r="CS35" s="656"/>
      <c r="CT35" s="656"/>
      <c r="CU35" s="656"/>
      <c r="CV35" s="656"/>
      <c r="CW35" s="656"/>
      <c r="CX35" s="656"/>
      <c r="CY35" s="657"/>
      <c r="CZ35" s="628">
        <v>0.9</v>
      </c>
      <c r="DA35" s="653"/>
      <c r="DB35" s="653"/>
      <c r="DC35" s="658"/>
      <c r="DD35" s="632">
        <v>72366</v>
      </c>
      <c r="DE35" s="656"/>
      <c r="DF35" s="656"/>
      <c r="DG35" s="656"/>
      <c r="DH35" s="656"/>
      <c r="DI35" s="656"/>
      <c r="DJ35" s="656"/>
      <c r="DK35" s="657"/>
      <c r="DL35" s="632">
        <v>68823</v>
      </c>
      <c r="DM35" s="656"/>
      <c r="DN35" s="656"/>
      <c r="DO35" s="656"/>
      <c r="DP35" s="656"/>
      <c r="DQ35" s="656"/>
      <c r="DR35" s="656"/>
      <c r="DS35" s="656"/>
      <c r="DT35" s="656"/>
      <c r="DU35" s="656"/>
      <c r="DV35" s="657"/>
      <c r="DW35" s="628">
        <v>1.4</v>
      </c>
      <c r="DX35" s="653"/>
      <c r="DY35" s="653"/>
      <c r="DZ35" s="653"/>
      <c r="EA35" s="653"/>
      <c r="EB35" s="653"/>
      <c r="EC35" s="654"/>
    </row>
    <row r="36" spans="2:133" ht="11.25" customHeight="1" x14ac:dyDescent="0.15">
      <c r="B36" s="620" t="s">
        <v>327</v>
      </c>
      <c r="C36" s="621"/>
      <c r="D36" s="621"/>
      <c r="E36" s="621"/>
      <c r="F36" s="621"/>
      <c r="G36" s="621"/>
      <c r="H36" s="621"/>
      <c r="I36" s="621"/>
      <c r="J36" s="621"/>
      <c r="K36" s="621"/>
      <c r="L36" s="621"/>
      <c r="M36" s="621"/>
      <c r="N36" s="621"/>
      <c r="O36" s="621"/>
      <c r="P36" s="621"/>
      <c r="Q36" s="622"/>
      <c r="R36" s="623">
        <v>658583</v>
      </c>
      <c r="S36" s="624"/>
      <c r="T36" s="624"/>
      <c r="U36" s="624"/>
      <c r="V36" s="624"/>
      <c r="W36" s="624"/>
      <c r="X36" s="624"/>
      <c r="Y36" s="625"/>
      <c r="Z36" s="626">
        <v>7.6</v>
      </c>
      <c r="AA36" s="626"/>
      <c r="AB36" s="626"/>
      <c r="AC36" s="626"/>
      <c r="AD36" s="627" t="s">
        <v>228</v>
      </c>
      <c r="AE36" s="627"/>
      <c r="AF36" s="627"/>
      <c r="AG36" s="627"/>
      <c r="AH36" s="627"/>
      <c r="AI36" s="627"/>
      <c r="AJ36" s="627"/>
      <c r="AK36" s="627"/>
      <c r="AL36" s="628" t="s">
        <v>176</v>
      </c>
      <c r="AM36" s="629"/>
      <c r="AN36" s="629"/>
      <c r="AO36" s="630"/>
      <c r="AP36" s="222"/>
      <c r="AQ36" s="689" t="s">
        <v>328</v>
      </c>
      <c r="AR36" s="690"/>
      <c r="AS36" s="690"/>
      <c r="AT36" s="690"/>
      <c r="AU36" s="690"/>
      <c r="AV36" s="690"/>
      <c r="AW36" s="690"/>
      <c r="AX36" s="690"/>
      <c r="AY36" s="691"/>
      <c r="AZ36" s="612">
        <v>1085894</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27000</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1280029</v>
      </c>
      <c r="CS36" s="624"/>
      <c r="CT36" s="624"/>
      <c r="CU36" s="624"/>
      <c r="CV36" s="624"/>
      <c r="CW36" s="624"/>
      <c r="CX36" s="624"/>
      <c r="CY36" s="625"/>
      <c r="CZ36" s="628">
        <v>15.7</v>
      </c>
      <c r="DA36" s="653"/>
      <c r="DB36" s="653"/>
      <c r="DC36" s="658"/>
      <c r="DD36" s="632">
        <v>1241851</v>
      </c>
      <c r="DE36" s="624"/>
      <c r="DF36" s="624"/>
      <c r="DG36" s="624"/>
      <c r="DH36" s="624"/>
      <c r="DI36" s="624"/>
      <c r="DJ36" s="624"/>
      <c r="DK36" s="625"/>
      <c r="DL36" s="632">
        <v>925639</v>
      </c>
      <c r="DM36" s="624"/>
      <c r="DN36" s="624"/>
      <c r="DO36" s="624"/>
      <c r="DP36" s="624"/>
      <c r="DQ36" s="624"/>
      <c r="DR36" s="624"/>
      <c r="DS36" s="624"/>
      <c r="DT36" s="624"/>
      <c r="DU36" s="624"/>
      <c r="DV36" s="625"/>
      <c r="DW36" s="628">
        <v>18.399999999999999</v>
      </c>
      <c r="DX36" s="653"/>
      <c r="DY36" s="653"/>
      <c r="DZ36" s="653"/>
      <c r="EA36" s="653"/>
      <c r="EB36" s="653"/>
      <c r="EC36" s="654"/>
    </row>
    <row r="37" spans="2:133" ht="11.25" customHeight="1" x14ac:dyDescent="0.15">
      <c r="B37" s="620" t="s">
        <v>331</v>
      </c>
      <c r="C37" s="621"/>
      <c r="D37" s="621"/>
      <c r="E37" s="621"/>
      <c r="F37" s="621"/>
      <c r="G37" s="621"/>
      <c r="H37" s="621"/>
      <c r="I37" s="621"/>
      <c r="J37" s="621"/>
      <c r="K37" s="621"/>
      <c r="L37" s="621"/>
      <c r="M37" s="621"/>
      <c r="N37" s="621"/>
      <c r="O37" s="621"/>
      <c r="P37" s="621"/>
      <c r="Q37" s="622"/>
      <c r="R37" s="623">
        <v>59671</v>
      </c>
      <c r="S37" s="624"/>
      <c r="T37" s="624"/>
      <c r="U37" s="624"/>
      <c r="V37" s="624"/>
      <c r="W37" s="624"/>
      <c r="X37" s="624"/>
      <c r="Y37" s="625"/>
      <c r="Z37" s="626">
        <v>0.7</v>
      </c>
      <c r="AA37" s="626"/>
      <c r="AB37" s="626"/>
      <c r="AC37" s="626"/>
      <c r="AD37" s="627" t="s">
        <v>176</v>
      </c>
      <c r="AE37" s="627"/>
      <c r="AF37" s="627"/>
      <c r="AG37" s="627"/>
      <c r="AH37" s="627"/>
      <c r="AI37" s="627"/>
      <c r="AJ37" s="627"/>
      <c r="AK37" s="627"/>
      <c r="AL37" s="628" t="s">
        <v>176</v>
      </c>
      <c r="AM37" s="629"/>
      <c r="AN37" s="629"/>
      <c r="AO37" s="630"/>
      <c r="AQ37" s="686" t="s">
        <v>332</v>
      </c>
      <c r="AR37" s="687"/>
      <c r="AS37" s="687"/>
      <c r="AT37" s="687"/>
      <c r="AU37" s="687"/>
      <c r="AV37" s="687"/>
      <c r="AW37" s="687"/>
      <c r="AX37" s="687"/>
      <c r="AY37" s="688"/>
      <c r="AZ37" s="623">
        <v>244880</v>
      </c>
      <c r="BA37" s="624"/>
      <c r="BB37" s="624"/>
      <c r="BC37" s="624"/>
      <c r="BD37" s="656"/>
      <c r="BE37" s="656"/>
      <c r="BF37" s="669"/>
      <c r="BG37" s="620" t="s">
        <v>333</v>
      </c>
      <c r="BH37" s="621"/>
      <c r="BI37" s="621"/>
      <c r="BJ37" s="621"/>
      <c r="BK37" s="621"/>
      <c r="BL37" s="621"/>
      <c r="BM37" s="621"/>
      <c r="BN37" s="621"/>
      <c r="BO37" s="621"/>
      <c r="BP37" s="621"/>
      <c r="BQ37" s="621"/>
      <c r="BR37" s="621"/>
      <c r="BS37" s="621"/>
      <c r="BT37" s="621"/>
      <c r="BU37" s="622"/>
      <c r="BV37" s="623">
        <v>12505</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437958</v>
      </c>
      <c r="CS37" s="656"/>
      <c r="CT37" s="656"/>
      <c r="CU37" s="656"/>
      <c r="CV37" s="656"/>
      <c r="CW37" s="656"/>
      <c r="CX37" s="656"/>
      <c r="CY37" s="657"/>
      <c r="CZ37" s="628">
        <v>5.4</v>
      </c>
      <c r="DA37" s="653"/>
      <c r="DB37" s="653"/>
      <c r="DC37" s="658"/>
      <c r="DD37" s="632">
        <v>437958</v>
      </c>
      <c r="DE37" s="656"/>
      <c r="DF37" s="656"/>
      <c r="DG37" s="656"/>
      <c r="DH37" s="656"/>
      <c r="DI37" s="656"/>
      <c r="DJ37" s="656"/>
      <c r="DK37" s="657"/>
      <c r="DL37" s="632">
        <v>394976</v>
      </c>
      <c r="DM37" s="656"/>
      <c r="DN37" s="656"/>
      <c r="DO37" s="656"/>
      <c r="DP37" s="656"/>
      <c r="DQ37" s="656"/>
      <c r="DR37" s="656"/>
      <c r="DS37" s="656"/>
      <c r="DT37" s="656"/>
      <c r="DU37" s="656"/>
      <c r="DV37" s="657"/>
      <c r="DW37" s="628">
        <v>7.9</v>
      </c>
      <c r="DX37" s="653"/>
      <c r="DY37" s="653"/>
      <c r="DZ37" s="653"/>
      <c r="EA37" s="653"/>
      <c r="EB37" s="653"/>
      <c r="EC37" s="654"/>
    </row>
    <row r="38" spans="2:133" ht="11.25" customHeight="1" x14ac:dyDescent="0.15">
      <c r="B38" s="620" t="s">
        <v>335</v>
      </c>
      <c r="C38" s="621"/>
      <c r="D38" s="621"/>
      <c r="E38" s="621"/>
      <c r="F38" s="621"/>
      <c r="G38" s="621"/>
      <c r="H38" s="621"/>
      <c r="I38" s="621"/>
      <c r="J38" s="621"/>
      <c r="K38" s="621"/>
      <c r="L38" s="621"/>
      <c r="M38" s="621"/>
      <c r="N38" s="621"/>
      <c r="O38" s="621"/>
      <c r="P38" s="621"/>
      <c r="Q38" s="622"/>
      <c r="R38" s="623">
        <v>257200</v>
      </c>
      <c r="S38" s="624"/>
      <c r="T38" s="624"/>
      <c r="U38" s="624"/>
      <c r="V38" s="624"/>
      <c r="W38" s="624"/>
      <c r="X38" s="624"/>
      <c r="Y38" s="625"/>
      <c r="Z38" s="626">
        <v>3</v>
      </c>
      <c r="AA38" s="626"/>
      <c r="AB38" s="626"/>
      <c r="AC38" s="626"/>
      <c r="AD38" s="627" t="s">
        <v>176</v>
      </c>
      <c r="AE38" s="627"/>
      <c r="AF38" s="627"/>
      <c r="AG38" s="627"/>
      <c r="AH38" s="627"/>
      <c r="AI38" s="627"/>
      <c r="AJ38" s="627"/>
      <c r="AK38" s="627"/>
      <c r="AL38" s="628" t="s">
        <v>228</v>
      </c>
      <c r="AM38" s="629"/>
      <c r="AN38" s="629"/>
      <c r="AO38" s="630"/>
      <c r="AQ38" s="686" t="s">
        <v>336</v>
      </c>
      <c r="AR38" s="687"/>
      <c r="AS38" s="687"/>
      <c r="AT38" s="687"/>
      <c r="AU38" s="687"/>
      <c r="AV38" s="687"/>
      <c r="AW38" s="687"/>
      <c r="AX38" s="687"/>
      <c r="AY38" s="688"/>
      <c r="AZ38" s="623">
        <v>40513</v>
      </c>
      <c r="BA38" s="624"/>
      <c r="BB38" s="624"/>
      <c r="BC38" s="624"/>
      <c r="BD38" s="656"/>
      <c r="BE38" s="656"/>
      <c r="BF38" s="669"/>
      <c r="BG38" s="620" t="s">
        <v>337</v>
      </c>
      <c r="BH38" s="621"/>
      <c r="BI38" s="621"/>
      <c r="BJ38" s="621"/>
      <c r="BK38" s="621"/>
      <c r="BL38" s="621"/>
      <c r="BM38" s="621"/>
      <c r="BN38" s="621"/>
      <c r="BO38" s="621"/>
      <c r="BP38" s="621"/>
      <c r="BQ38" s="621"/>
      <c r="BR38" s="621"/>
      <c r="BS38" s="621"/>
      <c r="BT38" s="621"/>
      <c r="BU38" s="622"/>
      <c r="BV38" s="623">
        <v>2512</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800501</v>
      </c>
      <c r="CS38" s="624"/>
      <c r="CT38" s="624"/>
      <c r="CU38" s="624"/>
      <c r="CV38" s="624"/>
      <c r="CW38" s="624"/>
      <c r="CX38" s="624"/>
      <c r="CY38" s="625"/>
      <c r="CZ38" s="628">
        <v>9.8000000000000007</v>
      </c>
      <c r="DA38" s="653"/>
      <c r="DB38" s="653"/>
      <c r="DC38" s="658"/>
      <c r="DD38" s="632">
        <v>655033</v>
      </c>
      <c r="DE38" s="624"/>
      <c r="DF38" s="624"/>
      <c r="DG38" s="624"/>
      <c r="DH38" s="624"/>
      <c r="DI38" s="624"/>
      <c r="DJ38" s="624"/>
      <c r="DK38" s="625"/>
      <c r="DL38" s="632">
        <v>641998</v>
      </c>
      <c r="DM38" s="624"/>
      <c r="DN38" s="624"/>
      <c r="DO38" s="624"/>
      <c r="DP38" s="624"/>
      <c r="DQ38" s="624"/>
      <c r="DR38" s="624"/>
      <c r="DS38" s="624"/>
      <c r="DT38" s="624"/>
      <c r="DU38" s="624"/>
      <c r="DV38" s="625"/>
      <c r="DW38" s="628">
        <v>12.8</v>
      </c>
      <c r="DX38" s="653"/>
      <c r="DY38" s="653"/>
      <c r="DZ38" s="653"/>
      <c r="EA38" s="653"/>
      <c r="EB38" s="653"/>
      <c r="EC38" s="654"/>
    </row>
    <row r="39" spans="2:133" ht="11.25" customHeight="1" x14ac:dyDescent="0.15">
      <c r="B39" s="620" t="s">
        <v>339</v>
      </c>
      <c r="C39" s="621"/>
      <c r="D39" s="621"/>
      <c r="E39" s="621"/>
      <c r="F39" s="621"/>
      <c r="G39" s="621"/>
      <c r="H39" s="621"/>
      <c r="I39" s="621"/>
      <c r="J39" s="621"/>
      <c r="K39" s="621"/>
      <c r="L39" s="621"/>
      <c r="M39" s="621"/>
      <c r="N39" s="621"/>
      <c r="O39" s="621"/>
      <c r="P39" s="621"/>
      <c r="Q39" s="622"/>
      <c r="R39" s="623" t="s">
        <v>228</v>
      </c>
      <c r="S39" s="624"/>
      <c r="T39" s="624"/>
      <c r="U39" s="624"/>
      <c r="V39" s="624"/>
      <c r="W39" s="624"/>
      <c r="X39" s="624"/>
      <c r="Y39" s="625"/>
      <c r="Z39" s="626" t="s">
        <v>228</v>
      </c>
      <c r="AA39" s="626"/>
      <c r="AB39" s="626"/>
      <c r="AC39" s="626"/>
      <c r="AD39" s="627" t="s">
        <v>176</v>
      </c>
      <c r="AE39" s="627"/>
      <c r="AF39" s="627"/>
      <c r="AG39" s="627"/>
      <c r="AH39" s="627"/>
      <c r="AI39" s="627"/>
      <c r="AJ39" s="627"/>
      <c r="AK39" s="627"/>
      <c r="AL39" s="628" t="s">
        <v>228</v>
      </c>
      <c r="AM39" s="629"/>
      <c r="AN39" s="629"/>
      <c r="AO39" s="630"/>
      <c r="AQ39" s="686" t="s">
        <v>340</v>
      </c>
      <c r="AR39" s="687"/>
      <c r="AS39" s="687"/>
      <c r="AT39" s="687"/>
      <c r="AU39" s="687"/>
      <c r="AV39" s="687"/>
      <c r="AW39" s="687"/>
      <c r="AX39" s="687"/>
      <c r="AY39" s="688"/>
      <c r="AZ39" s="623" t="s">
        <v>228</v>
      </c>
      <c r="BA39" s="624"/>
      <c r="BB39" s="624"/>
      <c r="BC39" s="624"/>
      <c r="BD39" s="656"/>
      <c r="BE39" s="656"/>
      <c r="BF39" s="669"/>
      <c r="BG39" s="620" t="s">
        <v>341</v>
      </c>
      <c r="BH39" s="621"/>
      <c r="BI39" s="621"/>
      <c r="BJ39" s="621"/>
      <c r="BK39" s="621"/>
      <c r="BL39" s="621"/>
      <c r="BM39" s="621"/>
      <c r="BN39" s="621"/>
      <c r="BO39" s="621"/>
      <c r="BP39" s="621"/>
      <c r="BQ39" s="621"/>
      <c r="BR39" s="621"/>
      <c r="BS39" s="621"/>
      <c r="BT39" s="621"/>
      <c r="BU39" s="622"/>
      <c r="BV39" s="623">
        <v>3904</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596164</v>
      </c>
      <c r="CS39" s="656"/>
      <c r="CT39" s="656"/>
      <c r="CU39" s="656"/>
      <c r="CV39" s="656"/>
      <c r="CW39" s="656"/>
      <c r="CX39" s="656"/>
      <c r="CY39" s="657"/>
      <c r="CZ39" s="628">
        <v>7.3</v>
      </c>
      <c r="DA39" s="653"/>
      <c r="DB39" s="653"/>
      <c r="DC39" s="658"/>
      <c r="DD39" s="632">
        <v>240311</v>
      </c>
      <c r="DE39" s="656"/>
      <c r="DF39" s="656"/>
      <c r="DG39" s="656"/>
      <c r="DH39" s="656"/>
      <c r="DI39" s="656"/>
      <c r="DJ39" s="656"/>
      <c r="DK39" s="657"/>
      <c r="DL39" s="632" t="s">
        <v>176</v>
      </c>
      <c r="DM39" s="656"/>
      <c r="DN39" s="656"/>
      <c r="DO39" s="656"/>
      <c r="DP39" s="656"/>
      <c r="DQ39" s="656"/>
      <c r="DR39" s="656"/>
      <c r="DS39" s="656"/>
      <c r="DT39" s="656"/>
      <c r="DU39" s="656"/>
      <c r="DV39" s="657"/>
      <c r="DW39" s="628" t="s">
        <v>228</v>
      </c>
      <c r="DX39" s="653"/>
      <c r="DY39" s="653"/>
      <c r="DZ39" s="653"/>
      <c r="EA39" s="653"/>
      <c r="EB39" s="653"/>
      <c r="EC39" s="654"/>
    </row>
    <row r="40" spans="2:133" ht="11.25" customHeight="1" x14ac:dyDescent="0.15">
      <c r="B40" s="620" t="s">
        <v>343</v>
      </c>
      <c r="C40" s="621"/>
      <c r="D40" s="621"/>
      <c r="E40" s="621"/>
      <c r="F40" s="621"/>
      <c r="G40" s="621"/>
      <c r="H40" s="621"/>
      <c r="I40" s="621"/>
      <c r="J40" s="621"/>
      <c r="K40" s="621"/>
      <c r="L40" s="621"/>
      <c r="M40" s="621"/>
      <c r="N40" s="621"/>
      <c r="O40" s="621"/>
      <c r="P40" s="621"/>
      <c r="Q40" s="622"/>
      <c r="R40" s="623">
        <v>115000</v>
      </c>
      <c r="S40" s="624"/>
      <c r="T40" s="624"/>
      <c r="U40" s="624"/>
      <c r="V40" s="624"/>
      <c r="W40" s="624"/>
      <c r="X40" s="624"/>
      <c r="Y40" s="625"/>
      <c r="Z40" s="626">
        <v>1.3</v>
      </c>
      <c r="AA40" s="626"/>
      <c r="AB40" s="626"/>
      <c r="AC40" s="626"/>
      <c r="AD40" s="627" t="s">
        <v>228</v>
      </c>
      <c r="AE40" s="627"/>
      <c r="AF40" s="627"/>
      <c r="AG40" s="627"/>
      <c r="AH40" s="627"/>
      <c r="AI40" s="627"/>
      <c r="AJ40" s="627"/>
      <c r="AK40" s="627"/>
      <c r="AL40" s="628" t="s">
        <v>228</v>
      </c>
      <c r="AM40" s="629"/>
      <c r="AN40" s="629"/>
      <c r="AO40" s="630"/>
      <c r="AQ40" s="686" t="s">
        <v>344</v>
      </c>
      <c r="AR40" s="687"/>
      <c r="AS40" s="687"/>
      <c r="AT40" s="687"/>
      <c r="AU40" s="687"/>
      <c r="AV40" s="687"/>
      <c r="AW40" s="687"/>
      <c r="AX40" s="687"/>
      <c r="AY40" s="688"/>
      <c r="AZ40" s="623" t="s">
        <v>176</v>
      </c>
      <c r="BA40" s="624"/>
      <c r="BB40" s="624"/>
      <c r="BC40" s="624"/>
      <c r="BD40" s="656"/>
      <c r="BE40" s="656"/>
      <c r="BF40" s="669"/>
      <c r="BG40" s="673" t="s">
        <v>345</v>
      </c>
      <c r="BH40" s="674"/>
      <c r="BI40" s="674"/>
      <c r="BJ40" s="674"/>
      <c r="BK40" s="674"/>
      <c r="BL40" s="223"/>
      <c r="BM40" s="621" t="s">
        <v>346</v>
      </c>
      <c r="BN40" s="621"/>
      <c r="BO40" s="621"/>
      <c r="BP40" s="621"/>
      <c r="BQ40" s="621"/>
      <c r="BR40" s="621"/>
      <c r="BS40" s="621"/>
      <c r="BT40" s="621"/>
      <c r="BU40" s="622"/>
      <c r="BV40" s="623">
        <v>115</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4000</v>
      </c>
      <c r="CS40" s="624"/>
      <c r="CT40" s="624"/>
      <c r="CU40" s="624"/>
      <c r="CV40" s="624"/>
      <c r="CW40" s="624"/>
      <c r="CX40" s="624"/>
      <c r="CY40" s="625"/>
      <c r="CZ40" s="628">
        <v>0</v>
      </c>
      <c r="DA40" s="653"/>
      <c r="DB40" s="653"/>
      <c r="DC40" s="658"/>
      <c r="DD40" s="632" t="s">
        <v>176</v>
      </c>
      <c r="DE40" s="624"/>
      <c r="DF40" s="624"/>
      <c r="DG40" s="624"/>
      <c r="DH40" s="624"/>
      <c r="DI40" s="624"/>
      <c r="DJ40" s="624"/>
      <c r="DK40" s="625"/>
      <c r="DL40" s="632" t="s">
        <v>176</v>
      </c>
      <c r="DM40" s="624"/>
      <c r="DN40" s="624"/>
      <c r="DO40" s="624"/>
      <c r="DP40" s="624"/>
      <c r="DQ40" s="624"/>
      <c r="DR40" s="624"/>
      <c r="DS40" s="624"/>
      <c r="DT40" s="624"/>
      <c r="DU40" s="624"/>
      <c r="DV40" s="625"/>
      <c r="DW40" s="628" t="s">
        <v>176</v>
      </c>
      <c r="DX40" s="653"/>
      <c r="DY40" s="653"/>
      <c r="DZ40" s="653"/>
      <c r="EA40" s="653"/>
      <c r="EB40" s="653"/>
      <c r="EC40" s="654"/>
    </row>
    <row r="41" spans="2:133" ht="11.25" customHeight="1" x14ac:dyDescent="0.15">
      <c r="B41" s="644" t="s">
        <v>348</v>
      </c>
      <c r="C41" s="645"/>
      <c r="D41" s="645"/>
      <c r="E41" s="645"/>
      <c r="F41" s="645"/>
      <c r="G41" s="645"/>
      <c r="H41" s="645"/>
      <c r="I41" s="645"/>
      <c r="J41" s="645"/>
      <c r="K41" s="645"/>
      <c r="L41" s="645"/>
      <c r="M41" s="645"/>
      <c r="N41" s="645"/>
      <c r="O41" s="645"/>
      <c r="P41" s="645"/>
      <c r="Q41" s="646"/>
      <c r="R41" s="695">
        <v>8619456</v>
      </c>
      <c r="S41" s="696"/>
      <c r="T41" s="696"/>
      <c r="U41" s="696"/>
      <c r="V41" s="696"/>
      <c r="W41" s="696"/>
      <c r="X41" s="696"/>
      <c r="Y41" s="700"/>
      <c r="Z41" s="701">
        <v>100</v>
      </c>
      <c r="AA41" s="701"/>
      <c r="AB41" s="701"/>
      <c r="AC41" s="701"/>
      <c r="AD41" s="702">
        <v>4913094</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158268</v>
      </c>
      <c r="BA41" s="624"/>
      <c r="BB41" s="624"/>
      <c r="BC41" s="624"/>
      <c r="BD41" s="656"/>
      <c r="BE41" s="656"/>
      <c r="BF41" s="669"/>
      <c r="BG41" s="673"/>
      <c r="BH41" s="674"/>
      <c r="BI41" s="674"/>
      <c r="BJ41" s="674"/>
      <c r="BK41" s="674"/>
      <c r="BL41" s="223"/>
      <c r="BM41" s="621" t="s">
        <v>350</v>
      </c>
      <c r="BN41" s="621"/>
      <c r="BO41" s="621"/>
      <c r="BP41" s="621"/>
      <c r="BQ41" s="621"/>
      <c r="BR41" s="621"/>
      <c r="BS41" s="621"/>
      <c r="BT41" s="621"/>
      <c r="BU41" s="622"/>
      <c r="BV41" s="623" t="s">
        <v>228</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176</v>
      </c>
      <c r="CS41" s="656"/>
      <c r="CT41" s="656"/>
      <c r="CU41" s="656"/>
      <c r="CV41" s="656"/>
      <c r="CW41" s="656"/>
      <c r="CX41" s="656"/>
      <c r="CY41" s="657"/>
      <c r="CZ41" s="628" t="s">
        <v>176</v>
      </c>
      <c r="DA41" s="653"/>
      <c r="DB41" s="653"/>
      <c r="DC41" s="658"/>
      <c r="DD41" s="632" t="s">
        <v>176</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352</v>
      </c>
      <c r="AR42" s="693"/>
      <c r="AS42" s="693"/>
      <c r="AT42" s="693"/>
      <c r="AU42" s="693"/>
      <c r="AV42" s="693"/>
      <c r="AW42" s="693"/>
      <c r="AX42" s="693"/>
      <c r="AY42" s="694"/>
      <c r="AZ42" s="695">
        <v>642233</v>
      </c>
      <c r="BA42" s="696"/>
      <c r="BB42" s="696"/>
      <c r="BC42" s="696"/>
      <c r="BD42" s="682"/>
      <c r="BE42" s="682"/>
      <c r="BF42" s="684"/>
      <c r="BG42" s="675"/>
      <c r="BH42" s="676"/>
      <c r="BI42" s="676"/>
      <c r="BJ42" s="676"/>
      <c r="BK42" s="676"/>
      <c r="BL42" s="224"/>
      <c r="BM42" s="645" t="s">
        <v>353</v>
      </c>
      <c r="BN42" s="645"/>
      <c r="BO42" s="645"/>
      <c r="BP42" s="645"/>
      <c r="BQ42" s="645"/>
      <c r="BR42" s="645"/>
      <c r="BS42" s="645"/>
      <c r="BT42" s="645"/>
      <c r="BU42" s="646"/>
      <c r="BV42" s="695">
        <v>355</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370584</v>
      </c>
      <c r="CS42" s="656"/>
      <c r="CT42" s="656"/>
      <c r="CU42" s="656"/>
      <c r="CV42" s="656"/>
      <c r="CW42" s="656"/>
      <c r="CX42" s="656"/>
      <c r="CY42" s="657"/>
      <c r="CZ42" s="628">
        <v>4.5999999999999996</v>
      </c>
      <c r="DA42" s="653"/>
      <c r="DB42" s="653"/>
      <c r="DC42" s="658"/>
      <c r="DD42" s="632">
        <v>136564</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355</v>
      </c>
      <c r="CD43" s="620" t="s">
        <v>356</v>
      </c>
      <c r="CE43" s="621"/>
      <c r="CF43" s="621"/>
      <c r="CG43" s="621"/>
      <c r="CH43" s="621"/>
      <c r="CI43" s="621"/>
      <c r="CJ43" s="621"/>
      <c r="CK43" s="621"/>
      <c r="CL43" s="621"/>
      <c r="CM43" s="621"/>
      <c r="CN43" s="621"/>
      <c r="CO43" s="621"/>
      <c r="CP43" s="621"/>
      <c r="CQ43" s="622"/>
      <c r="CR43" s="623">
        <v>5242</v>
      </c>
      <c r="CS43" s="656"/>
      <c r="CT43" s="656"/>
      <c r="CU43" s="656"/>
      <c r="CV43" s="656"/>
      <c r="CW43" s="656"/>
      <c r="CX43" s="656"/>
      <c r="CY43" s="657"/>
      <c r="CZ43" s="628">
        <v>0.1</v>
      </c>
      <c r="DA43" s="653"/>
      <c r="DB43" s="653"/>
      <c r="DC43" s="658"/>
      <c r="DD43" s="632">
        <v>5242</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305</v>
      </c>
      <c r="CE44" s="662"/>
      <c r="CF44" s="620" t="s">
        <v>358</v>
      </c>
      <c r="CG44" s="621"/>
      <c r="CH44" s="621"/>
      <c r="CI44" s="621"/>
      <c r="CJ44" s="621"/>
      <c r="CK44" s="621"/>
      <c r="CL44" s="621"/>
      <c r="CM44" s="621"/>
      <c r="CN44" s="621"/>
      <c r="CO44" s="621"/>
      <c r="CP44" s="621"/>
      <c r="CQ44" s="622"/>
      <c r="CR44" s="623">
        <v>370584</v>
      </c>
      <c r="CS44" s="624"/>
      <c r="CT44" s="624"/>
      <c r="CU44" s="624"/>
      <c r="CV44" s="624"/>
      <c r="CW44" s="624"/>
      <c r="CX44" s="624"/>
      <c r="CY44" s="625"/>
      <c r="CZ44" s="628">
        <v>4.5999999999999996</v>
      </c>
      <c r="DA44" s="629"/>
      <c r="DB44" s="629"/>
      <c r="DC44" s="635"/>
      <c r="DD44" s="632">
        <v>136564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360</v>
      </c>
      <c r="CG45" s="621"/>
      <c r="CH45" s="621"/>
      <c r="CI45" s="621"/>
      <c r="CJ45" s="621"/>
      <c r="CK45" s="621"/>
      <c r="CL45" s="621"/>
      <c r="CM45" s="621"/>
      <c r="CN45" s="621"/>
      <c r="CO45" s="621"/>
      <c r="CP45" s="621"/>
      <c r="CQ45" s="622"/>
      <c r="CR45" s="623">
        <v>157831</v>
      </c>
      <c r="CS45" s="656"/>
      <c r="CT45" s="656"/>
      <c r="CU45" s="656"/>
      <c r="CV45" s="656"/>
      <c r="CW45" s="656"/>
      <c r="CX45" s="656"/>
      <c r="CY45" s="657"/>
      <c r="CZ45" s="628">
        <v>1.9</v>
      </c>
      <c r="DA45" s="653"/>
      <c r="DB45" s="653"/>
      <c r="DC45" s="658"/>
      <c r="DD45" s="632">
        <v>33183</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361</v>
      </c>
      <c r="CG46" s="621"/>
      <c r="CH46" s="621"/>
      <c r="CI46" s="621"/>
      <c r="CJ46" s="621"/>
      <c r="CK46" s="621"/>
      <c r="CL46" s="621"/>
      <c r="CM46" s="621"/>
      <c r="CN46" s="621"/>
      <c r="CO46" s="621"/>
      <c r="CP46" s="621"/>
      <c r="CQ46" s="622"/>
      <c r="CR46" s="623">
        <v>212753</v>
      </c>
      <c r="CS46" s="624"/>
      <c r="CT46" s="624"/>
      <c r="CU46" s="624"/>
      <c r="CV46" s="624"/>
      <c r="CW46" s="624"/>
      <c r="CX46" s="624"/>
      <c r="CY46" s="625"/>
      <c r="CZ46" s="628">
        <v>2.6</v>
      </c>
      <c r="DA46" s="629"/>
      <c r="DB46" s="629"/>
      <c r="DC46" s="635"/>
      <c r="DD46" s="632">
        <v>103381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362</v>
      </c>
      <c r="CG47" s="621"/>
      <c r="CH47" s="621"/>
      <c r="CI47" s="621"/>
      <c r="CJ47" s="621"/>
      <c r="CK47" s="621"/>
      <c r="CL47" s="621"/>
      <c r="CM47" s="621"/>
      <c r="CN47" s="621"/>
      <c r="CO47" s="621"/>
      <c r="CP47" s="621"/>
      <c r="CQ47" s="622"/>
      <c r="CR47" s="623" t="s">
        <v>176</v>
      </c>
      <c r="CS47" s="656"/>
      <c r="CT47" s="656"/>
      <c r="CU47" s="656"/>
      <c r="CV47" s="656"/>
      <c r="CW47" s="656"/>
      <c r="CX47" s="656"/>
      <c r="CY47" s="657"/>
      <c r="CZ47" s="628" t="s">
        <v>176</v>
      </c>
      <c r="DA47" s="653"/>
      <c r="DB47" s="653"/>
      <c r="DC47" s="658"/>
      <c r="DD47" s="632" t="s">
        <v>176</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363</v>
      </c>
      <c r="CG48" s="621"/>
      <c r="CH48" s="621"/>
      <c r="CI48" s="621"/>
      <c r="CJ48" s="621"/>
      <c r="CK48" s="621"/>
      <c r="CL48" s="621"/>
      <c r="CM48" s="621"/>
      <c r="CN48" s="621"/>
      <c r="CO48" s="621"/>
      <c r="CP48" s="621"/>
      <c r="CQ48" s="622"/>
      <c r="CR48" s="623" t="s">
        <v>258</v>
      </c>
      <c r="CS48" s="624"/>
      <c r="CT48" s="624"/>
      <c r="CU48" s="624"/>
      <c r="CV48" s="624"/>
      <c r="CW48" s="624"/>
      <c r="CX48" s="624"/>
      <c r="CY48" s="625"/>
      <c r="CZ48" s="628" t="s">
        <v>176</v>
      </c>
      <c r="DA48" s="629"/>
      <c r="DB48" s="629"/>
      <c r="DC48" s="635"/>
      <c r="DD48" s="632" t="s">
        <v>176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364</v>
      </c>
      <c r="CE49" s="645"/>
      <c r="CF49" s="645"/>
      <c r="CG49" s="645"/>
      <c r="CH49" s="645"/>
      <c r="CI49" s="645"/>
      <c r="CJ49" s="645"/>
      <c r="CK49" s="645"/>
      <c r="CL49" s="645"/>
      <c r="CM49" s="645"/>
      <c r="CN49" s="645"/>
      <c r="CO49" s="645"/>
      <c r="CP49" s="645"/>
      <c r="CQ49" s="646"/>
      <c r="CR49" s="695">
        <v>8132230</v>
      </c>
      <c r="CS49" s="682"/>
      <c r="CT49" s="682"/>
      <c r="CU49" s="682"/>
      <c r="CV49" s="682"/>
      <c r="CW49" s="682"/>
      <c r="CX49" s="682"/>
      <c r="CY49" s="711"/>
      <c r="CZ49" s="703">
        <v>100</v>
      </c>
      <c r="DA49" s="712"/>
      <c r="DB49" s="712"/>
      <c r="DC49" s="713"/>
      <c r="DD49" s="714">
        <v>5585829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kktuIDd7oWPZJaP8m7DxrSk5rVscvQAtd4sGGvGUcs5jZFBdBKh2xsx1IX5yFnk/Ap4qYS7PJ8kQ6TPIhLhqLA==" saltValue="CTESWDgIRVfP7+NbJ2tju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387</v>
      </c>
      <c r="C7" s="750"/>
      <c r="D7" s="750"/>
      <c r="E7" s="750"/>
      <c r="F7" s="750"/>
      <c r="G7" s="750"/>
      <c r="H7" s="750"/>
      <c r="I7" s="750"/>
      <c r="J7" s="750"/>
      <c r="K7" s="750"/>
      <c r="L7" s="750"/>
      <c r="M7" s="750"/>
      <c r="N7" s="750"/>
      <c r="O7" s="750"/>
      <c r="P7" s="751"/>
      <c r="Q7" s="752">
        <v>8619</v>
      </c>
      <c r="R7" s="753"/>
      <c r="S7" s="753"/>
      <c r="T7" s="753"/>
      <c r="U7" s="753"/>
      <c r="V7" s="753">
        <v>8132</v>
      </c>
      <c r="W7" s="753"/>
      <c r="X7" s="753"/>
      <c r="Y7" s="753"/>
      <c r="Z7" s="753"/>
      <c r="AA7" s="753">
        <v>487</v>
      </c>
      <c r="AB7" s="753"/>
      <c r="AC7" s="753"/>
      <c r="AD7" s="753"/>
      <c r="AE7" s="754"/>
      <c r="AF7" s="755">
        <v>463</v>
      </c>
      <c r="AG7" s="756"/>
      <c r="AH7" s="756"/>
      <c r="AI7" s="756"/>
      <c r="AJ7" s="757"/>
      <c r="AK7" s="758">
        <v>15</v>
      </c>
      <c r="AL7" s="759"/>
      <c r="AM7" s="759"/>
      <c r="AN7" s="759"/>
      <c r="AO7" s="759"/>
      <c r="AP7" s="759">
        <v>6420</v>
      </c>
      <c r="AQ7" s="759"/>
      <c r="AR7" s="759"/>
      <c r="AS7" s="759"/>
      <c r="AT7" s="759"/>
      <c r="AU7" s="760" t="s">
        <v>581</v>
      </c>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388</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389</v>
      </c>
      <c r="B23" s="789" t="s">
        <v>390</v>
      </c>
      <c r="C23" s="790"/>
      <c r="D23" s="790"/>
      <c r="E23" s="790"/>
      <c r="F23" s="790"/>
      <c r="G23" s="790"/>
      <c r="H23" s="790"/>
      <c r="I23" s="790"/>
      <c r="J23" s="790"/>
      <c r="K23" s="790"/>
      <c r="L23" s="790"/>
      <c r="M23" s="790"/>
      <c r="N23" s="790"/>
      <c r="O23" s="790"/>
      <c r="P23" s="791"/>
      <c r="Q23" s="792">
        <v>8619</v>
      </c>
      <c r="R23" s="793"/>
      <c r="S23" s="793"/>
      <c r="T23" s="793"/>
      <c r="U23" s="793"/>
      <c r="V23" s="793">
        <v>8132</v>
      </c>
      <c r="W23" s="793"/>
      <c r="X23" s="793"/>
      <c r="Y23" s="793"/>
      <c r="Z23" s="793"/>
      <c r="AA23" s="793">
        <v>487</v>
      </c>
      <c r="AB23" s="793"/>
      <c r="AC23" s="793"/>
      <c r="AD23" s="793"/>
      <c r="AE23" s="794"/>
      <c r="AF23" s="795">
        <v>463</v>
      </c>
      <c r="AG23" s="793"/>
      <c r="AH23" s="793"/>
      <c r="AI23" s="793"/>
      <c r="AJ23" s="796"/>
      <c r="AK23" s="797"/>
      <c r="AL23" s="798"/>
      <c r="AM23" s="798"/>
      <c r="AN23" s="798"/>
      <c r="AO23" s="798"/>
      <c r="AP23" s="793">
        <v>6420</v>
      </c>
      <c r="AQ23" s="793"/>
      <c r="AR23" s="793"/>
      <c r="AS23" s="793"/>
      <c r="AT23" s="793"/>
      <c r="AU23" s="809"/>
      <c r="AV23" s="809"/>
      <c r="AW23" s="809"/>
      <c r="AX23" s="809"/>
      <c r="AY23" s="810"/>
      <c r="AZ23" s="811" t="s">
        <v>391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370</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4" t="s">
        <v>397</v>
      </c>
      <c r="AG26" s="815"/>
      <c r="AH26" s="815"/>
      <c r="AI26" s="815"/>
      <c r="AJ26" s="816"/>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402</v>
      </c>
      <c r="C28" s="750"/>
      <c r="D28" s="750"/>
      <c r="E28" s="750"/>
      <c r="F28" s="750"/>
      <c r="G28" s="750"/>
      <c r="H28" s="750"/>
      <c r="I28" s="750"/>
      <c r="J28" s="750"/>
      <c r="K28" s="750"/>
      <c r="L28" s="750"/>
      <c r="M28" s="750"/>
      <c r="N28" s="750"/>
      <c r="O28" s="750"/>
      <c r="P28" s="751"/>
      <c r="Q28" s="822">
        <v>2201</v>
      </c>
      <c r="R28" s="823"/>
      <c r="S28" s="823"/>
      <c r="T28" s="823"/>
      <c r="U28" s="823"/>
      <c r="V28" s="823">
        <v>2174</v>
      </c>
      <c r="W28" s="823"/>
      <c r="X28" s="823"/>
      <c r="Y28" s="823"/>
      <c r="Z28" s="823"/>
      <c r="AA28" s="823">
        <v>27</v>
      </c>
      <c r="AB28" s="823"/>
      <c r="AC28" s="823"/>
      <c r="AD28" s="823"/>
      <c r="AE28" s="824"/>
      <c r="AF28" s="825">
        <v>27</v>
      </c>
      <c r="AG28" s="823"/>
      <c r="AH28" s="823"/>
      <c r="AI28" s="823"/>
      <c r="AJ28" s="826"/>
      <c r="AK28" s="827">
        <v>158</v>
      </c>
      <c r="AL28" s="828"/>
      <c r="AM28" s="828"/>
      <c r="AN28" s="828"/>
      <c r="AO28" s="828"/>
      <c r="AP28" s="828" t="s">
        <v>518</v>
      </c>
      <c r="AQ28" s="828"/>
      <c r="AR28" s="828"/>
      <c r="AS28" s="828"/>
      <c r="AT28" s="828"/>
      <c r="AU28" s="828" t="s">
        <v>518</v>
      </c>
      <c r="AV28" s="828"/>
      <c r="AW28" s="828"/>
      <c r="AX28" s="828"/>
      <c r="AY28" s="828"/>
      <c r="AZ28" s="829"/>
      <c r="BA28" s="829"/>
      <c r="BB28" s="829"/>
      <c r="BC28" s="829"/>
      <c r="BD28" s="829"/>
      <c r="BE28" s="820" t="s">
        <v>582</v>
      </c>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403</v>
      </c>
      <c r="C29" s="781"/>
      <c r="D29" s="781"/>
      <c r="E29" s="781"/>
      <c r="F29" s="781"/>
      <c r="G29" s="781"/>
      <c r="H29" s="781"/>
      <c r="I29" s="781"/>
      <c r="J29" s="781"/>
      <c r="K29" s="781"/>
      <c r="L29" s="781"/>
      <c r="M29" s="781"/>
      <c r="N29" s="781"/>
      <c r="O29" s="781"/>
      <c r="P29" s="782"/>
      <c r="Q29" s="783">
        <v>353</v>
      </c>
      <c r="R29" s="784"/>
      <c r="S29" s="784"/>
      <c r="T29" s="784"/>
      <c r="U29" s="784"/>
      <c r="V29" s="784">
        <v>343</v>
      </c>
      <c r="W29" s="784"/>
      <c r="X29" s="784"/>
      <c r="Y29" s="784"/>
      <c r="Z29" s="784"/>
      <c r="AA29" s="784">
        <v>10</v>
      </c>
      <c r="AB29" s="784"/>
      <c r="AC29" s="784"/>
      <c r="AD29" s="784"/>
      <c r="AE29" s="785"/>
      <c r="AF29" s="786">
        <v>10</v>
      </c>
      <c r="AG29" s="787"/>
      <c r="AH29" s="787"/>
      <c r="AI29" s="787"/>
      <c r="AJ29" s="788"/>
      <c r="AK29" s="834">
        <v>82</v>
      </c>
      <c r="AL29" s="830"/>
      <c r="AM29" s="830"/>
      <c r="AN29" s="830"/>
      <c r="AO29" s="830"/>
      <c r="AP29" s="830" t="s">
        <v>518</v>
      </c>
      <c r="AQ29" s="830"/>
      <c r="AR29" s="830"/>
      <c r="AS29" s="830"/>
      <c r="AT29" s="830"/>
      <c r="AU29" s="830" t="s">
        <v>518</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404</v>
      </c>
      <c r="C30" s="781"/>
      <c r="D30" s="781"/>
      <c r="E30" s="781"/>
      <c r="F30" s="781"/>
      <c r="G30" s="781"/>
      <c r="H30" s="781"/>
      <c r="I30" s="781"/>
      <c r="J30" s="781"/>
      <c r="K30" s="781"/>
      <c r="L30" s="781"/>
      <c r="M30" s="781"/>
      <c r="N30" s="781"/>
      <c r="O30" s="781"/>
      <c r="P30" s="782"/>
      <c r="Q30" s="783">
        <v>2047</v>
      </c>
      <c r="R30" s="784"/>
      <c r="S30" s="784"/>
      <c r="T30" s="784"/>
      <c r="U30" s="784"/>
      <c r="V30" s="784">
        <v>1993</v>
      </c>
      <c r="W30" s="784"/>
      <c r="X30" s="784"/>
      <c r="Y30" s="784"/>
      <c r="Z30" s="784"/>
      <c r="AA30" s="784">
        <v>54</v>
      </c>
      <c r="AB30" s="784"/>
      <c r="AC30" s="784"/>
      <c r="AD30" s="784"/>
      <c r="AE30" s="785"/>
      <c r="AF30" s="786">
        <v>54</v>
      </c>
      <c r="AG30" s="787"/>
      <c r="AH30" s="787"/>
      <c r="AI30" s="787"/>
      <c r="AJ30" s="788"/>
      <c r="AK30" s="834">
        <v>315</v>
      </c>
      <c r="AL30" s="830"/>
      <c r="AM30" s="830"/>
      <c r="AN30" s="830"/>
      <c r="AO30" s="830"/>
      <c r="AP30" s="830" t="s">
        <v>518</v>
      </c>
      <c r="AQ30" s="830"/>
      <c r="AR30" s="830"/>
      <c r="AS30" s="830"/>
      <c r="AT30" s="830"/>
      <c r="AU30" s="830" t="s">
        <v>518</v>
      </c>
      <c r="AV30" s="830"/>
      <c r="AW30" s="830"/>
      <c r="AX30" s="830"/>
      <c r="AY30" s="830"/>
      <c r="AZ30" s="831"/>
      <c r="BA30" s="831"/>
      <c r="BB30" s="831"/>
      <c r="BC30" s="831"/>
      <c r="BD30" s="831"/>
      <c r="BE30" s="832" t="s">
        <v>583</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405</v>
      </c>
      <c r="C31" s="781"/>
      <c r="D31" s="781"/>
      <c r="E31" s="781"/>
      <c r="F31" s="781"/>
      <c r="G31" s="781"/>
      <c r="H31" s="781"/>
      <c r="I31" s="781"/>
      <c r="J31" s="781"/>
      <c r="K31" s="781"/>
      <c r="L31" s="781"/>
      <c r="M31" s="781"/>
      <c r="N31" s="781"/>
      <c r="O31" s="781"/>
      <c r="P31" s="782"/>
      <c r="Q31" s="783">
        <v>245</v>
      </c>
      <c r="R31" s="784"/>
      <c r="S31" s="784"/>
      <c r="T31" s="784"/>
      <c r="U31" s="784"/>
      <c r="V31" s="784">
        <v>242</v>
      </c>
      <c r="W31" s="784"/>
      <c r="X31" s="784"/>
      <c r="Y31" s="784"/>
      <c r="Z31" s="784"/>
      <c r="AA31" s="784">
        <v>3</v>
      </c>
      <c r="AB31" s="784"/>
      <c r="AC31" s="784"/>
      <c r="AD31" s="784"/>
      <c r="AE31" s="785"/>
      <c r="AF31" s="786">
        <v>269</v>
      </c>
      <c r="AG31" s="787"/>
      <c r="AH31" s="787"/>
      <c r="AI31" s="787"/>
      <c r="AJ31" s="788"/>
      <c r="AK31" s="834">
        <v>41</v>
      </c>
      <c r="AL31" s="830"/>
      <c r="AM31" s="830"/>
      <c r="AN31" s="830"/>
      <c r="AO31" s="830"/>
      <c r="AP31" s="830">
        <v>897</v>
      </c>
      <c r="AQ31" s="830"/>
      <c r="AR31" s="830"/>
      <c r="AS31" s="830"/>
      <c r="AT31" s="830"/>
      <c r="AU31" s="830">
        <v>4</v>
      </c>
      <c r="AV31" s="830"/>
      <c r="AW31" s="830"/>
      <c r="AX31" s="830"/>
      <c r="AY31" s="830"/>
      <c r="AZ31" s="831"/>
      <c r="BA31" s="831"/>
      <c r="BB31" s="831"/>
      <c r="BC31" s="831"/>
      <c r="BD31" s="831"/>
      <c r="BE31" s="832" t="s">
        <v>406</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407</v>
      </c>
      <c r="C32" s="781"/>
      <c r="D32" s="781"/>
      <c r="E32" s="781"/>
      <c r="F32" s="781"/>
      <c r="G32" s="781"/>
      <c r="H32" s="781"/>
      <c r="I32" s="781"/>
      <c r="J32" s="781"/>
      <c r="K32" s="781"/>
      <c r="L32" s="781"/>
      <c r="M32" s="781"/>
      <c r="N32" s="781"/>
      <c r="O32" s="781"/>
      <c r="P32" s="782"/>
      <c r="Q32" s="783">
        <v>656</v>
      </c>
      <c r="R32" s="784"/>
      <c r="S32" s="784"/>
      <c r="T32" s="784"/>
      <c r="U32" s="784"/>
      <c r="V32" s="784">
        <v>609</v>
      </c>
      <c r="W32" s="784"/>
      <c r="X32" s="784"/>
      <c r="Y32" s="784"/>
      <c r="Z32" s="784"/>
      <c r="AA32" s="784">
        <v>47</v>
      </c>
      <c r="AB32" s="784"/>
      <c r="AC32" s="784"/>
      <c r="AD32" s="784"/>
      <c r="AE32" s="785"/>
      <c r="AF32" s="786">
        <v>114</v>
      </c>
      <c r="AG32" s="787"/>
      <c r="AH32" s="787"/>
      <c r="AI32" s="787"/>
      <c r="AJ32" s="788"/>
      <c r="AK32" s="834">
        <v>245</v>
      </c>
      <c r="AL32" s="830"/>
      <c r="AM32" s="830"/>
      <c r="AN32" s="830"/>
      <c r="AO32" s="830"/>
      <c r="AP32" s="830">
        <v>4220</v>
      </c>
      <c r="AQ32" s="830"/>
      <c r="AR32" s="830"/>
      <c r="AS32" s="830"/>
      <c r="AT32" s="830"/>
      <c r="AU32" s="830">
        <v>3254</v>
      </c>
      <c r="AV32" s="830"/>
      <c r="AW32" s="830"/>
      <c r="AX32" s="830"/>
      <c r="AY32" s="830"/>
      <c r="AZ32" s="831"/>
      <c r="BA32" s="831"/>
      <c r="BB32" s="831"/>
      <c r="BC32" s="831"/>
      <c r="BD32" s="831"/>
      <c r="BE32" s="832" t="s">
        <v>408</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389</v>
      </c>
      <c r="B63" s="789" t="s">
        <v>410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473</v>
      </c>
      <c r="AG63" s="844"/>
      <c r="AH63" s="844"/>
      <c r="AI63" s="844"/>
      <c r="AJ63" s="845"/>
      <c r="AK63" s="846"/>
      <c r="AL63" s="841"/>
      <c r="AM63" s="841"/>
      <c r="AN63" s="841"/>
      <c r="AO63" s="841"/>
      <c r="AP63" s="844">
        <v>5118</v>
      </c>
      <c r="AQ63" s="844"/>
      <c r="AR63" s="844"/>
      <c r="AS63" s="844"/>
      <c r="AT63" s="844"/>
      <c r="AU63" s="844">
        <v>3258</v>
      </c>
      <c r="AV63" s="844"/>
      <c r="AW63" s="844"/>
      <c r="AX63" s="844"/>
      <c r="AY63" s="844"/>
      <c r="AZ63" s="848"/>
      <c r="BA63" s="848"/>
      <c r="BB63" s="848"/>
      <c r="BC63" s="848"/>
      <c r="BD63" s="848"/>
      <c r="BE63" s="849"/>
      <c r="BF63" s="849"/>
      <c r="BG63" s="849"/>
      <c r="BH63" s="849"/>
      <c r="BI63" s="850"/>
      <c r="BJ63" s="851" t="s">
        <v>411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413</v>
      </c>
      <c r="B66" s="728"/>
      <c r="C66" s="728"/>
      <c r="D66" s="728"/>
      <c r="E66" s="728"/>
      <c r="F66" s="728"/>
      <c r="G66" s="728"/>
      <c r="H66" s="728"/>
      <c r="I66" s="728"/>
      <c r="J66" s="728"/>
      <c r="K66" s="728"/>
      <c r="L66" s="728"/>
      <c r="M66" s="728"/>
      <c r="N66" s="728"/>
      <c r="O66" s="728"/>
      <c r="P66" s="729"/>
      <c r="Q66" s="733" t="s">
        <v>414</v>
      </c>
      <c r="R66" s="734"/>
      <c r="S66" s="734"/>
      <c r="T66" s="734"/>
      <c r="U66" s="735"/>
      <c r="V66" s="733" t="s">
        <v>415</v>
      </c>
      <c r="W66" s="734"/>
      <c r="X66" s="734"/>
      <c r="Y66" s="734"/>
      <c r="Z66" s="735"/>
      <c r="AA66" s="733" t="s">
        <v>416</v>
      </c>
      <c r="AB66" s="734"/>
      <c r="AC66" s="734"/>
      <c r="AD66" s="734"/>
      <c r="AE66" s="735"/>
      <c r="AF66" s="854" t="s">
        <v>417</v>
      </c>
      <c r="AG66" s="815"/>
      <c r="AH66" s="815"/>
      <c r="AI66" s="815"/>
      <c r="AJ66" s="855"/>
      <c r="AK66" s="733" t="s">
        <v>418</v>
      </c>
      <c r="AL66" s="728"/>
      <c r="AM66" s="728"/>
      <c r="AN66" s="728"/>
      <c r="AO66" s="729"/>
      <c r="AP66" s="733" t="s">
        <v>419</v>
      </c>
      <c r="AQ66" s="734"/>
      <c r="AR66" s="734"/>
      <c r="AS66" s="734"/>
      <c r="AT66" s="735"/>
      <c r="AU66" s="733" t="s">
        <v>420</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584</v>
      </c>
      <c r="C68" s="870"/>
      <c r="D68" s="870"/>
      <c r="E68" s="870"/>
      <c r="F68" s="870"/>
      <c r="G68" s="870"/>
      <c r="H68" s="870"/>
      <c r="I68" s="870"/>
      <c r="J68" s="870"/>
      <c r="K68" s="870"/>
      <c r="L68" s="870"/>
      <c r="M68" s="870"/>
      <c r="N68" s="870"/>
      <c r="O68" s="870"/>
      <c r="P68" s="871"/>
      <c r="Q68" s="872">
        <v>637</v>
      </c>
      <c r="R68" s="866"/>
      <c r="S68" s="866"/>
      <c r="T68" s="866"/>
      <c r="U68" s="866"/>
      <c r="V68" s="866">
        <v>526</v>
      </c>
      <c r="W68" s="866"/>
      <c r="X68" s="866"/>
      <c r="Y68" s="866"/>
      <c r="Z68" s="866"/>
      <c r="AA68" s="866">
        <v>111</v>
      </c>
      <c r="AB68" s="866"/>
      <c r="AC68" s="866"/>
      <c r="AD68" s="866"/>
      <c r="AE68" s="866"/>
      <c r="AF68" s="866">
        <v>111</v>
      </c>
      <c r="AG68" s="866"/>
      <c r="AH68" s="866"/>
      <c r="AI68" s="866"/>
      <c r="AJ68" s="866"/>
      <c r="AK68" s="866" t="s">
        <v>594</v>
      </c>
      <c r="AL68" s="866"/>
      <c r="AM68" s="866"/>
      <c r="AN68" s="866"/>
      <c r="AO68" s="866"/>
      <c r="AP68" s="866">
        <v>1762</v>
      </c>
      <c r="AQ68" s="866"/>
      <c r="AR68" s="866"/>
      <c r="AS68" s="866"/>
      <c r="AT68" s="866"/>
      <c r="AU68" s="866">
        <v>344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585</v>
      </c>
      <c r="C69" s="874"/>
      <c r="D69" s="874"/>
      <c r="E69" s="874"/>
      <c r="F69" s="874"/>
      <c r="G69" s="874"/>
      <c r="H69" s="874"/>
      <c r="I69" s="874"/>
      <c r="J69" s="874"/>
      <c r="K69" s="874"/>
      <c r="L69" s="874"/>
      <c r="M69" s="874"/>
      <c r="N69" s="874"/>
      <c r="O69" s="874"/>
      <c r="P69" s="875"/>
      <c r="Q69" s="876">
        <v>41</v>
      </c>
      <c r="R69" s="830"/>
      <c r="S69" s="830"/>
      <c r="T69" s="830"/>
      <c r="U69" s="830"/>
      <c r="V69" s="830">
        <v>29</v>
      </c>
      <c r="W69" s="830"/>
      <c r="X69" s="830"/>
      <c r="Y69" s="830"/>
      <c r="Z69" s="830"/>
      <c r="AA69" s="830">
        <v>12</v>
      </c>
      <c r="AB69" s="830"/>
      <c r="AC69" s="830"/>
      <c r="AD69" s="830"/>
      <c r="AE69" s="830"/>
      <c r="AF69" s="830">
        <v>12</v>
      </c>
      <c r="AG69" s="830"/>
      <c r="AH69" s="830"/>
      <c r="AI69" s="830"/>
      <c r="AJ69" s="830"/>
      <c r="AK69" s="830" t="s">
        <v>594</v>
      </c>
      <c r="AL69" s="830"/>
      <c r="AM69" s="830"/>
      <c r="AN69" s="830"/>
      <c r="AO69" s="830"/>
      <c r="AP69" s="830" t="s">
        <v>594</v>
      </c>
      <c r="AQ69" s="830"/>
      <c r="AR69" s="830"/>
      <c r="AS69" s="830"/>
      <c r="AT69" s="830"/>
      <c r="AU69" s="830" t="s">
        <v>594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586</v>
      </c>
      <c r="C70" s="874"/>
      <c r="D70" s="874"/>
      <c r="E70" s="874"/>
      <c r="F70" s="874"/>
      <c r="G70" s="874"/>
      <c r="H70" s="874"/>
      <c r="I70" s="874"/>
      <c r="J70" s="874"/>
      <c r="K70" s="874"/>
      <c r="L70" s="874"/>
      <c r="M70" s="874"/>
      <c r="N70" s="874"/>
      <c r="O70" s="874"/>
      <c r="P70" s="875"/>
      <c r="Q70" s="876">
        <v>61</v>
      </c>
      <c r="R70" s="830"/>
      <c r="S70" s="830"/>
      <c r="T70" s="830"/>
      <c r="U70" s="830"/>
      <c r="V70" s="830">
        <v>56</v>
      </c>
      <c r="W70" s="830"/>
      <c r="X70" s="830"/>
      <c r="Y70" s="830"/>
      <c r="Z70" s="830"/>
      <c r="AA70" s="830">
        <v>5</v>
      </c>
      <c r="AB70" s="830"/>
      <c r="AC70" s="830"/>
      <c r="AD70" s="830"/>
      <c r="AE70" s="830"/>
      <c r="AF70" s="830">
        <v>5</v>
      </c>
      <c r="AG70" s="830"/>
      <c r="AH70" s="830"/>
      <c r="AI70" s="830"/>
      <c r="AJ70" s="830"/>
      <c r="AK70" s="830" t="s">
        <v>594</v>
      </c>
      <c r="AL70" s="830"/>
      <c r="AM70" s="830"/>
      <c r="AN70" s="830"/>
      <c r="AO70" s="830"/>
      <c r="AP70" s="830" t="s">
        <v>594</v>
      </c>
      <c r="AQ70" s="830"/>
      <c r="AR70" s="830"/>
      <c r="AS70" s="830"/>
      <c r="AT70" s="830"/>
      <c r="AU70" s="830" t="s">
        <v>594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587</v>
      </c>
      <c r="C71" s="874"/>
      <c r="D71" s="874"/>
      <c r="E71" s="874"/>
      <c r="F71" s="874"/>
      <c r="G71" s="874"/>
      <c r="H71" s="874"/>
      <c r="I71" s="874"/>
      <c r="J71" s="874"/>
      <c r="K71" s="874"/>
      <c r="L71" s="874"/>
      <c r="M71" s="874"/>
      <c r="N71" s="874"/>
      <c r="O71" s="874"/>
      <c r="P71" s="875"/>
      <c r="Q71" s="876">
        <v>6958</v>
      </c>
      <c r="R71" s="830"/>
      <c r="S71" s="830"/>
      <c r="T71" s="830"/>
      <c r="U71" s="830"/>
      <c r="V71" s="830">
        <v>6929</v>
      </c>
      <c r="W71" s="830"/>
      <c r="X71" s="830"/>
      <c r="Y71" s="830"/>
      <c r="Z71" s="830"/>
      <c r="AA71" s="830">
        <v>29</v>
      </c>
      <c r="AB71" s="830"/>
      <c r="AC71" s="830"/>
      <c r="AD71" s="830"/>
      <c r="AE71" s="830"/>
      <c r="AF71" s="830">
        <v>29</v>
      </c>
      <c r="AG71" s="830"/>
      <c r="AH71" s="830"/>
      <c r="AI71" s="830"/>
      <c r="AJ71" s="830"/>
      <c r="AK71" s="830" t="s">
        <v>594</v>
      </c>
      <c r="AL71" s="830"/>
      <c r="AM71" s="830"/>
      <c r="AN71" s="830"/>
      <c r="AO71" s="830"/>
      <c r="AP71" s="830" t="s">
        <v>594</v>
      </c>
      <c r="AQ71" s="830"/>
      <c r="AR71" s="830"/>
      <c r="AS71" s="830"/>
      <c r="AT71" s="830"/>
      <c r="AU71" s="830" t="s">
        <v>594</v>
      </c>
      <c r="AV71" s="830"/>
      <c r="AW71" s="830"/>
      <c r="AX71" s="830"/>
      <c r="AY71" s="830"/>
      <c r="AZ71" s="832" t="s">
        <v>593</v>
      </c>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588</v>
      </c>
      <c r="C72" s="874"/>
      <c r="D72" s="874"/>
      <c r="E72" s="874"/>
      <c r="F72" s="874"/>
      <c r="G72" s="874"/>
      <c r="H72" s="874"/>
      <c r="I72" s="874"/>
      <c r="J72" s="874"/>
      <c r="K72" s="874"/>
      <c r="L72" s="874"/>
      <c r="M72" s="874"/>
      <c r="N72" s="874"/>
      <c r="O72" s="874"/>
      <c r="P72" s="875"/>
      <c r="Q72" s="876">
        <v>146</v>
      </c>
      <c r="R72" s="830"/>
      <c r="S72" s="830"/>
      <c r="T72" s="830"/>
      <c r="U72" s="830"/>
      <c r="V72" s="830">
        <v>141</v>
      </c>
      <c r="W72" s="830"/>
      <c r="X72" s="830"/>
      <c r="Y72" s="830"/>
      <c r="Z72" s="830"/>
      <c r="AA72" s="830">
        <v>5</v>
      </c>
      <c r="AB72" s="830"/>
      <c r="AC72" s="830"/>
      <c r="AD72" s="830"/>
      <c r="AE72" s="830"/>
      <c r="AF72" s="830">
        <v>5</v>
      </c>
      <c r="AG72" s="830"/>
      <c r="AH72" s="830"/>
      <c r="AI72" s="830"/>
      <c r="AJ72" s="830"/>
      <c r="AK72" s="830" t="s">
        <v>594</v>
      </c>
      <c r="AL72" s="830"/>
      <c r="AM72" s="830"/>
      <c r="AN72" s="830"/>
      <c r="AO72" s="830"/>
      <c r="AP72" s="830">
        <v>106</v>
      </c>
      <c r="AQ72" s="830"/>
      <c r="AR72" s="830"/>
      <c r="AS72" s="830"/>
      <c r="AT72" s="830"/>
      <c r="AU72" s="830" t="s">
        <v>594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589</v>
      </c>
      <c r="C73" s="874"/>
      <c r="D73" s="874"/>
      <c r="E73" s="874"/>
      <c r="F73" s="874"/>
      <c r="G73" s="874"/>
      <c r="H73" s="874"/>
      <c r="I73" s="874"/>
      <c r="J73" s="874"/>
      <c r="K73" s="874"/>
      <c r="L73" s="874"/>
      <c r="M73" s="874"/>
      <c r="N73" s="874"/>
      <c r="O73" s="874"/>
      <c r="P73" s="875"/>
      <c r="Q73" s="876">
        <v>783</v>
      </c>
      <c r="R73" s="830"/>
      <c r="S73" s="830"/>
      <c r="T73" s="830"/>
      <c r="U73" s="830"/>
      <c r="V73" s="830">
        <v>761</v>
      </c>
      <c r="W73" s="830"/>
      <c r="X73" s="830"/>
      <c r="Y73" s="830"/>
      <c r="Z73" s="830"/>
      <c r="AA73" s="830">
        <v>22</v>
      </c>
      <c r="AB73" s="830"/>
      <c r="AC73" s="830"/>
      <c r="AD73" s="830"/>
      <c r="AE73" s="830"/>
      <c r="AF73" s="830">
        <v>22</v>
      </c>
      <c r="AG73" s="830"/>
      <c r="AH73" s="830"/>
      <c r="AI73" s="830"/>
      <c r="AJ73" s="830"/>
      <c r="AK73" s="830" t="s">
        <v>594</v>
      </c>
      <c r="AL73" s="830"/>
      <c r="AM73" s="830"/>
      <c r="AN73" s="830"/>
      <c r="AO73" s="830"/>
      <c r="AP73" s="830">
        <v>34</v>
      </c>
      <c r="AQ73" s="830"/>
      <c r="AR73" s="830"/>
      <c r="AS73" s="830"/>
      <c r="AT73" s="830"/>
      <c r="AU73" s="830">
        <v>16</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590</v>
      </c>
      <c r="C74" s="874"/>
      <c r="D74" s="874"/>
      <c r="E74" s="874"/>
      <c r="F74" s="874"/>
      <c r="G74" s="874"/>
      <c r="H74" s="874"/>
      <c r="I74" s="874"/>
      <c r="J74" s="874"/>
      <c r="K74" s="874"/>
      <c r="L74" s="874"/>
      <c r="M74" s="874"/>
      <c r="N74" s="874"/>
      <c r="O74" s="874"/>
      <c r="P74" s="875"/>
      <c r="Q74" s="876">
        <v>267</v>
      </c>
      <c r="R74" s="830"/>
      <c r="S74" s="830"/>
      <c r="T74" s="830"/>
      <c r="U74" s="830"/>
      <c r="V74" s="830">
        <v>235</v>
      </c>
      <c r="W74" s="830"/>
      <c r="X74" s="830"/>
      <c r="Y74" s="830"/>
      <c r="Z74" s="830"/>
      <c r="AA74" s="830">
        <v>32</v>
      </c>
      <c r="AB74" s="830"/>
      <c r="AC74" s="830"/>
      <c r="AD74" s="830"/>
      <c r="AE74" s="830"/>
      <c r="AF74" s="830">
        <v>32</v>
      </c>
      <c r="AG74" s="830"/>
      <c r="AH74" s="830"/>
      <c r="AI74" s="830"/>
      <c r="AJ74" s="830"/>
      <c r="AK74" s="830" t="s">
        <v>594</v>
      </c>
      <c r="AL74" s="830"/>
      <c r="AM74" s="830"/>
      <c r="AN74" s="830"/>
      <c r="AO74" s="830"/>
      <c r="AP74" s="830" t="s">
        <v>594</v>
      </c>
      <c r="AQ74" s="830"/>
      <c r="AR74" s="830"/>
      <c r="AS74" s="830"/>
      <c r="AT74" s="830"/>
      <c r="AU74" s="830" t="s">
        <v>594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591</v>
      </c>
      <c r="C75" s="874"/>
      <c r="D75" s="874"/>
      <c r="E75" s="874"/>
      <c r="F75" s="874"/>
      <c r="G75" s="874"/>
      <c r="H75" s="874"/>
      <c r="I75" s="874"/>
      <c r="J75" s="874"/>
      <c r="K75" s="874"/>
      <c r="L75" s="874"/>
      <c r="M75" s="874"/>
      <c r="N75" s="874"/>
      <c r="O75" s="874"/>
      <c r="P75" s="875"/>
      <c r="Q75" s="877">
        <v>279696</v>
      </c>
      <c r="R75" s="878"/>
      <c r="S75" s="878"/>
      <c r="T75" s="878"/>
      <c r="U75" s="834"/>
      <c r="V75" s="879">
        <v>267445</v>
      </c>
      <c r="W75" s="878"/>
      <c r="X75" s="878"/>
      <c r="Y75" s="878"/>
      <c r="Z75" s="834"/>
      <c r="AA75" s="879">
        <v>12251</v>
      </c>
      <c r="AB75" s="878"/>
      <c r="AC75" s="878"/>
      <c r="AD75" s="878"/>
      <c r="AE75" s="834"/>
      <c r="AF75" s="879">
        <v>12251</v>
      </c>
      <c r="AG75" s="878"/>
      <c r="AH75" s="878"/>
      <c r="AI75" s="878"/>
      <c r="AJ75" s="834"/>
      <c r="AK75" s="879" t="s">
        <v>594</v>
      </c>
      <c r="AL75" s="878"/>
      <c r="AM75" s="878"/>
      <c r="AN75" s="878"/>
      <c r="AO75" s="834"/>
      <c r="AP75" s="879" t="s">
        <v>594</v>
      </c>
      <c r="AQ75" s="878"/>
      <c r="AR75" s="878"/>
      <c r="AS75" s="878"/>
      <c r="AT75" s="834"/>
      <c r="AU75" s="879" t="s">
        <v>594</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592</v>
      </c>
      <c r="C76" s="874"/>
      <c r="D76" s="874"/>
      <c r="E76" s="874"/>
      <c r="F76" s="874"/>
      <c r="G76" s="874"/>
      <c r="H76" s="874"/>
      <c r="I76" s="874"/>
      <c r="J76" s="874"/>
      <c r="K76" s="874"/>
      <c r="L76" s="874"/>
      <c r="M76" s="874"/>
      <c r="N76" s="874"/>
      <c r="O76" s="874"/>
      <c r="P76" s="875"/>
      <c r="Q76" s="877">
        <v>43544</v>
      </c>
      <c r="R76" s="878"/>
      <c r="S76" s="878"/>
      <c r="T76" s="878"/>
      <c r="U76" s="834"/>
      <c r="V76" s="879">
        <v>43346</v>
      </c>
      <c r="W76" s="878"/>
      <c r="X76" s="878"/>
      <c r="Y76" s="878"/>
      <c r="Z76" s="834"/>
      <c r="AA76" s="879">
        <v>198</v>
      </c>
      <c r="AB76" s="878"/>
      <c r="AC76" s="878"/>
      <c r="AD76" s="878"/>
      <c r="AE76" s="834"/>
      <c r="AF76" s="879">
        <v>86</v>
      </c>
      <c r="AG76" s="878"/>
      <c r="AH76" s="878"/>
      <c r="AI76" s="878"/>
      <c r="AJ76" s="834"/>
      <c r="AK76" s="879" t="s">
        <v>594</v>
      </c>
      <c r="AL76" s="878"/>
      <c r="AM76" s="878"/>
      <c r="AN76" s="878"/>
      <c r="AO76" s="834"/>
      <c r="AP76" s="879" t="s">
        <v>594</v>
      </c>
      <c r="AQ76" s="878"/>
      <c r="AR76" s="878"/>
      <c r="AS76" s="878"/>
      <c r="AT76" s="834"/>
      <c r="AU76" s="879" t="s">
        <v>594</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389</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12553</v>
      </c>
      <c r="AG88" s="844"/>
      <c r="AH88" s="844"/>
      <c r="AI88" s="844"/>
      <c r="AJ88" s="844"/>
      <c r="AK88" s="841"/>
      <c r="AL88" s="841"/>
      <c r="AM88" s="841"/>
      <c r="AN88" s="841"/>
      <c r="AO88" s="841"/>
      <c r="AP88" s="844">
        <v>1902</v>
      </c>
      <c r="AQ88" s="844"/>
      <c r="AR88" s="844"/>
      <c r="AS88" s="844"/>
      <c r="AT88" s="844"/>
      <c r="AU88" s="844">
        <v>360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307</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307</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307</v>
      </c>
      <c r="DR109" s="893"/>
      <c r="DS109" s="893"/>
      <c r="DT109" s="893"/>
      <c r="DU109" s="894"/>
      <c r="DV109" s="892" t="s">
        <v>432</v>
      </c>
      <c r="DW109" s="893"/>
      <c r="DX109" s="893"/>
      <c r="DY109" s="893"/>
      <c r="DZ109" s="895"/>
    </row>
    <row r="110" spans="1:131" s="230" customFormat="1" ht="26.25" customHeight="1" x14ac:dyDescent="0.15">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536576</v>
      </c>
      <c r="AB110" s="900"/>
      <c r="AC110" s="900"/>
      <c r="AD110" s="900"/>
      <c r="AE110" s="901"/>
      <c r="AF110" s="902">
        <v>590624</v>
      </c>
      <c r="AG110" s="900"/>
      <c r="AH110" s="900"/>
      <c r="AI110" s="900"/>
      <c r="AJ110" s="901"/>
      <c r="AK110" s="902">
        <v>599483</v>
      </c>
      <c r="AL110" s="900"/>
      <c r="AM110" s="900"/>
      <c r="AN110" s="900"/>
      <c r="AO110" s="901"/>
      <c r="AP110" s="903">
        <v>13.8</v>
      </c>
      <c r="AQ110" s="904"/>
      <c r="AR110" s="904"/>
      <c r="AS110" s="904"/>
      <c r="AT110" s="905"/>
      <c r="AU110" s="906" t="s">
        <v>75</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6774592</v>
      </c>
      <c r="BR110" s="931"/>
      <c r="BS110" s="931"/>
      <c r="BT110" s="931"/>
      <c r="BU110" s="931"/>
      <c r="BV110" s="931">
        <v>6741838</v>
      </c>
      <c r="BW110" s="931"/>
      <c r="BX110" s="931"/>
      <c r="BY110" s="931"/>
      <c r="BZ110" s="931"/>
      <c r="CA110" s="931">
        <v>6419714</v>
      </c>
      <c r="CB110" s="931"/>
      <c r="CC110" s="931"/>
      <c r="CD110" s="931"/>
      <c r="CE110" s="931"/>
      <c r="CF110" s="944">
        <v>147.9</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176</v>
      </c>
      <c r="DH110" s="931"/>
      <c r="DI110" s="931"/>
      <c r="DJ110" s="931"/>
      <c r="DK110" s="931"/>
      <c r="DL110" s="931" t="s">
        <v>438</v>
      </c>
      <c r="DM110" s="931"/>
      <c r="DN110" s="931"/>
      <c r="DO110" s="931"/>
      <c r="DP110" s="931"/>
      <c r="DQ110" s="931" t="s">
        <v>176</v>
      </c>
      <c r="DR110" s="931"/>
      <c r="DS110" s="931"/>
      <c r="DT110" s="931"/>
      <c r="DU110" s="931"/>
      <c r="DV110" s="932" t="s">
        <v>438</v>
      </c>
      <c r="DW110" s="932"/>
      <c r="DX110" s="932"/>
      <c r="DY110" s="932"/>
      <c r="DZ110" s="933"/>
    </row>
    <row r="111" spans="1:131" s="230" customFormat="1" ht="26.25" customHeight="1" x14ac:dyDescent="0.15">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176</v>
      </c>
      <c r="AB111" s="938"/>
      <c r="AC111" s="938"/>
      <c r="AD111" s="938"/>
      <c r="AE111" s="939"/>
      <c r="AF111" s="940" t="s">
        <v>438</v>
      </c>
      <c r="AG111" s="938"/>
      <c r="AH111" s="938"/>
      <c r="AI111" s="938"/>
      <c r="AJ111" s="939"/>
      <c r="AK111" s="940" t="s">
        <v>176</v>
      </c>
      <c r="AL111" s="938"/>
      <c r="AM111" s="938"/>
      <c r="AN111" s="938"/>
      <c r="AO111" s="939"/>
      <c r="AP111" s="941" t="s">
        <v>176</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t="s">
        <v>438</v>
      </c>
      <c r="BR111" s="926"/>
      <c r="BS111" s="926"/>
      <c r="BT111" s="926"/>
      <c r="BU111" s="926"/>
      <c r="BV111" s="926" t="s">
        <v>438</v>
      </c>
      <c r="BW111" s="926"/>
      <c r="BX111" s="926"/>
      <c r="BY111" s="926"/>
      <c r="BZ111" s="926"/>
      <c r="CA111" s="926" t="s">
        <v>438</v>
      </c>
      <c r="CB111" s="926"/>
      <c r="CC111" s="926"/>
      <c r="CD111" s="926"/>
      <c r="CE111" s="926"/>
      <c r="CF111" s="920" t="s">
        <v>438</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176</v>
      </c>
      <c r="DH111" s="926"/>
      <c r="DI111" s="926"/>
      <c r="DJ111" s="926"/>
      <c r="DK111" s="926"/>
      <c r="DL111" s="926" t="s">
        <v>176</v>
      </c>
      <c r="DM111" s="926"/>
      <c r="DN111" s="926"/>
      <c r="DO111" s="926"/>
      <c r="DP111" s="926"/>
      <c r="DQ111" s="926" t="s">
        <v>176</v>
      </c>
      <c r="DR111" s="926"/>
      <c r="DS111" s="926"/>
      <c r="DT111" s="926"/>
      <c r="DU111" s="926"/>
      <c r="DV111" s="927" t="s">
        <v>438</v>
      </c>
      <c r="DW111" s="927"/>
      <c r="DX111" s="927"/>
      <c r="DY111" s="927"/>
      <c r="DZ111" s="928"/>
    </row>
    <row r="112" spans="1:131" s="230" customFormat="1" ht="26.25" customHeight="1" x14ac:dyDescent="0.15">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444</v>
      </c>
      <c r="AB112" s="959"/>
      <c r="AC112" s="959"/>
      <c r="AD112" s="959"/>
      <c r="AE112" s="960"/>
      <c r="AF112" s="961" t="s">
        <v>176</v>
      </c>
      <c r="AG112" s="959"/>
      <c r="AH112" s="959"/>
      <c r="AI112" s="959"/>
      <c r="AJ112" s="960"/>
      <c r="AK112" s="961" t="s">
        <v>444</v>
      </c>
      <c r="AL112" s="959"/>
      <c r="AM112" s="959"/>
      <c r="AN112" s="959"/>
      <c r="AO112" s="960"/>
      <c r="AP112" s="962" t="s">
        <v>444</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3498722</v>
      </c>
      <c r="BR112" s="926"/>
      <c r="BS112" s="926"/>
      <c r="BT112" s="926"/>
      <c r="BU112" s="926"/>
      <c r="BV112" s="926">
        <v>3259527</v>
      </c>
      <c r="BW112" s="926"/>
      <c r="BX112" s="926"/>
      <c r="BY112" s="926"/>
      <c r="BZ112" s="926"/>
      <c r="CA112" s="926">
        <v>3258484</v>
      </c>
      <c r="CB112" s="926"/>
      <c r="CC112" s="926"/>
      <c r="CD112" s="926"/>
      <c r="CE112" s="926"/>
      <c r="CF112" s="920">
        <v>75.099999999999994</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176</v>
      </c>
      <c r="DH112" s="926"/>
      <c r="DI112" s="926"/>
      <c r="DJ112" s="926"/>
      <c r="DK112" s="926"/>
      <c r="DL112" s="926" t="s">
        <v>176</v>
      </c>
      <c r="DM112" s="926"/>
      <c r="DN112" s="926"/>
      <c r="DO112" s="926"/>
      <c r="DP112" s="926"/>
      <c r="DQ112" s="926" t="s">
        <v>176</v>
      </c>
      <c r="DR112" s="926"/>
      <c r="DS112" s="926"/>
      <c r="DT112" s="926"/>
      <c r="DU112" s="926"/>
      <c r="DV112" s="927" t="s">
        <v>176</v>
      </c>
      <c r="DW112" s="927"/>
      <c r="DX112" s="927"/>
      <c r="DY112" s="927"/>
      <c r="DZ112" s="928"/>
    </row>
    <row r="113" spans="1:130" s="230" customFormat="1" ht="26.25" customHeight="1" x14ac:dyDescent="0.15">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234861</v>
      </c>
      <c r="AB113" s="938"/>
      <c r="AC113" s="938"/>
      <c r="AD113" s="938"/>
      <c r="AE113" s="939"/>
      <c r="AF113" s="940">
        <v>244018</v>
      </c>
      <c r="AG113" s="938"/>
      <c r="AH113" s="938"/>
      <c r="AI113" s="938"/>
      <c r="AJ113" s="939"/>
      <c r="AK113" s="940">
        <v>224816</v>
      </c>
      <c r="AL113" s="938"/>
      <c r="AM113" s="938"/>
      <c r="AN113" s="938"/>
      <c r="AO113" s="939"/>
      <c r="AP113" s="941">
        <v>5.2</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417102</v>
      </c>
      <c r="BR113" s="926"/>
      <c r="BS113" s="926"/>
      <c r="BT113" s="926"/>
      <c r="BU113" s="926"/>
      <c r="BV113" s="926">
        <v>426123</v>
      </c>
      <c r="BW113" s="926"/>
      <c r="BX113" s="926"/>
      <c r="BY113" s="926"/>
      <c r="BZ113" s="926"/>
      <c r="CA113" s="926">
        <v>363448</v>
      </c>
      <c r="CB113" s="926"/>
      <c r="CC113" s="926"/>
      <c r="CD113" s="926"/>
      <c r="CE113" s="926"/>
      <c r="CF113" s="920">
        <v>8.4</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176</v>
      </c>
      <c r="DH113" s="959"/>
      <c r="DI113" s="959"/>
      <c r="DJ113" s="959"/>
      <c r="DK113" s="960"/>
      <c r="DL113" s="961" t="s">
        <v>176</v>
      </c>
      <c r="DM113" s="959"/>
      <c r="DN113" s="959"/>
      <c r="DO113" s="959"/>
      <c r="DP113" s="960"/>
      <c r="DQ113" s="961" t="s">
        <v>176</v>
      </c>
      <c r="DR113" s="959"/>
      <c r="DS113" s="959"/>
      <c r="DT113" s="959"/>
      <c r="DU113" s="960"/>
      <c r="DV113" s="962" t="s">
        <v>444</v>
      </c>
      <c r="DW113" s="963"/>
      <c r="DX113" s="963"/>
      <c r="DY113" s="963"/>
      <c r="DZ113" s="964"/>
    </row>
    <row r="114" spans="1:130" s="230" customFormat="1" ht="26.25" customHeight="1" x14ac:dyDescent="0.15">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32872</v>
      </c>
      <c r="AB114" s="959"/>
      <c r="AC114" s="959"/>
      <c r="AD114" s="959"/>
      <c r="AE114" s="960"/>
      <c r="AF114" s="961">
        <v>38306</v>
      </c>
      <c r="AG114" s="959"/>
      <c r="AH114" s="959"/>
      <c r="AI114" s="959"/>
      <c r="AJ114" s="960"/>
      <c r="AK114" s="961">
        <v>46371</v>
      </c>
      <c r="AL114" s="959"/>
      <c r="AM114" s="959"/>
      <c r="AN114" s="959"/>
      <c r="AO114" s="960"/>
      <c r="AP114" s="962">
        <v>1.1000000000000001</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1146630</v>
      </c>
      <c r="BR114" s="926"/>
      <c r="BS114" s="926"/>
      <c r="BT114" s="926"/>
      <c r="BU114" s="926"/>
      <c r="BV114" s="926">
        <v>1126396</v>
      </c>
      <c r="BW114" s="926"/>
      <c r="BX114" s="926"/>
      <c r="BY114" s="926"/>
      <c r="BZ114" s="926"/>
      <c r="CA114" s="926">
        <v>1126306</v>
      </c>
      <c r="CB114" s="926"/>
      <c r="CC114" s="926"/>
      <c r="CD114" s="926"/>
      <c r="CE114" s="926"/>
      <c r="CF114" s="920">
        <v>26</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176</v>
      </c>
      <c r="DH114" s="959"/>
      <c r="DI114" s="959"/>
      <c r="DJ114" s="959"/>
      <c r="DK114" s="960"/>
      <c r="DL114" s="961" t="s">
        <v>444</v>
      </c>
      <c r="DM114" s="959"/>
      <c r="DN114" s="959"/>
      <c r="DO114" s="959"/>
      <c r="DP114" s="960"/>
      <c r="DQ114" s="961" t="s">
        <v>176</v>
      </c>
      <c r="DR114" s="959"/>
      <c r="DS114" s="959"/>
      <c r="DT114" s="959"/>
      <c r="DU114" s="960"/>
      <c r="DV114" s="962" t="s">
        <v>453</v>
      </c>
      <c r="DW114" s="963"/>
      <c r="DX114" s="963"/>
      <c r="DY114" s="963"/>
      <c r="DZ114" s="964"/>
    </row>
    <row r="115" spans="1:130" s="230" customFormat="1" ht="26.25" customHeight="1" x14ac:dyDescent="0.15">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176</v>
      </c>
      <c r="AB115" s="938"/>
      <c r="AC115" s="938"/>
      <c r="AD115" s="938"/>
      <c r="AE115" s="939"/>
      <c r="AF115" s="940" t="s">
        <v>176</v>
      </c>
      <c r="AG115" s="938"/>
      <c r="AH115" s="938"/>
      <c r="AI115" s="938"/>
      <c r="AJ115" s="939"/>
      <c r="AK115" s="940" t="s">
        <v>176</v>
      </c>
      <c r="AL115" s="938"/>
      <c r="AM115" s="938"/>
      <c r="AN115" s="938"/>
      <c r="AO115" s="939"/>
      <c r="AP115" s="941" t="s">
        <v>176</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t="s">
        <v>453</v>
      </c>
      <c r="BR115" s="926"/>
      <c r="BS115" s="926"/>
      <c r="BT115" s="926"/>
      <c r="BU115" s="926"/>
      <c r="BV115" s="926" t="s">
        <v>176</v>
      </c>
      <c r="BW115" s="926"/>
      <c r="BX115" s="926"/>
      <c r="BY115" s="926"/>
      <c r="BZ115" s="926"/>
      <c r="CA115" s="926" t="s">
        <v>456</v>
      </c>
      <c r="CB115" s="926"/>
      <c r="CC115" s="926"/>
      <c r="CD115" s="926"/>
      <c r="CE115" s="926"/>
      <c r="CF115" s="920" t="s">
        <v>176</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176</v>
      </c>
      <c r="DH115" s="959"/>
      <c r="DI115" s="959"/>
      <c r="DJ115" s="959"/>
      <c r="DK115" s="960"/>
      <c r="DL115" s="961" t="s">
        <v>444</v>
      </c>
      <c r="DM115" s="959"/>
      <c r="DN115" s="959"/>
      <c r="DO115" s="959"/>
      <c r="DP115" s="960"/>
      <c r="DQ115" s="961" t="s">
        <v>176</v>
      </c>
      <c r="DR115" s="959"/>
      <c r="DS115" s="959"/>
      <c r="DT115" s="959"/>
      <c r="DU115" s="960"/>
      <c r="DV115" s="962" t="s">
        <v>176</v>
      </c>
      <c r="DW115" s="963"/>
      <c r="DX115" s="963"/>
      <c r="DY115" s="963"/>
      <c r="DZ115" s="964"/>
    </row>
    <row r="116" spans="1:130" s="230" customFormat="1" ht="26.25" customHeight="1" x14ac:dyDescent="0.15">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176</v>
      </c>
      <c r="AB116" s="959"/>
      <c r="AC116" s="959"/>
      <c r="AD116" s="959"/>
      <c r="AE116" s="960"/>
      <c r="AF116" s="961" t="s">
        <v>176</v>
      </c>
      <c r="AG116" s="959"/>
      <c r="AH116" s="959"/>
      <c r="AI116" s="959"/>
      <c r="AJ116" s="960"/>
      <c r="AK116" s="961" t="s">
        <v>176</v>
      </c>
      <c r="AL116" s="959"/>
      <c r="AM116" s="959"/>
      <c r="AN116" s="959"/>
      <c r="AO116" s="960"/>
      <c r="AP116" s="962" t="s">
        <v>176</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176</v>
      </c>
      <c r="BR116" s="926"/>
      <c r="BS116" s="926"/>
      <c r="BT116" s="926"/>
      <c r="BU116" s="926"/>
      <c r="BV116" s="926" t="s">
        <v>460</v>
      </c>
      <c r="BW116" s="926"/>
      <c r="BX116" s="926"/>
      <c r="BY116" s="926"/>
      <c r="BZ116" s="926"/>
      <c r="CA116" s="926" t="s">
        <v>461</v>
      </c>
      <c r="CB116" s="926"/>
      <c r="CC116" s="926"/>
      <c r="CD116" s="926"/>
      <c r="CE116" s="926"/>
      <c r="CF116" s="920" t="s">
        <v>176</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461</v>
      </c>
      <c r="DH116" s="959"/>
      <c r="DI116" s="959"/>
      <c r="DJ116" s="959"/>
      <c r="DK116" s="960"/>
      <c r="DL116" s="961" t="s">
        <v>444</v>
      </c>
      <c r="DM116" s="959"/>
      <c r="DN116" s="959"/>
      <c r="DO116" s="959"/>
      <c r="DP116" s="960"/>
      <c r="DQ116" s="961" t="s">
        <v>463</v>
      </c>
      <c r="DR116" s="959"/>
      <c r="DS116" s="959"/>
      <c r="DT116" s="959"/>
      <c r="DU116" s="960"/>
      <c r="DV116" s="962" t="s">
        <v>176</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804309</v>
      </c>
      <c r="AB117" s="979"/>
      <c r="AC117" s="979"/>
      <c r="AD117" s="979"/>
      <c r="AE117" s="980"/>
      <c r="AF117" s="981">
        <v>872948</v>
      </c>
      <c r="AG117" s="979"/>
      <c r="AH117" s="979"/>
      <c r="AI117" s="979"/>
      <c r="AJ117" s="980"/>
      <c r="AK117" s="981">
        <v>870670</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444</v>
      </c>
      <c r="BR117" s="926"/>
      <c r="BS117" s="926"/>
      <c r="BT117" s="926"/>
      <c r="BU117" s="926"/>
      <c r="BV117" s="926" t="s">
        <v>176</v>
      </c>
      <c r="BW117" s="926"/>
      <c r="BX117" s="926"/>
      <c r="BY117" s="926"/>
      <c r="BZ117" s="926"/>
      <c r="CA117" s="926" t="s">
        <v>176</v>
      </c>
      <c r="CB117" s="926"/>
      <c r="CC117" s="926"/>
      <c r="CD117" s="926"/>
      <c r="CE117" s="926"/>
      <c r="CF117" s="920" t="s">
        <v>461</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461</v>
      </c>
      <c r="DH117" s="959"/>
      <c r="DI117" s="959"/>
      <c r="DJ117" s="959"/>
      <c r="DK117" s="960"/>
      <c r="DL117" s="961" t="s">
        <v>176</v>
      </c>
      <c r="DM117" s="959"/>
      <c r="DN117" s="959"/>
      <c r="DO117" s="959"/>
      <c r="DP117" s="960"/>
      <c r="DQ117" s="961" t="s">
        <v>444</v>
      </c>
      <c r="DR117" s="959"/>
      <c r="DS117" s="959"/>
      <c r="DT117" s="959"/>
      <c r="DU117" s="960"/>
      <c r="DV117" s="962" t="s">
        <v>453</v>
      </c>
      <c r="DW117" s="963"/>
      <c r="DX117" s="963"/>
      <c r="DY117" s="963"/>
      <c r="DZ117" s="964"/>
    </row>
    <row r="118" spans="1:130" s="230" customFormat="1" ht="26.25" customHeight="1" x14ac:dyDescent="0.15">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307</v>
      </c>
      <c r="AL118" s="893"/>
      <c r="AM118" s="893"/>
      <c r="AN118" s="893"/>
      <c r="AO118" s="894"/>
      <c r="AP118" s="970" t="s">
        <v>432</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453</v>
      </c>
      <c r="BR118" s="1000"/>
      <c r="BS118" s="1000"/>
      <c r="BT118" s="1000"/>
      <c r="BU118" s="1000"/>
      <c r="BV118" s="1000" t="s">
        <v>176</v>
      </c>
      <c r="BW118" s="1000"/>
      <c r="BX118" s="1000"/>
      <c r="BY118" s="1000"/>
      <c r="BZ118" s="1000"/>
      <c r="CA118" s="1000" t="s">
        <v>176</v>
      </c>
      <c r="CB118" s="1000"/>
      <c r="CC118" s="1000"/>
      <c r="CD118" s="1000"/>
      <c r="CE118" s="1000"/>
      <c r="CF118" s="920" t="s">
        <v>444</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460</v>
      </c>
      <c r="DH118" s="959"/>
      <c r="DI118" s="959"/>
      <c r="DJ118" s="959"/>
      <c r="DK118" s="960"/>
      <c r="DL118" s="961" t="s">
        <v>176</v>
      </c>
      <c r="DM118" s="959"/>
      <c r="DN118" s="959"/>
      <c r="DO118" s="959"/>
      <c r="DP118" s="960"/>
      <c r="DQ118" s="961" t="s">
        <v>176</v>
      </c>
      <c r="DR118" s="959"/>
      <c r="DS118" s="959"/>
      <c r="DT118" s="959"/>
      <c r="DU118" s="960"/>
      <c r="DV118" s="962" t="s">
        <v>176</v>
      </c>
      <c r="DW118" s="963"/>
      <c r="DX118" s="963"/>
      <c r="DY118" s="963"/>
      <c r="DZ118" s="964"/>
    </row>
    <row r="119" spans="1:130" s="230" customFormat="1" ht="26.25" customHeight="1" x14ac:dyDescent="0.15">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176</v>
      </c>
      <c r="AB119" s="900"/>
      <c r="AC119" s="900"/>
      <c r="AD119" s="900"/>
      <c r="AE119" s="901"/>
      <c r="AF119" s="902" t="s">
        <v>176</v>
      </c>
      <c r="AG119" s="900"/>
      <c r="AH119" s="900"/>
      <c r="AI119" s="900"/>
      <c r="AJ119" s="901"/>
      <c r="AK119" s="902" t="s">
        <v>176</v>
      </c>
      <c r="AL119" s="900"/>
      <c r="AM119" s="900"/>
      <c r="AN119" s="900"/>
      <c r="AO119" s="901"/>
      <c r="AP119" s="903" t="s">
        <v>176</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469</v>
      </c>
      <c r="BP119" s="1005"/>
      <c r="BQ119" s="999">
        <v>11837046</v>
      </c>
      <c r="BR119" s="1000"/>
      <c r="BS119" s="1000"/>
      <c r="BT119" s="1000"/>
      <c r="BU119" s="1000"/>
      <c r="BV119" s="1000">
        <v>11553884</v>
      </c>
      <c r="BW119" s="1000"/>
      <c r="BX119" s="1000"/>
      <c r="BY119" s="1000"/>
      <c r="BZ119" s="1000"/>
      <c r="CA119" s="1000">
        <v>11167952</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453</v>
      </c>
      <c r="DH119" s="986"/>
      <c r="DI119" s="986"/>
      <c r="DJ119" s="986"/>
      <c r="DK119" s="987"/>
      <c r="DL119" s="985" t="s">
        <v>176</v>
      </c>
      <c r="DM119" s="986"/>
      <c r="DN119" s="986"/>
      <c r="DO119" s="986"/>
      <c r="DP119" s="987"/>
      <c r="DQ119" s="985" t="s">
        <v>176</v>
      </c>
      <c r="DR119" s="986"/>
      <c r="DS119" s="986"/>
      <c r="DT119" s="986"/>
      <c r="DU119" s="987"/>
      <c r="DV119" s="988" t="s">
        <v>176</v>
      </c>
      <c r="DW119" s="989"/>
      <c r="DX119" s="989"/>
      <c r="DY119" s="989"/>
      <c r="DZ119" s="990"/>
    </row>
    <row r="120" spans="1:130" s="230" customFormat="1" ht="26.25" customHeight="1" x14ac:dyDescent="0.15">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176</v>
      </c>
      <c r="AB120" s="959"/>
      <c r="AC120" s="959"/>
      <c r="AD120" s="959"/>
      <c r="AE120" s="960"/>
      <c r="AF120" s="961" t="s">
        <v>176</v>
      </c>
      <c r="AG120" s="959"/>
      <c r="AH120" s="959"/>
      <c r="AI120" s="959"/>
      <c r="AJ120" s="960"/>
      <c r="AK120" s="961" t="s">
        <v>176</v>
      </c>
      <c r="AL120" s="959"/>
      <c r="AM120" s="959"/>
      <c r="AN120" s="959"/>
      <c r="AO120" s="960"/>
      <c r="AP120" s="962" t="s">
        <v>444</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1915875</v>
      </c>
      <c r="BR120" s="931"/>
      <c r="BS120" s="931"/>
      <c r="BT120" s="931"/>
      <c r="BU120" s="931"/>
      <c r="BV120" s="931">
        <v>2230337</v>
      </c>
      <c r="BW120" s="931"/>
      <c r="BX120" s="931"/>
      <c r="BY120" s="931"/>
      <c r="BZ120" s="931"/>
      <c r="CA120" s="931">
        <v>2775254</v>
      </c>
      <c r="CB120" s="931"/>
      <c r="CC120" s="931"/>
      <c r="CD120" s="931"/>
      <c r="CE120" s="931"/>
      <c r="CF120" s="944">
        <v>64</v>
      </c>
      <c r="CG120" s="945"/>
      <c r="CH120" s="945"/>
      <c r="CI120" s="945"/>
      <c r="CJ120" s="945"/>
      <c r="CK120" s="1006" t="s">
        <v>473</v>
      </c>
      <c r="CL120" s="1007"/>
      <c r="CM120" s="1007"/>
      <c r="CN120" s="1007"/>
      <c r="CO120" s="1008"/>
      <c r="CP120" s="1014" t="s">
        <v>474</v>
      </c>
      <c r="CQ120" s="1015"/>
      <c r="CR120" s="1015"/>
      <c r="CS120" s="1015"/>
      <c r="CT120" s="1015"/>
      <c r="CU120" s="1015"/>
      <c r="CV120" s="1015"/>
      <c r="CW120" s="1015"/>
      <c r="CX120" s="1015"/>
      <c r="CY120" s="1015"/>
      <c r="CZ120" s="1015"/>
      <c r="DA120" s="1015"/>
      <c r="DB120" s="1015"/>
      <c r="DC120" s="1015"/>
      <c r="DD120" s="1015"/>
      <c r="DE120" s="1015"/>
      <c r="DF120" s="1016"/>
      <c r="DG120" s="930">
        <v>3490591</v>
      </c>
      <c r="DH120" s="931"/>
      <c r="DI120" s="931"/>
      <c r="DJ120" s="931"/>
      <c r="DK120" s="931"/>
      <c r="DL120" s="931">
        <v>3253064</v>
      </c>
      <c r="DM120" s="931"/>
      <c r="DN120" s="931"/>
      <c r="DO120" s="931"/>
      <c r="DP120" s="931"/>
      <c r="DQ120" s="931">
        <v>3253999</v>
      </c>
      <c r="DR120" s="931"/>
      <c r="DS120" s="931"/>
      <c r="DT120" s="931"/>
      <c r="DU120" s="931"/>
      <c r="DV120" s="932">
        <v>75</v>
      </c>
      <c r="DW120" s="932"/>
      <c r="DX120" s="932"/>
      <c r="DY120" s="932"/>
      <c r="DZ120" s="933"/>
    </row>
    <row r="121" spans="1:130" s="230" customFormat="1" ht="26.25" customHeight="1" x14ac:dyDescent="0.15">
      <c r="A121" s="1057"/>
      <c r="B121" s="949"/>
      <c r="C121" s="974" t="s">
        <v>475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176</v>
      </c>
      <c r="AB121" s="959"/>
      <c r="AC121" s="959"/>
      <c r="AD121" s="959"/>
      <c r="AE121" s="960"/>
      <c r="AF121" s="961" t="s">
        <v>176</v>
      </c>
      <c r="AG121" s="959"/>
      <c r="AH121" s="959"/>
      <c r="AI121" s="959"/>
      <c r="AJ121" s="960"/>
      <c r="AK121" s="961" t="s">
        <v>176</v>
      </c>
      <c r="AL121" s="959"/>
      <c r="AM121" s="959"/>
      <c r="AN121" s="959"/>
      <c r="AO121" s="960"/>
      <c r="AP121" s="962" t="s">
        <v>453</v>
      </c>
      <c r="AQ121" s="963"/>
      <c r="AR121" s="963"/>
      <c r="AS121" s="963"/>
      <c r="AT121" s="964"/>
      <c r="AU121" s="994"/>
      <c r="AV121" s="995"/>
      <c r="AW121" s="995"/>
      <c r="AX121" s="995"/>
      <c r="AY121" s="996"/>
      <c r="AZ121" s="922" t="s">
        <v>476</v>
      </c>
      <c r="BA121" s="923"/>
      <c r="BB121" s="923"/>
      <c r="BC121" s="923"/>
      <c r="BD121" s="923"/>
      <c r="BE121" s="923"/>
      <c r="BF121" s="923"/>
      <c r="BG121" s="923"/>
      <c r="BH121" s="923"/>
      <c r="BI121" s="923"/>
      <c r="BJ121" s="923"/>
      <c r="BK121" s="923"/>
      <c r="BL121" s="923"/>
      <c r="BM121" s="923"/>
      <c r="BN121" s="923"/>
      <c r="BO121" s="923"/>
      <c r="BP121" s="924"/>
      <c r="BQ121" s="925" t="s">
        <v>176</v>
      </c>
      <c r="BR121" s="926"/>
      <c r="BS121" s="926"/>
      <c r="BT121" s="926"/>
      <c r="BU121" s="926"/>
      <c r="BV121" s="926" t="s">
        <v>444</v>
      </c>
      <c r="BW121" s="926"/>
      <c r="BX121" s="926"/>
      <c r="BY121" s="926"/>
      <c r="BZ121" s="926"/>
      <c r="CA121" s="926" t="s">
        <v>176</v>
      </c>
      <c r="CB121" s="926"/>
      <c r="CC121" s="926"/>
      <c r="CD121" s="926"/>
      <c r="CE121" s="926"/>
      <c r="CF121" s="920" t="s">
        <v>176</v>
      </c>
      <c r="CG121" s="921"/>
      <c r="CH121" s="921"/>
      <c r="CI121" s="921"/>
      <c r="CJ121" s="921"/>
      <c r="CK121" s="1009"/>
      <c r="CL121" s="1010"/>
      <c r="CM121" s="1010"/>
      <c r="CN121" s="1010"/>
      <c r="CO121" s="1011"/>
      <c r="CP121" s="1019" t="s">
        <v>477</v>
      </c>
      <c r="CQ121" s="1020"/>
      <c r="CR121" s="1020"/>
      <c r="CS121" s="1020"/>
      <c r="CT121" s="1020"/>
      <c r="CU121" s="1020"/>
      <c r="CV121" s="1020"/>
      <c r="CW121" s="1020"/>
      <c r="CX121" s="1020"/>
      <c r="CY121" s="1020"/>
      <c r="CZ121" s="1020"/>
      <c r="DA121" s="1020"/>
      <c r="DB121" s="1020"/>
      <c r="DC121" s="1020"/>
      <c r="DD121" s="1020"/>
      <c r="DE121" s="1020"/>
      <c r="DF121" s="1021"/>
      <c r="DG121" s="925">
        <v>8131</v>
      </c>
      <c r="DH121" s="926"/>
      <c r="DI121" s="926"/>
      <c r="DJ121" s="926"/>
      <c r="DK121" s="926"/>
      <c r="DL121" s="926">
        <v>6463</v>
      </c>
      <c r="DM121" s="926"/>
      <c r="DN121" s="926"/>
      <c r="DO121" s="926"/>
      <c r="DP121" s="926"/>
      <c r="DQ121" s="926">
        <v>4485</v>
      </c>
      <c r="DR121" s="926"/>
      <c r="DS121" s="926"/>
      <c r="DT121" s="926"/>
      <c r="DU121" s="926"/>
      <c r="DV121" s="927">
        <v>0.1</v>
      </c>
      <c r="DW121" s="927"/>
      <c r="DX121" s="927"/>
      <c r="DY121" s="927"/>
      <c r="DZ121" s="928"/>
    </row>
    <row r="122" spans="1:130" s="230" customFormat="1" ht="26.25" customHeight="1" x14ac:dyDescent="0.15">
      <c r="A122" s="1057"/>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176</v>
      </c>
      <c r="AB122" s="959"/>
      <c r="AC122" s="959"/>
      <c r="AD122" s="959"/>
      <c r="AE122" s="960"/>
      <c r="AF122" s="961" t="s">
        <v>461</v>
      </c>
      <c r="AG122" s="959"/>
      <c r="AH122" s="959"/>
      <c r="AI122" s="959"/>
      <c r="AJ122" s="960"/>
      <c r="AK122" s="961" t="s">
        <v>176</v>
      </c>
      <c r="AL122" s="959"/>
      <c r="AM122" s="959"/>
      <c r="AN122" s="959"/>
      <c r="AO122" s="960"/>
      <c r="AP122" s="962" t="s">
        <v>444</v>
      </c>
      <c r="AQ122" s="963"/>
      <c r="AR122" s="963"/>
      <c r="AS122" s="963"/>
      <c r="AT122" s="964"/>
      <c r="AU122" s="994"/>
      <c r="AV122" s="995"/>
      <c r="AW122" s="995"/>
      <c r="AX122" s="995"/>
      <c r="AY122" s="996"/>
      <c r="AZ122" s="973" t="s">
        <v>478</v>
      </c>
      <c r="BA122" s="965"/>
      <c r="BB122" s="965"/>
      <c r="BC122" s="965"/>
      <c r="BD122" s="965"/>
      <c r="BE122" s="965"/>
      <c r="BF122" s="965"/>
      <c r="BG122" s="965"/>
      <c r="BH122" s="965"/>
      <c r="BI122" s="965"/>
      <c r="BJ122" s="965"/>
      <c r="BK122" s="965"/>
      <c r="BL122" s="965"/>
      <c r="BM122" s="965"/>
      <c r="BN122" s="965"/>
      <c r="BO122" s="965"/>
      <c r="BP122" s="966"/>
      <c r="BQ122" s="999">
        <v>7079262</v>
      </c>
      <c r="BR122" s="1000"/>
      <c r="BS122" s="1000"/>
      <c r="BT122" s="1000"/>
      <c r="BU122" s="1000"/>
      <c r="BV122" s="1000">
        <v>6885827</v>
      </c>
      <c r="BW122" s="1000"/>
      <c r="BX122" s="1000"/>
      <c r="BY122" s="1000"/>
      <c r="BZ122" s="1000"/>
      <c r="CA122" s="1000">
        <v>6589785</v>
      </c>
      <c r="CB122" s="1000"/>
      <c r="CC122" s="1000"/>
      <c r="CD122" s="1000"/>
      <c r="CE122" s="1000"/>
      <c r="CF122" s="1017">
        <v>151.9</v>
      </c>
      <c r="CG122" s="1018"/>
      <c r="CH122" s="1018"/>
      <c r="CI122" s="1018"/>
      <c r="CJ122" s="1018"/>
      <c r="CK122" s="1009"/>
      <c r="CL122" s="1010"/>
      <c r="CM122" s="1010"/>
      <c r="CN122" s="1010"/>
      <c r="CO122" s="1011"/>
      <c r="CP122" s="1019" t="s">
        <v>479</v>
      </c>
      <c r="CQ122" s="1020"/>
      <c r="CR122" s="1020"/>
      <c r="CS122" s="1020"/>
      <c r="CT122" s="1020"/>
      <c r="CU122" s="1020"/>
      <c r="CV122" s="1020"/>
      <c r="CW122" s="1020"/>
      <c r="CX122" s="1020"/>
      <c r="CY122" s="1020"/>
      <c r="CZ122" s="1020"/>
      <c r="DA122" s="1020"/>
      <c r="DB122" s="1020"/>
      <c r="DC122" s="1020"/>
      <c r="DD122" s="1020"/>
      <c r="DE122" s="1020"/>
      <c r="DF122" s="1021"/>
      <c r="DG122" s="925" t="s">
        <v>176</v>
      </c>
      <c r="DH122" s="926"/>
      <c r="DI122" s="926"/>
      <c r="DJ122" s="926"/>
      <c r="DK122" s="926"/>
      <c r="DL122" s="926" t="s">
        <v>176</v>
      </c>
      <c r="DM122" s="926"/>
      <c r="DN122" s="926"/>
      <c r="DO122" s="926"/>
      <c r="DP122" s="926"/>
      <c r="DQ122" s="926" t="s">
        <v>176</v>
      </c>
      <c r="DR122" s="926"/>
      <c r="DS122" s="926"/>
      <c r="DT122" s="926"/>
      <c r="DU122" s="926"/>
      <c r="DV122" s="927" t="s">
        <v>176</v>
      </c>
      <c r="DW122" s="927"/>
      <c r="DX122" s="927"/>
      <c r="DY122" s="927"/>
      <c r="DZ122" s="928"/>
    </row>
    <row r="123" spans="1:130" s="230" customFormat="1" ht="26.25" customHeight="1" x14ac:dyDescent="0.15">
      <c r="A123" s="1057"/>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176</v>
      </c>
      <c r="AB123" s="959"/>
      <c r="AC123" s="959"/>
      <c r="AD123" s="959"/>
      <c r="AE123" s="960"/>
      <c r="AF123" s="961" t="s">
        <v>444</v>
      </c>
      <c r="AG123" s="959"/>
      <c r="AH123" s="959"/>
      <c r="AI123" s="959"/>
      <c r="AJ123" s="960"/>
      <c r="AK123" s="961" t="s">
        <v>453</v>
      </c>
      <c r="AL123" s="959"/>
      <c r="AM123" s="959"/>
      <c r="AN123" s="959"/>
      <c r="AO123" s="960"/>
      <c r="AP123" s="962" t="s">
        <v>176</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480</v>
      </c>
      <c r="BP123" s="1005"/>
      <c r="BQ123" s="1063">
        <v>8995137</v>
      </c>
      <c r="BR123" s="1064"/>
      <c r="BS123" s="1064"/>
      <c r="BT123" s="1064"/>
      <c r="BU123" s="1064"/>
      <c r="BV123" s="1064">
        <v>9116164</v>
      </c>
      <c r="BW123" s="1064"/>
      <c r="BX123" s="1064"/>
      <c r="BY123" s="1064"/>
      <c r="BZ123" s="1064"/>
      <c r="CA123" s="1064">
        <v>9365039</v>
      </c>
      <c r="CB123" s="1064"/>
      <c r="CC123" s="1064"/>
      <c r="CD123" s="1064"/>
      <c r="CE123" s="1064"/>
      <c r="CF123" s="1001"/>
      <c r="CG123" s="1002"/>
      <c r="CH123" s="1002"/>
      <c r="CI123" s="1002"/>
      <c r="CJ123" s="1003"/>
      <c r="CK123" s="1009"/>
      <c r="CL123" s="1010"/>
      <c r="CM123" s="1010"/>
      <c r="CN123" s="1010"/>
      <c r="CO123" s="1011"/>
      <c r="CP123" s="1019" t="s">
        <v>481</v>
      </c>
      <c r="CQ123" s="1020"/>
      <c r="CR123" s="1020"/>
      <c r="CS123" s="1020"/>
      <c r="CT123" s="1020"/>
      <c r="CU123" s="1020"/>
      <c r="CV123" s="1020"/>
      <c r="CW123" s="1020"/>
      <c r="CX123" s="1020"/>
      <c r="CY123" s="1020"/>
      <c r="CZ123" s="1020"/>
      <c r="DA123" s="1020"/>
      <c r="DB123" s="1020"/>
      <c r="DC123" s="1020"/>
      <c r="DD123" s="1020"/>
      <c r="DE123" s="1020"/>
      <c r="DF123" s="1021"/>
      <c r="DG123" s="958" t="s">
        <v>176</v>
      </c>
      <c r="DH123" s="959"/>
      <c r="DI123" s="959"/>
      <c r="DJ123" s="959"/>
      <c r="DK123" s="960"/>
      <c r="DL123" s="961" t="s">
        <v>461</v>
      </c>
      <c r="DM123" s="959"/>
      <c r="DN123" s="959"/>
      <c r="DO123" s="959"/>
      <c r="DP123" s="960"/>
      <c r="DQ123" s="961" t="s">
        <v>453</v>
      </c>
      <c r="DR123" s="959"/>
      <c r="DS123" s="959"/>
      <c r="DT123" s="959"/>
      <c r="DU123" s="960"/>
      <c r="DV123" s="962" t="s">
        <v>444</v>
      </c>
      <c r="DW123" s="963"/>
      <c r="DX123" s="963"/>
      <c r="DY123" s="963"/>
      <c r="DZ123" s="964"/>
    </row>
    <row r="124" spans="1:130" s="230" customFormat="1" ht="26.25" customHeight="1" thickBot="1" x14ac:dyDescent="0.2">
      <c r="A124" s="1057"/>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176</v>
      </c>
      <c r="AB124" s="959"/>
      <c r="AC124" s="959"/>
      <c r="AD124" s="959"/>
      <c r="AE124" s="960"/>
      <c r="AF124" s="961" t="s">
        <v>176</v>
      </c>
      <c r="AG124" s="959"/>
      <c r="AH124" s="959"/>
      <c r="AI124" s="959"/>
      <c r="AJ124" s="960"/>
      <c r="AK124" s="961" t="s">
        <v>444</v>
      </c>
      <c r="AL124" s="959"/>
      <c r="AM124" s="959"/>
      <c r="AN124" s="959"/>
      <c r="AO124" s="960"/>
      <c r="AP124" s="962" t="s">
        <v>176</v>
      </c>
      <c r="AQ124" s="963"/>
      <c r="AR124" s="963"/>
      <c r="AS124" s="963"/>
      <c r="AT124" s="964"/>
      <c r="AU124" s="1059" t="s">
        <v>482</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67.5</v>
      </c>
      <c r="BR124" s="1027"/>
      <c r="BS124" s="1027"/>
      <c r="BT124" s="1027"/>
      <c r="BU124" s="1027"/>
      <c r="BV124" s="1027">
        <v>54.1</v>
      </c>
      <c r="BW124" s="1027"/>
      <c r="BX124" s="1027"/>
      <c r="BY124" s="1027"/>
      <c r="BZ124" s="1027"/>
      <c r="CA124" s="1027">
        <v>41.5</v>
      </c>
      <c r="CB124" s="1027"/>
      <c r="CC124" s="1027"/>
      <c r="CD124" s="1027"/>
      <c r="CE124" s="1027"/>
      <c r="CF124" s="1028"/>
      <c r="CG124" s="1029"/>
      <c r="CH124" s="1029"/>
      <c r="CI124" s="1029"/>
      <c r="CJ124" s="1030"/>
      <c r="CK124" s="1012"/>
      <c r="CL124" s="1012"/>
      <c r="CM124" s="1012"/>
      <c r="CN124" s="1012"/>
      <c r="CO124" s="1013"/>
      <c r="CP124" s="1019" t="s">
        <v>483</v>
      </c>
      <c r="CQ124" s="1020"/>
      <c r="CR124" s="1020"/>
      <c r="CS124" s="1020"/>
      <c r="CT124" s="1020"/>
      <c r="CU124" s="1020"/>
      <c r="CV124" s="1020"/>
      <c r="CW124" s="1020"/>
      <c r="CX124" s="1020"/>
      <c r="CY124" s="1020"/>
      <c r="CZ124" s="1020"/>
      <c r="DA124" s="1020"/>
      <c r="DB124" s="1020"/>
      <c r="DC124" s="1020"/>
      <c r="DD124" s="1020"/>
      <c r="DE124" s="1020"/>
      <c r="DF124" s="1021"/>
      <c r="DG124" s="1004" t="s">
        <v>176</v>
      </c>
      <c r="DH124" s="986"/>
      <c r="DI124" s="986"/>
      <c r="DJ124" s="986"/>
      <c r="DK124" s="987"/>
      <c r="DL124" s="985" t="s">
        <v>453</v>
      </c>
      <c r="DM124" s="986"/>
      <c r="DN124" s="986"/>
      <c r="DO124" s="986"/>
      <c r="DP124" s="987"/>
      <c r="DQ124" s="985" t="s">
        <v>176</v>
      </c>
      <c r="DR124" s="986"/>
      <c r="DS124" s="986"/>
      <c r="DT124" s="986"/>
      <c r="DU124" s="987"/>
      <c r="DV124" s="988" t="s">
        <v>444</v>
      </c>
      <c r="DW124" s="989"/>
      <c r="DX124" s="989"/>
      <c r="DY124" s="989"/>
      <c r="DZ124" s="990"/>
    </row>
    <row r="125" spans="1:130" s="230" customFormat="1" ht="26.25" customHeight="1" x14ac:dyDescent="0.15">
      <c r="A125" s="1057"/>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176</v>
      </c>
      <c r="AB125" s="959"/>
      <c r="AC125" s="959"/>
      <c r="AD125" s="959"/>
      <c r="AE125" s="960"/>
      <c r="AF125" s="961" t="s">
        <v>453</v>
      </c>
      <c r="AG125" s="959"/>
      <c r="AH125" s="959"/>
      <c r="AI125" s="959"/>
      <c r="AJ125" s="960"/>
      <c r="AK125" s="961" t="s">
        <v>456</v>
      </c>
      <c r="AL125" s="959"/>
      <c r="AM125" s="959"/>
      <c r="AN125" s="959"/>
      <c r="AO125" s="960"/>
      <c r="AP125" s="962" t="s">
        <v>176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484</v>
      </c>
      <c r="CL125" s="1007"/>
      <c r="CM125" s="1007"/>
      <c r="CN125" s="1007"/>
      <c r="CO125" s="1008"/>
      <c r="CP125" s="929" t="s">
        <v>485</v>
      </c>
      <c r="CQ125" s="897"/>
      <c r="CR125" s="897"/>
      <c r="CS125" s="897"/>
      <c r="CT125" s="897"/>
      <c r="CU125" s="897"/>
      <c r="CV125" s="897"/>
      <c r="CW125" s="897"/>
      <c r="CX125" s="897"/>
      <c r="CY125" s="897"/>
      <c r="CZ125" s="897"/>
      <c r="DA125" s="897"/>
      <c r="DB125" s="897"/>
      <c r="DC125" s="897"/>
      <c r="DD125" s="897"/>
      <c r="DE125" s="897"/>
      <c r="DF125" s="898"/>
      <c r="DG125" s="930" t="s">
        <v>463</v>
      </c>
      <c r="DH125" s="931"/>
      <c r="DI125" s="931"/>
      <c r="DJ125" s="931"/>
      <c r="DK125" s="931"/>
      <c r="DL125" s="931" t="s">
        <v>176</v>
      </c>
      <c r="DM125" s="931"/>
      <c r="DN125" s="931"/>
      <c r="DO125" s="931"/>
      <c r="DP125" s="931"/>
      <c r="DQ125" s="931" t="s">
        <v>456</v>
      </c>
      <c r="DR125" s="931"/>
      <c r="DS125" s="931"/>
      <c r="DT125" s="931"/>
      <c r="DU125" s="931"/>
      <c r="DV125" s="932" t="s">
        <v>453</v>
      </c>
      <c r="DW125" s="932"/>
      <c r="DX125" s="932"/>
      <c r="DY125" s="932"/>
      <c r="DZ125" s="933"/>
    </row>
    <row r="126" spans="1:130" s="230" customFormat="1" ht="26.25" customHeight="1" thickBot="1" x14ac:dyDescent="0.2">
      <c r="A126" s="1057"/>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176</v>
      </c>
      <c r="AB126" s="959"/>
      <c r="AC126" s="959"/>
      <c r="AD126" s="959"/>
      <c r="AE126" s="960"/>
      <c r="AF126" s="961" t="s">
        <v>444</v>
      </c>
      <c r="AG126" s="959"/>
      <c r="AH126" s="959"/>
      <c r="AI126" s="959"/>
      <c r="AJ126" s="960"/>
      <c r="AK126" s="961" t="s">
        <v>461</v>
      </c>
      <c r="AL126" s="959"/>
      <c r="AM126" s="959"/>
      <c r="AN126" s="959"/>
      <c r="AO126" s="960"/>
      <c r="AP126" s="962" t="s">
        <v>444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486</v>
      </c>
      <c r="CQ126" s="923"/>
      <c r="CR126" s="923"/>
      <c r="CS126" s="923"/>
      <c r="CT126" s="923"/>
      <c r="CU126" s="923"/>
      <c r="CV126" s="923"/>
      <c r="CW126" s="923"/>
      <c r="CX126" s="923"/>
      <c r="CY126" s="923"/>
      <c r="CZ126" s="923"/>
      <c r="DA126" s="923"/>
      <c r="DB126" s="923"/>
      <c r="DC126" s="923"/>
      <c r="DD126" s="923"/>
      <c r="DE126" s="923"/>
      <c r="DF126" s="924"/>
      <c r="DG126" s="925" t="s">
        <v>456</v>
      </c>
      <c r="DH126" s="926"/>
      <c r="DI126" s="926"/>
      <c r="DJ126" s="926"/>
      <c r="DK126" s="926"/>
      <c r="DL126" s="926" t="s">
        <v>453</v>
      </c>
      <c r="DM126" s="926"/>
      <c r="DN126" s="926"/>
      <c r="DO126" s="926"/>
      <c r="DP126" s="926"/>
      <c r="DQ126" s="926" t="s">
        <v>444</v>
      </c>
      <c r="DR126" s="926"/>
      <c r="DS126" s="926"/>
      <c r="DT126" s="926"/>
      <c r="DU126" s="926"/>
      <c r="DV126" s="927" t="s">
        <v>176</v>
      </c>
      <c r="DW126" s="927"/>
      <c r="DX126" s="927"/>
      <c r="DY126" s="927"/>
      <c r="DZ126" s="928"/>
    </row>
    <row r="127" spans="1:130" s="230" customFormat="1" ht="26.25" customHeight="1" x14ac:dyDescent="0.15">
      <c r="A127" s="1058"/>
      <c r="B127" s="951"/>
      <c r="C127" s="973" t="s">
        <v>487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176</v>
      </c>
      <c r="AB127" s="959"/>
      <c r="AC127" s="959"/>
      <c r="AD127" s="959"/>
      <c r="AE127" s="960"/>
      <c r="AF127" s="961" t="s">
        <v>461</v>
      </c>
      <c r="AG127" s="959"/>
      <c r="AH127" s="959"/>
      <c r="AI127" s="959"/>
      <c r="AJ127" s="960"/>
      <c r="AK127" s="961" t="s">
        <v>176</v>
      </c>
      <c r="AL127" s="959"/>
      <c r="AM127" s="959"/>
      <c r="AN127" s="959"/>
      <c r="AO127" s="960"/>
      <c r="AP127" s="962" t="s">
        <v>176</v>
      </c>
      <c r="AQ127" s="963"/>
      <c r="AR127" s="963"/>
      <c r="AS127" s="963"/>
      <c r="AT127" s="964"/>
      <c r="AU127" s="232"/>
      <c r="AV127" s="232"/>
      <c r="AW127" s="232"/>
      <c r="AX127" s="1031" t="s">
        <v>488</v>
      </c>
      <c r="AY127" s="1032"/>
      <c r="AZ127" s="1032"/>
      <c r="BA127" s="1032"/>
      <c r="BB127" s="1032"/>
      <c r="BC127" s="1032"/>
      <c r="BD127" s="1032"/>
      <c r="BE127" s="1033"/>
      <c r="BF127" s="1034" t="s">
        <v>489</v>
      </c>
      <c r="BG127" s="1032"/>
      <c r="BH127" s="1032"/>
      <c r="BI127" s="1032"/>
      <c r="BJ127" s="1032"/>
      <c r="BK127" s="1032"/>
      <c r="BL127" s="1033"/>
      <c r="BM127" s="1034" t="s">
        <v>490</v>
      </c>
      <c r="BN127" s="1032"/>
      <c r="BO127" s="1032"/>
      <c r="BP127" s="1032"/>
      <c r="BQ127" s="1032"/>
      <c r="BR127" s="1032"/>
      <c r="BS127" s="1033"/>
      <c r="BT127" s="1034" t="s">
        <v>491</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492</v>
      </c>
      <c r="CQ127" s="923"/>
      <c r="CR127" s="923"/>
      <c r="CS127" s="923"/>
      <c r="CT127" s="923"/>
      <c r="CU127" s="923"/>
      <c r="CV127" s="923"/>
      <c r="CW127" s="923"/>
      <c r="CX127" s="923"/>
      <c r="CY127" s="923"/>
      <c r="CZ127" s="923"/>
      <c r="DA127" s="923"/>
      <c r="DB127" s="923"/>
      <c r="DC127" s="923"/>
      <c r="DD127" s="923"/>
      <c r="DE127" s="923"/>
      <c r="DF127" s="924"/>
      <c r="DG127" s="925" t="s">
        <v>176</v>
      </c>
      <c r="DH127" s="926"/>
      <c r="DI127" s="926"/>
      <c r="DJ127" s="926"/>
      <c r="DK127" s="926"/>
      <c r="DL127" s="926" t="s">
        <v>444</v>
      </c>
      <c r="DM127" s="926"/>
      <c r="DN127" s="926"/>
      <c r="DO127" s="926"/>
      <c r="DP127" s="926"/>
      <c r="DQ127" s="926" t="s">
        <v>176</v>
      </c>
      <c r="DR127" s="926"/>
      <c r="DS127" s="926"/>
      <c r="DT127" s="926"/>
      <c r="DU127" s="926"/>
      <c r="DV127" s="927" t="s">
        <v>444</v>
      </c>
      <c r="DW127" s="927"/>
      <c r="DX127" s="927"/>
      <c r="DY127" s="927"/>
      <c r="DZ127" s="928"/>
    </row>
    <row r="128" spans="1:130" s="230" customFormat="1" ht="26.25" customHeight="1" thickBot="1" x14ac:dyDescent="0.2">
      <c r="A128" s="1041" t="s">
        <v>493</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494</v>
      </c>
      <c r="X128" s="1043"/>
      <c r="Y128" s="1043"/>
      <c r="Z128" s="1044"/>
      <c r="AA128" s="1045" t="s">
        <v>176</v>
      </c>
      <c r="AB128" s="1046"/>
      <c r="AC128" s="1046"/>
      <c r="AD128" s="1046"/>
      <c r="AE128" s="1047"/>
      <c r="AF128" s="1048" t="s">
        <v>176</v>
      </c>
      <c r="AG128" s="1046"/>
      <c r="AH128" s="1046"/>
      <c r="AI128" s="1046"/>
      <c r="AJ128" s="1047"/>
      <c r="AK128" s="1048" t="s">
        <v>176</v>
      </c>
      <c r="AL128" s="1046"/>
      <c r="AM128" s="1046"/>
      <c r="AN128" s="1046"/>
      <c r="AO128" s="1047"/>
      <c r="AP128" s="1049"/>
      <c r="AQ128" s="1050"/>
      <c r="AR128" s="1050"/>
      <c r="AS128" s="1050"/>
      <c r="AT128" s="1051"/>
      <c r="AU128" s="232"/>
      <c r="AV128" s="232"/>
      <c r="AW128" s="232"/>
      <c r="AX128" s="896" t="s">
        <v>495</v>
      </c>
      <c r="AY128" s="897"/>
      <c r="AZ128" s="897"/>
      <c r="BA128" s="897"/>
      <c r="BB128" s="897"/>
      <c r="BC128" s="897"/>
      <c r="BD128" s="897"/>
      <c r="BE128" s="898"/>
      <c r="BF128" s="1052" t="s">
        <v>453</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496</v>
      </c>
      <c r="CQ128" s="726"/>
      <c r="CR128" s="726"/>
      <c r="CS128" s="726"/>
      <c r="CT128" s="726"/>
      <c r="CU128" s="726"/>
      <c r="CV128" s="726"/>
      <c r="CW128" s="726"/>
      <c r="CX128" s="726"/>
      <c r="CY128" s="726"/>
      <c r="CZ128" s="726"/>
      <c r="DA128" s="726"/>
      <c r="DB128" s="726"/>
      <c r="DC128" s="726"/>
      <c r="DD128" s="726"/>
      <c r="DE128" s="726"/>
      <c r="DF128" s="1036"/>
      <c r="DG128" s="1037" t="s">
        <v>463</v>
      </c>
      <c r="DH128" s="1038"/>
      <c r="DI128" s="1038"/>
      <c r="DJ128" s="1038"/>
      <c r="DK128" s="1038"/>
      <c r="DL128" s="1038" t="s">
        <v>176</v>
      </c>
      <c r="DM128" s="1038"/>
      <c r="DN128" s="1038"/>
      <c r="DO128" s="1038"/>
      <c r="DP128" s="1038"/>
      <c r="DQ128" s="1038" t="s">
        <v>444</v>
      </c>
      <c r="DR128" s="1038"/>
      <c r="DS128" s="1038"/>
      <c r="DT128" s="1038"/>
      <c r="DU128" s="1038"/>
      <c r="DV128" s="1039" t="s">
        <v>176</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497</v>
      </c>
      <c r="X129" s="1071"/>
      <c r="Y129" s="1071"/>
      <c r="Z129" s="1072"/>
      <c r="AA129" s="958">
        <v>4795482</v>
      </c>
      <c r="AB129" s="959"/>
      <c r="AC129" s="959"/>
      <c r="AD129" s="959"/>
      <c r="AE129" s="960"/>
      <c r="AF129" s="961">
        <v>5095885</v>
      </c>
      <c r="AG129" s="959"/>
      <c r="AH129" s="959"/>
      <c r="AI129" s="959"/>
      <c r="AJ129" s="960"/>
      <c r="AK129" s="961">
        <v>4936158</v>
      </c>
      <c r="AL129" s="959"/>
      <c r="AM129" s="959"/>
      <c r="AN129" s="959"/>
      <c r="AO129" s="960"/>
      <c r="AP129" s="1073"/>
      <c r="AQ129" s="1074"/>
      <c r="AR129" s="1074"/>
      <c r="AS129" s="1074"/>
      <c r="AT129" s="1075"/>
      <c r="AU129" s="233"/>
      <c r="AV129" s="233"/>
      <c r="AW129" s="233"/>
      <c r="AX129" s="1065" t="s">
        <v>498</v>
      </c>
      <c r="AY129" s="923"/>
      <c r="AZ129" s="923"/>
      <c r="BA129" s="923"/>
      <c r="BB129" s="923"/>
      <c r="BC129" s="923"/>
      <c r="BD129" s="923"/>
      <c r="BE129" s="924"/>
      <c r="BF129" s="1066" t="s">
        <v>463</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500</v>
      </c>
      <c r="X130" s="1071"/>
      <c r="Y130" s="1071"/>
      <c r="Z130" s="1072"/>
      <c r="AA130" s="958">
        <v>586986</v>
      </c>
      <c r="AB130" s="959"/>
      <c r="AC130" s="959"/>
      <c r="AD130" s="959"/>
      <c r="AE130" s="960"/>
      <c r="AF130" s="961">
        <v>598135</v>
      </c>
      <c r="AG130" s="959"/>
      <c r="AH130" s="959"/>
      <c r="AI130" s="959"/>
      <c r="AJ130" s="960"/>
      <c r="AK130" s="961">
        <v>596935</v>
      </c>
      <c r="AL130" s="959"/>
      <c r="AM130" s="959"/>
      <c r="AN130" s="959"/>
      <c r="AO130" s="960"/>
      <c r="AP130" s="1073"/>
      <c r="AQ130" s="1074"/>
      <c r="AR130" s="1074"/>
      <c r="AS130" s="1074"/>
      <c r="AT130" s="1075"/>
      <c r="AU130" s="233"/>
      <c r="AV130" s="233"/>
      <c r="AW130" s="233"/>
      <c r="AX130" s="1065" t="s">
        <v>501</v>
      </c>
      <c r="AY130" s="923"/>
      <c r="AZ130" s="923"/>
      <c r="BA130" s="923"/>
      <c r="BB130" s="923"/>
      <c r="BC130" s="923"/>
      <c r="BD130" s="923"/>
      <c r="BE130" s="924"/>
      <c r="BF130" s="1101">
        <v>5.8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502</v>
      </c>
      <c r="X131" s="1108"/>
      <c r="Y131" s="1108"/>
      <c r="Z131" s="1109"/>
      <c r="AA131" s="1004">
        <v>4208496</v>
      </c>
      <c r="AB131" s="986"/>
      <c r="AC131" s="986"/>
      <c r="AD131" s="986"/>
      <c r="AE131" s="987"/>
      <c r="AF131" s="985">
        <v>4497750</v>
      </c>
      <c r="AG131" s="986"/>
      <c r="AH131" s="986"/>
      <c r="AI131" s="986"/>
      <c r="AJ131" s="987"/>
      <c r="AK131" s="985">
        <v>4339223</v>
      </c>
      <c r="AL131" s="986"/>
      <c r="AM131" s="986"/>
      <c r="AN131" s="986"/>
      <c r="AO131" s="987"/>
      <c r="AP131" s="1110"/>
      <c r="AQ131" s="1111"/>
      <c r="AR131" s="1111"/>
      <c r="AS131" s="1111"/>
      <c r="AT131" s="1112"/>
      <c r="AU131" s="233"/>
      <c r="AV131" s="233"/>
      <c r="AW131" s="233"/>
      <c r="AX131" s="1083" t="s">
        <v>503</v>
      </c>
      <c r="AY131" s="726"/>
      <c r="AZ131" s="726"/>
      <c r="BA131" s="726"/>
      <c r="BB131" s="726"/>
      <c r="BC131" s="726"/>
      <c r="BD131" s="726"/>
      <c r="BE131" s="1036"/>
      <c r="BF131" s="1084">
        <v>41.5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505</v>
      </c>
      <c r="W132" s="1094"/>
      <c r="X132" s="1094"/>
      <c r="Y132" s="1094"/>
      <c r="Z132" s="1095"/>
      <c r="AA132" s="1096">
        <v>5.1639112880000004</v>
      </c>
      <c r="AB132" s="1097"/>
      <c r="AC132" s="1097"/>
      <c r="AD132" s="1097"/>
      <c r="AE132" s="1098"/>
      <c r="AF132" s="1099">
        <v>6.1100105610000002</v>
      </c>
      <c r="AG132" s="1097"/>
      <c r="AH132" s="1097"/>
      <c r="AI132" s="1097"/>
      <c r="AJ132" s="1098"/>
      <c r="AK132" s="1099">
        <v>6.3083874690000004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506</v>
      </c>
      <c r="W133" s="1077"/>
      <c r="X133" s="1077"/>
      <c r="Y133" s="1077"/>
      <c r="Z133" s="1078"/>
      <c r="AA133" s="1079">
        <v>6</v>
      </c>
      <c r="AB133" s="1080"/>
      <c r="AC133" s="1080"/>
      <c r="AD133" s="1080"/>
      <c r="AE133" s="1081"/>
      <c r="AF133" s="1079">
        <v>5.8</v>
      </c>
      <c r="AG133" s="1080"/>
      <c r="AH133" s="1080"/>
      <c r="AI133" s="1080"/>
      <c r="AJ133" s="1081"/>
      <c r="AK133" s="1079">
        <v>5.8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SJvTt26F7tzzXcaYBpyvoMEjiubmqelrtzdAoJM4QAVDm7pkhLpN7LdX3n81EtW/pHBlimI9btBrHPWssRuOw==" saltValue="WV6cFSgAjsL+6YRdK+e3J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29338-6D93-4B27-A5C7-490B8FE382F4}">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fEMNYhcBxS3ghkmWlRjfvAyvXuGFuNm200Voep4CC8FVTTM7+B7wDaY9Cnwk7dhhii2t70c3k9+NAa8Wg9DzA==" saltValue="z2ppzSvgVBJedqAUpDuv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ZwPbYuu8r5dcffTs7YJYHRm/HCWbHzuXdbTmJQXv6H8AmGNKmxjVu+A2RlASrX+I92GiguT0q5H9PB5polr6g==" saltValue="RISiGorDSn+vBjrJYjwB/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515</v>
      </c>
      <c r="AL9" s="1117"/>
      <c r="AM9" s="1117"/>
      <c r="AN9" s="1118"/>
      <c r="AO9" s="281">
        <v>986464</v>
      </c>
      <c r="AP9" s="281">
        <v>45193</v>
      </c>
      <c r="AQ9" s="282">
        <v>65553</v>
      </c>
      <c r="AR9" s="283">
        <v>-31.1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516</v>
      </c>
      <c r="AL10" s="1117"/>
      <c r="AM10" s="1117"/>
      <c r="AN10" s="1118"/>
      <c r="AO10" s="284">
        <v>262452</v>
      </c>
      <c r="AP10" s="284">
        <v>12024</v>
      </c>
      <c r="AQ10" s="285">
        <v>8503</v>
      </c>
      <c r="AR10" s="286">
        <v>41.4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517</v>
      </c>
      <c r="AL11" s="1117"/>
      <c r="AM11" s="1117"/>
      <c r="AN11" s="1118"/>
      <c r="AO11" s="284" t="s">
        <v>518</v>
      </c>
      <c r="AP11" s="284" t="s">
        <v>518</v>
      </c>
      <c r="AQ11" s="285">
        <v>289</v>
      </c>
      <c r="AR11" s="286" t="s">
        <v>518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519</v>
      </c>
      <c r="AL12" s="1117"/>
      <c r="AM12" s="1117"/>
      <c r="AN12" s="1118"/>
      <c r="AO12" s="284" t="s">
        <v>518</v>
      </c>
      <c r="AP12" s="284" t="s">
        <v>518</v>
      </c>
      <c r="AQ12" s="285">
        <v>23</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520</v>
      </c>
      <c r="AL13" s="1117"/>
      <c r="AM13" s="1117"/>
      <c r="AN13" s="1118"/>
      <c r="AO13" s="284">
        <v>40934</v>
      </c>
      <c r="AP13" s="284">
        <v>1875</v>
      </c>
      <c r="AQ13" s="285">
        <v>2667</v>
      </c>
      <c r="AR13" s="286">
        <v>-29.7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521</v>
      </c>
      <c r="AL14" s="1117"/>
      <c r="AM14" s="1117"/>
      <c r="AN14" s="1118"/>
      <c r="AO14" s="284">
        <v>5242</v>
      </c>
      <c r="AP14" s="284">
        <v>240</v>
      </c>
      <c r="AQ14" s="285">
        <v>1163</v>
      </c>
      <c r="AR14" s="286">
        <v>-79.400000000000006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522</v>
      </c>
      <c r="AL15" s="1120"/>
      <c r="AM15" s="1120"/>
      <c r="AN15" s="1121"/>
      <c r="AO15" s="284">
        <v>-65572</v>
      </c>
      <c r="AP15" s="284">
        <v>-3004</v>
      </c>
      <c r="AQ15" s="285">
        <v>-4250</v>
      </c>
      <c r="AR15" s="286">
        <v>-29.3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1229520</v>
      </c>
      <c r="AP16" s="284">
        <v>56328</v>
      </c>
      <c r="AQ16" s="285">
        <v>73949</v>
      </c>
      <c r="AR16" s="286">
        <v>-23.8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527</v>
      </c>
      <c r="AL21" s="1123"/>
      <c r="AM21" s="1123"/>
      <c r="AN21" s="1124"/>
      <c r="AO21" s="297">
        <v>5.18</v>
      </c>
      <c r="AP21" s="298">
        <v>6.65</v>
      </c>
      <c r="AQ21" s="299">
        <v>-1.47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528</v>
      </c>
      <c r="AL22" s="1123"/>
      <c r="AM22" s="1123"/>
      <c r="AN22" s="1124"/>
      <c r="AO22" s="302">
        <v>96</v>
      </c>
      <c r="AP22" s="303">
        <v>97</v>
      </c>
      <c r="AQ22" s="304">
        <v>-1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532</v>
      </c>
      <c r="AL32" s="1131"/>
      <c r="AM32" s="1131"/>
      <c r="AN32" s="1132"/>
      <c r="AO32" s="312">
        <v>599483</v>
      </c>
      <c r="AP32" s="312">
        <v>27464</v>
      </c>
      <c r="AQ32" s="313">
        <v>33124</v>
      </c>
      <c r="AR32" s="314">
        <v>-17.100000000000001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533</v>
      </c>
      <c r="AL33" s="1131"/>
      <c r="AM33" s="1131"/>
      <c r="AN33" s="1132"/>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534</v>
      </c>
      <c r="AL34" s="1131"/>
      <c r="AM34" s="1131"/>
      <c r="AN34" s="1132"/>
      <c r="AO34" s="312" t="s">
        <v>518</v>
      </c>
      <c r="AP34" s="312" t="s">
        <v>518</v>
      </c>
      <c r="AQ34" s="313" t="s">
        <v>518</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535</v>
      </c>
      <c r="AL35" s="1131"/>
      <c r="AM35" s="1131"/>
      <c r="AN35" s="1132"/>
      <c r="AO35" s="312">
        <v>224816</v>
      </c>
      <c r="AP35" s="312">
        <v>10299</v>
      </c>
      <c r="AQ35" s="313">
        <v>9022</v>
      </c>
      <c r="AR35" s="314">
        <v>14.2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536</v>
      </c>
      <c r="AL36" s="1131"/>
      <c r="AM36" s="1131"/>
      <c r="AN36" s="1132"/>
      <c r="AO36" s="312">
        <v>46371</v>
      </c>
      <c r="AP36" s="312">
        <v>2124</v>
      </c>
      <c r="AQ36" s="313">
        <v>1987</v>
      </c>
      <c r="AR36" s="314">
        <v>6.9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537</v>
      </c>
      <c r="AL37" s="1131"/>
      <c r="AM37" s="1131"/>
      <c r="AN37" s="1132"/>
      <c r="AO37" s="312" t="s">
        <v>518</v>
      </c>
      <c r="AP37" s="312" t="s">
        <v>518</v>
      </c>
      <c r="AQ37" s="313">
        <v>678</v>
      </c>
      <c r="AR37" s="314" t="s">
        <v>518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538</v>
      </c>
      <c r="AL38" s="1134"/>
      <c r="AM38" s="1134"/>
      <c r="AN38" s="1135"/>
      <c r="AO38" s="315" t="s">
        <v>518</v>
      </c>
      <c r="AP38" s="315" t="s">
        <v>518</v>
      </c>
      <c r="AQ38" s="316">
        <v>0</v>
      </c>
      <c r="AR38" s="304" t="s">
        <v>518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539</v>
      </c>
      <c r="AL39" s="1134"/>
      <c r="AM39" s="1134"/>
      <c r="AN39" s="1135"/>
      <c r="AO39" s="312" t="s">
        <v>518</v>
      </c>
      <c r="AP39" s="312" t="s">
        <v>518</v>
      </c>
      <c r="AQ39" s="313">
        <v>-3119</v>
      </c>
      <c r="AR39" s="314" t="s">
        <v>518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540</v>
      </c>
      <c r="AL40" s="1131"/>
      <c r="AM40" s="1131"/>
      <c r="AN40" s="1132"/>
      <c r="AO40" s="312">
        <v>-596935</v>
      </c>
      <c r="AP40" s="312">
        <v>-27347</v>
      </c>
      <c r="AQ40" s="313">
        <v>-27108</v>
      </c>
      <c r="AR40" s="314">
        <v>0.9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273735</v>
      </c>
      <c r="AP41" s="312">
        <v>12541</v>
      </c>
      <c r="AQ41" s="313">
        <v>14583</v>
      </c>
      <c r="AR41" s="314">
        <v>-14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510</v>
      </c>
      <c r="AN49" s="1127" t="s">
        <v>544</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407082</v>
      </c>
      <c r="AN51" s="334">
        <v>18277</v>
      </c>
      <c r="AO51" s="335">
        <v>-59.8</v>
      </c>
      <c r="AP51" s="336">
        <v>47387</v>
      </c>
      <c r="AQ51" s="337">
        <v>-9.1999999999999993</v>
      </c>
      <c r="AR51" s="338">
        <v>-50.6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109272</v>
      </c>
      <c r="AN52" s="342">
        <v>4906</v>
      </c>
      <c r="AO52" s="343">
        <v>-81.3</v>
      </c>
      <c r="AP52" s="344">
        <v>24928</v>
      </c>
      <c r="AQ52" s="345">
        <v>0.3</v>
      </c>
      <c r="AR52" s="346">
        <v>-81.599999999999994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330086</v>
      </c>
      <c r="AN53" s="334">
        <v>14851</v>
      </c>
      <c r="AO53" s="335">
        <v>-18.7</v>
      </c>
      <c r="AP53" s="336">
        <v>51264</v>
      </c>
      <c r="AQ53" s="337">
        <v>8.1999999999999993</v>
      </c>
      <c r="AR53" s="338">
        <v>-26.9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143745</v>
      </c>
      <c r="AN54" s="342">
        <v>6467</v>
      </c>
      <c r="AO54" s="343">
        <v>31.8</v>
      </c>
      <c r="AP54" s="344">
        <v>26040</v>
      </c>
      <c r="AQ54" s="345">
        <v>4.5</v>
      </c>
      <c r="AR54" s="346">
        <v>27.3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275236</v>
      </c>
      <c r="AN55" s="334">
        <v>12456</v>
      </c>
      <c r="AO55" s="335">
        <v>-16.100000000000001</v>
      </c>
      <c r="AP55" s="336">
        <v>52068</v>
      </c>
      <c r="AQ55" s="337">
        <v>1.6</v>
      </c>
      <c r="AR55" s="338">
        <v>-17.7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217468</v>
      </c>
      <c r="AN56" s="342">
        <v>9842</v>
      </c>
      <c r="AO56" s="343">
        <v>52.2</v>
      </c>
      <c r="AP56" s="344">
        <v>26936</v>
      </c>
      <c r="AQ56" s="345">
        <v>3.4</v>
      </c>
      <c r="AR56" s="346">
        <v>48.8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467287</v>
      </c>
      <c r="AN57" s="334">
        <v>21255</v>
      </c>
      <c r="AO57" s="335">
        <v>70.599999999999994</v>
      </c>
      <c r="AP57" s="336">
        <v>47161</v>
      </c>
      <c r="AQ57" s="337">
        <v>-9.4</v>
      </c>
      <c r="AR57" s="338">
        <v>80</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247024</v>
      </c>
      <c r="AN58" s="342">
        <v>11236</v>
      </c>
      <c r="AO58" s="343">
        <v>14.2</v>
      </c>
      <c r="AP58" s="344">
        <v>24595</v>
      </c>
      <c r="AQ58" s="345">
        <v>-8.6999999999999993</v>
      </c>
      <c r="AR58" s="346">
        <v>22.9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370584</v>
      </c>
      <c r="AN59" s="334">
        <v>16977</v>
      </c>
      <c r="AO59" s="335">
        <v>-20.100000000000001</v>
      </c>
      <c r="AP59" s="336">
        <v>43423</v>
      </c>
      <c r="AQ59" s="337">
        <v>-7.9</v>
      </c>
      <c r="AR59" s="338">
        <v>-12.2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212753</v>
      </c>
      <c r="AN60" s="342">
        <v>9747</v>
      </c>
      <c r="AO60" s="343">
        <v>-13.3</v>
      </c>
      <c r="AP60" s="344">
        <v>22207</v>
      </c>
      <c r="AQ60" s="345">
        <v>-9.6999999999999993</v>
      </c>
      <c r="AR60" s="346">
        <v>-3.6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370055</v>
      </c>
      <c r="AN61" s="349">
        <v>16763</v>
      </c>
      <c r="AO61" s="350">
        <v>-8.8000000000000007</v>
      </c>
      <c r="AP61" s="351">
        <v>48261</v>
      </c>
      <c r="AQ61" s="352">
        <v>-3.3</v>
      </c>
      <c r="AR61" s="338">
        <v>-5.5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186052</v>
      </c>
      <c r="AN62" s="342">
        <v>8440</v>
      </c>
      <c r="AO62" s="343">
        <v>0.7</v>
      </c>
      <c r="AP62" s="344">
        <v>24941</v>
      </c>
      <c r="AQ62" s="345">
        <v>-2</v>
      </c>
      <c r="AR62" s="346">
        <v>2.7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uVuv6EIlH+o9xJr86b9Ksg30Y+4RCQEcM+vTJix86tbNV7oOTbHckm9pO5IHpFGK2UL0xuDC4vqKj+GFKecQDg==" saltValue="rx8KB2pzxUrsnUKToO5y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0" spans="125:125" ht="13.5" hidden="1" customHeight="1" x14ac:dyDescent="0.15"/>
    <row r="121" spans="125:125" ht="13.5" hidden="1" customHeight="1" x14ac:dyDescent="0.15">
      <c r="DU121" s="259"/>
    </row>
  </sheetData>
  <sheetProtection algorithmName="SHA-512" hashValue="khPIqHEod5rZ1W+TAILuyswX6ary0OcNRtb56xzCWgII58Lc6pzSk3GTaMJQ0kym+HSSW6NlVqjgv8fbjYyseg==" saltValue="EOt0TNF5F3bW8zNCiWFR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1z+bIYJEsMTakUnZ9JllkT6ikHn5bWoh/4TRJsCPo79ys8g7pS9gnbFCtAvzVmXqw7cAsMP/o2FofjCCy4xnhg==" saltValue="S/VeuayVt2ImcVjdHme1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9" t="s">
        <v>3</v>
      </c>
      <c r="D47" s="1139"/>
      <c r="E47" s="1140"/>
      <c r="F47" s="11">
        <v>14.13</v>
      </c>
      <c r="G47" s="12">
        <v>14.96</v>
      </c>
      <c r="H47" s="12">
        <v>12.65</v>
      </c>
      <c r="I47" s="12">
        <v>13.46</v>
      </c>
      <c r="J47" s="13">
        <v>18.75</v>
      </c>
    </row>
    <row r="48" spans="2:10" ht="57.75" customHeight="1" x14ac:dyDescent="0.15">
      <c r="B48" s="14"/>
      <c r="C48" s="1141" t="s">
        <v>4</v>
      </c>
      <c r="D48" s="1141"/>
      <c r="E48" s="1142"/>
      <c r="F48" s="15">
        <v>10</v>
      </c>
      <c r="G48" s="16">
        <v>7.31</v>
      </c>
      <c r="H48" s="16">
        <v>8.77</v>
      </c>
      <c r="I48" s="16">
        <v>12.82</v>
      </c>
      <c r="J48" s="17">
        <v>9.3800000000000008</v>
      </c>
    </row>
    <row r="49" spans="2:10" ht="57.75" customHeight="1" thickBot="1" x14ac:dyDescent="0.2">
      <c r="B49" s="18"/>
      <c r="C49" s="1143" t="s">
        <v>5</v>
      </c>
      <c r="D49" s="1143"/>
      <c r="E49" s="1144"/>
      <c r="F49" s="19">
        <v>1.54</v>
      </c>
      <c r="G49" s="20" t="s">
        <v>565</v>
      </c>
      <c r="H49" s="20" t="s">
        <v>566</v>
      </c>
      <c r="I49" s="20">
        <v>6.12</v>
      </c>
      <c r="J49" s="21">
        <v>1</v>
      </c>
    </row>
    <row r="50" spans="2:10" x14ac:dyDescent="0.15"/>
  </sheetData>
  <sheetProtection algorithmName="SHA-512" hashValue="uuJzKQ0txNwWv9QCjgdSmwFzxz52Tfq4pJ+Sp3v8WyZVKz5vmLFv4wcNovaJZJVWw9cwOAEKlUIS+e8FbBYHgw==" saltValue="kGiGc+a3rA/I2iBTcw1Y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2024-03-18T02:07:34Z</cp:lastPrinted>
  <dcterms:created xsi:type="dcterms:W3CDTF">2024-02-05T01:37:28Z</dcterms:created>
  <dcterms:modified xsi:type="dcterms:W3CDTF">2024-03-18T06:06:08Z</dcterms:modified>
  <cp:category/>
</cp:coreProperties>
</file>