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6.2.10\zaisei\財政状況資料\令和2年度作成（平成30年度決算）\R020826【市町村課・作業依頼】平成30年度財政状況資料集の作成について（2回目・公会計関連）\回答（結合後）\"/>
    </mc:Choice>
  </mc:AlternateContent>
  <xr:revisionPtr revIDLastSave="0" documentId="13_ncr:1_{48BF3B77-94CB-49AC-A98D-9CE2AECE2FB5}" xr6:coauthVersionLast="36" xr6:coauthVersionMax="36" xr10:uidLastSave="{00000000-0000-0000-0000-000000000000}"/>
  <bookViews>
    <workbookView xWindow="0" yWindow="0" windowWidth="15360" windowHeight="7635" tabRatio="69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l="1"/>
  <c r="AP88" i="12"/>
  <c r="AP63" i="12"/>
  <c r="AU63" i="12"/>
  <c r="AP23" i="12"/>
  <c r="AA23" i="12"/>
  <c r="V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U34" i="10"/>
  <c r="U35" i="10" s="1"/>
  <c r="U36"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<sst xmlns="http://schemas.openxmlformats.org/spreadsheetml/2006/main" count="1146" uniqueCount="602">
  <si>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</si>
  <si>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</si>
  <si>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</si>
  <si>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</si>
  <si>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</si>
  <si>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</si>
  <si>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</si>
  <si>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</si>
  <si>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</si>
  <si>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</si>
  <si>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</si>
  <si>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</si>
  <si>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</si>
  <si>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</si>
  <si>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</si>
  <si>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</si>
  <si>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</si>
  <si>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</si>
  <si>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</si>
  <si>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</si>
  <si>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</si>
  <si>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</si>
  <si>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</si>
  <si>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</si>
  <si>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</si>
  <si>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</si>
  <si>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</si>
  <si>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</si>
  <si>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</si>
  <si>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</si>
  <si>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</si>
  <si>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</si>
  <si>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</si>
  <si>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</si>
  <si>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</si>
  <si>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</si>
  <si>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</si>
  <si>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</si>
  <si>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</si>
  <si>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</si>
  <si>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</si>
  <si>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</si>
  <si>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</si>
  <si>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</si>
  <si>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</si>
  <si>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</si>
  <si>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</si>
  <si>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</si>
  <si>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</si>
  <si>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</si>
  <si>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</si>
  <si>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</si>
  <si>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</si>
  <si>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</si>
  <si>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</si>
  <si>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</si>
  <si>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</si>
  <si>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</si>
  <si>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</si>
  <si>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</si>
  <si>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</si>
  <si>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</si>
  <si>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</si>
  <si>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</si>
  <si>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</si>
  <si>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</si>
  <si>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</si>
  <si>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</si>
  <si>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</si>
  <si>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</si>
  <si>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</si>
  <si>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</si>
  <si>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</si>
  <si>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</si>
  <si>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</si>
  <si>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</si>
  <si>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</si>
  <si>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</si>
  <si>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</si>
  <si>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</si>
  <si>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</si>
  <si>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</si>
  <si>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</si>
  <si>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</si>
  <si>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</si>
  <si>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</si>
  <si>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</si>
  <si>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</si>
  <si>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</si>
  <si>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</si>
  <si>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</si>
  <si>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</si>
  <si>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</si>
  <si>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</si>
  <si>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</si>
  <si>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</si>
  <si>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</si>
  <si>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</si>
  <si>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</si>
  <si>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</si>
  <si>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</si>
  <si>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</si>
  <si>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</si>
  <si>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</si>
  <si>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</si>
  <si>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</si>
  <si>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</si>
  <si>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</si>
  <si>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</si>
  <si>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</si>
  <si>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</si>
  <si>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</si>
  <si>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</si>
  <si>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</si>
  <si>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</si>
  <si>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</si>
  <si>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</si>
  <si>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</si>
  <si>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</si>
  <si>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</si>
  <si>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</si>
  <si>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</si>
  <si>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</si>
  <si>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</si>
  <si>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</si>
  <si>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</si>
  <si>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</si>
  <si>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</si>
  <si>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</si>
  <si>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</si>
  <si>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</si>
  <si>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</si>
  <si>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</si>
  <si>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</si>
  <si>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</si>
  <si>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</si>
  <si>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</si>
  <si>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</si>
  <si>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</si>
  <si>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</si>
  <si>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</si>
  <si>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</si>
  <si>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</si>
  <si>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</si>
  <si>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</si>
  <si>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</si>
  <si>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</si>
  <si>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</si>
  <si>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</si>
  <si>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</si>
  <si>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</si>
  <si>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</si>
  <si>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</si>
  <si>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</si>
  <si>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</si>
  <si>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</si>
  <si>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</si>
  <si>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</si>
  <si>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</si>
  <si>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</si>
  <si>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</si>
  <si>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</si>
  <si>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</si>
  <si>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</si>
  <si>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</si>
  <si>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</si>
  <si>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</si>
  <si>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</si>
  <si>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</si>
  <si>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</si>
  <si>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</si>
  <si>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</si>
  <si>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</si>
  <si>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</si>
  <si>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</si>
  <si>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</si>
  <si>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</si>
  <si>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</si>
  <si>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</si>
  <si>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</si>
  <si>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</si>
  <si>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</si>
  <si>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</si>
  <si>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</si>
  <si>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</si>
  <si>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</si>
  <si>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</si>
  <si>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</si>
  <si>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</si>
  <si>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</si>
  <si>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</si>
  <si>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</si>
  <si>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</si>
  <si>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</si>
  <si>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</si>
  <si>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</si>
  <si>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</si>
  <si>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</si>
  <si>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</si>
  <si>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</si>
  <si>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</si>
  <si>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</si>
  <si>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</si>
  <si>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</si>
  <si>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</si>
  <si>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</si>
  <si>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</si>
  <si>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</si>
  <si>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</si>
  <si>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</si>
  <si>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岐阜県笠松町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</si>
  <si>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</si>
  <si>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</si>
  <si>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</si>
  <si>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</si>
  <si>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</si>
  <si>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</si>
  <si>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</si>
  <si>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</si>
  <si>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</si>
  <si>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</si>
  <si>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</si>
  <si>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</si>
  <si>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</si>
  <si>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</si>
  <si>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</si>
  <si>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</si>
  <si>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</si>
  <si>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</si>
  <si>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</si>
  <si>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</si>
  <si>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</si>
  <si>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</si>
  <si>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</si>
  <si>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</si>
  <si>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</si>
  <si>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</si>
  <si>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</si>
  <si>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</si>
  <si>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</si>
  <si>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</si>
  <si>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</si>
  <si>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</si>
  <si>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</si>
  <si>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</si>
  <si>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</si>
  <si>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</si>
  <si>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</si>
  <si>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</si>
  <si>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</si>
  <si>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</si>
  <si>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</si>
  <si>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</si>
  <si>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</si>
  <si>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</si>
  <si>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</si>
  <si>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</si>
  <si>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</si>
  <si>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</si>
  <si>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</si>
  <si>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</si>
  <si>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</si>
  <si>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</si>
  <si>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</si>
  <si>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</si>
  <si>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</si>
  <si>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</si>
  <si>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</si>
  <si>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</si>
  <si>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</si>
  <si>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</si>
  <si>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</si>
  <si>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</si>
  <si>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</si>
  <si>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</si>
  <si>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</si>
  <si>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</si>
  <si>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</si>
  <si>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</si>
  <si>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</si>
  <si>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</si>
  <si>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</si>
  <si>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</si>
  <si>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</si>
  <si>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</si>
  <si>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</si>
  <si>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</si>
  <si>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</si>
  <si>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</si>
  <si>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</si>
  <si>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</si>
  <si>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</si>
  <si>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</si>
  <si>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</si>
  <si>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</si>
  <si>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</si>
  <si>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</si>
  <si>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</si>
  <si>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</si>
  <si>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</si>
  <si>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</si>
  <si>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</si>
  <si>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</si>
  <si>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</si>
  <si>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</si>
  <si>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</si>
  <si>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</si>
  <si>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</si>
  <si>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</si>
  <si>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</si>
  <si>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</si>
  <si>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</si>
  <si>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</si>
  <si>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</si>
  <si>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</si>
  <si>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</si>
  <si>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</si>
  <si>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</si>
  <si>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</si>
  <si>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</si>
  <si>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</si>
  <si>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</si>
  <si>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</si>
  <si>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</si>
  <si>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</si>
  <si>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</si>
  <si>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</si>
  <si>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</si>
  <si>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</si>
  <si>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</si>
  <si>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</si>
  <si>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</si>
  <si>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</si>
  <si>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</si>
  <si>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</si>
  <si>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</si>
  <si>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</si>
  <si>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</si>
  <si>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</si>
  <si>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</si>
  <si>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</si>
  <si>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</si>
  <si>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</si>
  <si>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</si>
  <si>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</si>
  <si>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</si>
  <si>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</si>
  <si>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</si>
  <si>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</si>
  <si>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</si>
  <si>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</si>
  <si>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</si>
  <si>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</si>
  <si>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</si>
  <si>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</si>
  <si>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</si>
  <si>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</si>
  <si>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</si>
  <si>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</si>
  <si>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</si>
  <si>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岐阜県笠松町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</si>
  <si>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</si>
  <si>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</si>
  <si>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</si>
  <si>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</si>
  <si>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</si>
  <si>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</si>
  <si>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</si>
  <si>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</si>
  <si>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</si>
  <si>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</si>
  <si>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</si>
  <si>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</si>
  <si>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</si>
  <si>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</si>
  <si>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</si>
  <si>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</si>
  <si>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</si>
  <si>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</si>
  <si>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</si>
  <si>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</si>
  <si>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</si>
  <si>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</si>
  <si>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</si>
  <si>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</si>
  <si>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</si>
  <si>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</si>
  <si>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</si>
  <si>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</si>
  <si>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</si>
  <si>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</si>
  <si>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</si>
  <si>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</si>
  <si>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</si>
  <si>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</si>
  <si>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</si>
  <si>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</si>
  <si>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</si>
  <si>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</si>
  <si>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</si>
  <si>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</si>
  <si>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</si>
  <si>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</si>
  <si>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</si>
  <si>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</si>
  <si>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</si>
  <si>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</si>
  <si>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</si>
  <si>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</si>
  <si>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</si>
  <si>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</si>
  <si>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</si>
  <si>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</si>
  <si>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</si>
  <si>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</si>
  <si>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</si>
  <si>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</si>
  <si>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</si>
  <si>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</si>
  <si>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</si>
  <si>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</si>
  <si>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</si>
  <si>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</si>
  <si>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</si>
  <si>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</si>
  <si>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</si>
  <si>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</si>
  <si>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</si>
  <si>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</si>
  <si>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</si>
  <si>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</si>
  <si>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</si>
  <si>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</si>
  <si>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</si>
  <si>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</si>
  <si>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</si>
  <si>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</si>
  <si>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</si>
  <si>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</si>
  <si>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</si>
  <si>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</si>
  <si>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</si>
  <si>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</si>
  <si>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</si>
  <si>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</si>
  <si>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</si>
  <si>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</si>
  <si>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</si>
  <si>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</si>
  <si>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</si>
  <si>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</si>
  <si>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</si>
  <si>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</si>
  <si>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</si>
  <si>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</si>
  <si>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</si>
  <si>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</si>
  <si>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</si>
  <si>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</si>
  <si>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</si>
  <si>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</si>
  <si>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</si>
  <si>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</si>
  <si>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</si>
  <si>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</si>
  <si>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</si>
  <si>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</si>
  <si>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</si>
  <si>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</si>
  <si>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</si>
  <si>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</si>
  <si>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</si>
  <si>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</si>
  <si>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</si>
  <si>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</si>
  <si>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</si>
  <si>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</si>
  <si>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</si>
  <si>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</si>
  <si>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</si>
  <si>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</si>
  <si>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</si>
  <si>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</si>
  <si>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</si>
  <si>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</si>
  <si>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</si>
  <si>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</si>
  <si>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</si>
  <si>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</si>
  <si>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</si>
  <si>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</si>
  <si>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</si>
  <si>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</si>
  <si>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</si>
  <si>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</si>
  <si>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</si>
  <si>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</si>
  <si>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</si>
  <si>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</si>
  <si>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</si>
  <si>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</si>
  <si>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</si>
  <si>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</si>
  <si>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</si>
  <si>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</si>
  <si>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</si>
  <si>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</si>
  <si>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</si>
  <si>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</si>
  <si>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</si>
  <si>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</si>
  <si>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</si>
  <si>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</si>
  <si>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</si>
  <si>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</si>
  <si>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</si>
  <si>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</si>
  <si>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</si>
  <si>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</si>
  <si>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</si>
  <si>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</si>
  <si>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</si>
  <si>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</si>
  <si>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</si>
  <si>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</si>
  <si>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</si>
  <si>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</si>
  <si>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</si>
  <si>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</si>
  <si>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</si>
  <si>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</si>
  <si>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</si>
  <si>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</si>
  <si>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</si>
  <si>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</si>
  <si>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</si>
  <si>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</si>
  <si>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</si>
  <si>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</si>
  <si>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</si>
  <si>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</si>
  <si>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</si>
  <si>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</si>
  <si>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</si>
  <si>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</si>
  <si>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</si>
  <si>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</si>
  <si>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</si>
  <si>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</si>
  <si>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</si>
  <si>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</si>
  <si>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</si>
  <si>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</si>
  <si>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</si>
  <si>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</si>
  <si>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</si>
  <si>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</si>
  <si>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</si>
  <si>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3.11</t>
  </si>
  <si>
    <t>▲ 4.96</t>
  </si>
  <si>
    <t>一般会計</t>
  </si>
  <si>
    <t>水道事業会計</t>
  </si>
  <si>
    <t>国民健康保険特別会計</t>
  </si>
  <si>
    <t>介護保険特別会計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</si>
  <si>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</si>
  <si>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</si>
  <si>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</si>
  <si>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</si>
  <si>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</si>
  <si>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</si>
  <si>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</si>
  <si>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</si>
  <si>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</si>
  <si>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基金から302百万円の繰入</t>
    <rPh sb="0" eb="2">
      <t>キキン</t>
    </rPh>
    <rPh sb="7" eb="10">
      <t>ヒャクマンエン</t>
    </rPh>
    <rPh sb="11" eb="13">
      <t>クリイレ</t>
    </rPh>
    <phoneticPr fontId="2"/>
  </si>
  <si>
    <t>－</t>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</si>
  <si>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</si>
  <si>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</si>
  <si>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</si>
  <si>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</si>
  <si>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</si>
  <si>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</si>
  <si>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</si>
  <si>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</si>
  <si>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岐阜県地方競馬組合</t>
    <rPh sb="0" eb="3">
      <t>ギフケン</t>
    </rPh>
    <rPh sb="3" eb="5">
      <t>チホウ</t>
    </rPh>
    <rPh sb="5" eb="7">
      <t>ケイバ</t>
    </rPh>
    <rPh sb="7" eb="9">
      <t>クミアイ</t>
    </rPh>
    <phoneticPr fontId="2"/>
  </si>
  <si>
    <t>笠松町次期ごみ処理施設整備基金</t>
    <phoneticPr fontId="18"/>
  </si>
  <si>
    <t>笠松町ふるさと振興基金</t>
    <phoneticPr fontId="18"/>
  </si>
  <si>
    <t>かさまつ応援基金</t>
    <phoneticPr fontId="18"/>
  </si>
  <si>
    <t>笠松町福祉振興基金</t>
    <phoneticPr fontId="18"/>
  </si>
  <si>
    <t>笠松町社会資本整備基金</t>
    <rPh sb="3" eb="5">
      <t>シャカイ</t>
    </rPh>
    <rPh sb="5" eb="7">
      <t>シホン</t>
    </rPh>
    <rPh sb="7" eb="9">
      <t>セイビ</t>
    </rPh>
    <rPh sb="9" eb="11">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</si>
  <si>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</si>
  <si>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</si>
  <si>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</si>
  <si>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</si>
  <si>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</si>
  <si>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</si>
  <si>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</si>
  <si>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</si>
  <si>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</si>
  <si>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</si>
  <si>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</si>
  <si>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類似団体平均値に比べ将来負担比率が高い原因としては、分母にあたる充当可能基金が類似団体に比べ少ないことが原因であると考える。
　今後は公共建築物の整備等で今まで以上に将来負担比率が増加していくと予想されるが、中長期的な観点で分析し、バランスに優れた健全な財政運営に努めるとともに公共施設等総合管理計画を基に施設の改修に努める。</t>
    <phoneticPr fontId="5"/>
  </si>
  <si>
    <t>大型事業の借入の元金返済開始に伴い元利償還金の額が増えており、これにより実質公債比率は増加傾向になっているが、今後は公共建築物の整備等で今まで以上に将来負担比率が増加していくと予想されるため、これまで以上に起債の新規発行と返済のバランスを考慮し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</si>
</sst>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93326AF-F949-4397-AF4B-8A99C09E6AB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DEB8-4280-891C-7EE170D391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48378</c:v>
                </c:pt>
                <c:pt idx="1">
                  <c:v>31892</c:v>
                </c:pt>
                <c:pt idx="2">
                  <c:v>35078</c:v>
                </c:pt>
                <c:pt idx="3">
                  <c:v>45440</c:v>
                </c:pt>
                <c:pt idx="4">
                  <c:v>18277</c:v>
                </c:pt>
              </c:numCache>
            </c:numRef>
          </c:val>
          <c:smooth val="0"/>
          <c:extLst>
            <c:ext xmlns:c16="http://schemas.microsoft.com/office/drawing/2014/chart" uri="{C3380CC4-5D6E-409C-BE32-E72D297353CC}">
              <c16:uniqueId val="{00000001-DEB8-4280-891C-7EE170D391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8.84</c:v>
                </c:pt>
                <c:pt idx="1">
                  <c:v>12.55</c:v>
                </c:pt>
                <c:pt idx="2">
                  <c:v>7.87</c:v>
                </c:pt>
                <c:pt idx="3">
                  <c:v>8.35</c:v>
                </c:pt>
                <c:pt idx="4">
                  <c:v>10</c:v>
                </c:pt>
              </c:numCache>
            </c:numRef>
          </c:val>
          <c:extLst>
            <c:ext xmlns:c16="http://schemas.microsoft.com/office/drawing/2014/chart" uri="{C3380CC4-5D6E-409C-BE32-E72D297353CC}">
              <c16:uniqueId val="{00000000-4D53-4838-8B58-6CF8AE8461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14.41</c:v>
                </c:pt>
                <c:pt idx="1">
                  <c:v>13.9</c:v>
                </c:pt>
                <c:pt idx="2">
                  <c:v>14.22</c:v>
                </c:pt>
                <c:pt idx="3">
                  <c:v>14.44</c:v>
                </c:pt>
                <c:pt idx="4">
                  <c:v>14.13</c:v>
                </c:pt>
              </c:numCache>
            </c:numRef>
          </c:val>
          <c:extLst>
            <c:ext xmlns:c16="http://schemas.microsoft.com/office/drawing/2014/chart" uri="{C3380CC4-5D6E-409C-BE32-E72D297353CC}">
              <c16:uniqueId val="{00000001-4D53-4838-8B58-6CF8AE8461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-3.11</c:v>
                </c:pt>
                <c:pt idx="1">
                  <c:v>3.91</c:v>
                </c:pt>
                <c:pt idx="2">
                  <c:v>-4.96</c:v>
                </c:pt>
                <c:pt idx="3">
                  <c:v>0.82</c:v>
                </c:pt>
                <c:pt idx="4">
                  <c:v>1.54</c:v>
                </c:pt>
              </c:numCache>
            </c:numRef>
          </c:val>
          <c:smooth val="0"/>
          <c:extLst>
            <c:ext xmlns:c16="http://schemas.microsoft.com/office/drawing/2014/chart" uri="{C3380CC4-5D6E-409C-BE32-E72D297353CC}">
              <c16:uniqueId val="{00000002-4D53-4838-8B58-6CF8AE8461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39-49EA-8031-5720A55F24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39-49EA-8031-5720A55F24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39-49EA-8031-5720A55F24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39-49EA-8031-5720A55F24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0.03</c:v>
                </c:pt>
                <c:pt idx="4">
                  <c:v>#N/A</c:v>
                </c:pt>
                <c:pt idx="5">
                  <c:v>0.01</c:v>
                </c:pt>
                <c:pt idx="6">
                  <c:v>#N/A</c:v>
                </c:pt>
                <c:pt idx="7">
                  <c:v>0.01</c:v>
                </c:pt>
                <c:pt idx="8">
                  <c:v>#N/A</c:v>
                </c:pt>
                <c:pt idx="9">
                  <c:v>0</c:v>
                </c:pt>
              </c:numCache>
            </c:numRef>
          </c:val>
          <c:extLst>
            <c:ext xmlns:c16="http://schemas.microsoft.com/office/drawing/2014/chart" uri="{C3380CC4-5D6E-409C-BE32-E72D297353CC}">
              <c16:uniqueId val="{00000004-3F39-49EA-8031-5720A55F249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0.44</c:v>
                </c:pt>
                <c:pt idx="2">
                  <c:v>#N/A</c:v>
                </c:pt>
                <c:pt idx="3">
                  <c:v>0.5</c:v>
                </c:pt>
                <c:pt idx="4">
                  <c:v>#N/A</c:v>
                </c:pt>
                <c:pt idx="5">
                  <c:v>0.57999999999999996</c:v>
                </c:pt>
                <c:pt idx="6">
                  <c:v>#N/A</c:v>
                </c:pt>
                <c:pt idx="7">
                  <c:v>0.33</c:v>
                </c:pt>
                <c:pt idx="8">
                  <c:v>#N/A</c:v>
                </c:pt>
                <c:pt idx="9">
                  <c:v>0.59</c:v>
                </c:pt>
              </c:numCache>
            </c:numRef>
          </c:val>
          <c:extLst>
            <c:ext xmlns:c16="http://schemas.microsoft.com/office/drawing/2014/chart" uri="{C3380CC4-5D6E-409C-BE32-E72D297353CC}">
              <c16:uniqueId val="{00000005-3F39-49EA-8031-5720A55F249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0.74</c:v>
                </c:pt>
                <c:pt idx="2">
                  <c:v>#N/A</c:v>
                </c:pt>
                <c:pt idx="3">
                  <c:v>1.32</c:v>
                </c:pt>
                <c:pt idx="4">
                  <c:v>#N/A</c:v>
                </c:pt>
                <c:pt idx="5">
                  <c:v>1.61</c:v>
                </c:pt>
                <c:pt idx="6">
                  <c:v>#N/A</c:v>
                </c:pt>
                <c:pt idx="7">
                  <c:v>1.32</c:v>
                </c:pt>
                <c:pt idx="8">
                  <c:v>#N/A</c:v>
                </c:pt>
                <c:pt idx="9">
                  <c:v>1.54</c:v>
                </c:pt>
              </c:numCache>
            </c:numRef>
          </c:val>
          <c:extLst>
            <c:ext xmlns:c16="http://schemas.microsoft.com/office/drawing/2014/chart" uri="{C3380CC4-5D6E-409C-BE32-E72D297353CC}">
              <c16:uniqueId val="{00000006-3F39-49EA-8031-5720A55F249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4.57</c:v>
                </c:pt>
                <c:pt idx="2">
                  <c:v>#N/A</c:v>
                </c:pt>
                <c:pt idx="3">
                  <c:v>2.89</c:v>
                </c:pt>
                <c:pt idx="4">
                  <c:v>#N/A</c:v>
                </c:pt>
                <c:pt idx="5">
                  <c:v>2.4300000000000002</c:v>
                </c:pt>
                <c:pt idx="6">
                  <c:v>#N/A</c:v>
                </c:pt>
                <c:pt idx="7">
                  <c:v>5.75</c:v>
                </c:pt>
                <c:pt idx="8">
                  <c:v>#N/A</c:v>
                </c:pt>
                <c:pt idx="9">
                  <c:v>2.1800000000000002</c:v>
                </c:pt>
              </c:numCache>
            </c:numRef>
          </c:val>
          <c:extLst>
            <c:ext xmlns:c16="http://schemas.microsoft.com/office/drawing/2014/chart" uri="{C3380CC4-5D6E-409C-BE32-E72D297353CC}">
              <c16:uniqueId val="{00000007-3F39-49EA-8031-5720A55F249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7.53</c:v>
                </c:pt>
                <c:pt idx="2">
                  <c:v>#N/A</c:v>
                </c:pt>
                <c:pt idx="3">
                  <c:v>8.23</c:v>
                </c:pt>
                <c:pt idx="4">
                  <c:v>#N/A</c:v>
                </c:pt>
                <c:pt idx="5">
                  <c:v>9.6199999999999992</c:v>
                </c:pt>
                <c:pt idx="6">
                  <c:v>#N/A</c:v>
                </c:pt>
                <c:pt idx="7">
                  <c:v>9.23</c:v>
                </c:pt>
                <c:pt idx="8">
                  <c:v>#N/A</c:v>
                </c:pt>
                <c:pt idx="9">
                  <c:v>3.86</c:v>
                </c:pt>
              </c:numCache>
            </c:numRef>
          </c:val>
          <c:extLst>
            <c:ext xmlns:c16="http://schemas.microsoft.com/office/drawing/2014/chart" uri="{C3380CC4-5D6E-409C-BE32-E72D297353CC}">
              <c16:uniqueId val="{00000008-3F39-49EA-8031-5720A55F24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8.83</c:v>
                </c:pt>
                <c:pt idx="2">
                  <c:v>#N/A</c:v>
                </c:pt>
                <c:pt idx="3">
                  <c:v>12.55</c:v>
                </c:pt>
                <c:pt idx="4">
                  <c:v>#N/A</c:v>
                </c:pt>
                <c:pt idx="5">
                  <c:v>7.86</c:v>
                </c:pt>
                <c:pt idx="6">
                  <c:v>#N/A</c:v>
                </c:pt>
                <c:pt idx="7">
                  <c:v>8.35</c:v>
                </c:pt>
                <c:pt idx="8">
                  <c:v>#N/A</c:v>
                </c:pt>
                <c:pt idx="9">
                  <c:v>10</c:v>
                </c:pt>
              </c:numCache>
            </c:numRef>
          </c:val>
          <c:extLst>
            <c:ext xmlns:c16="http://schemas.microsoft.com/office/drawing/2014/chart" uri="{C3380CC4-5D6E-409C-BE32-E72D297353CC}">
              <c16:uniqueId val="{00000009-3F39-49EA-8031-5720A55F24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589</c:v>
                </c:pt>
                <c:pt idx="5">
                  <c:v>625</c:v>
                </c:pt>
                <c:pt idx="8">
                  <c:v>568</c:v>
                </c:pt>
                <c:pt idx="11">
                  <c:v>591</c:v>
                </c:pt>
                <c:pt idx="14">
                  <c:v>596</c:v>
                </c:pt>
              </c:numCache>
            </c:numRef>
          </c:val>
          <c:extLst>
            <c:ext xmlns:c16="http://schemas.microsoft.com/office/drawing/2014/chart" uri="{C3380CC4-5D6E-409C-BE32-E72D297353CC}">
              <c16:uniqueId val="{00000000-0A54-4EDF-9D45-9EF8AB4FBE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54-4EDF-9D45-9EF8AB4FBE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54-4EDF-9D45-9EF8AB4FBE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15</c:v>
                </c:pt>
                <c:pt idx="6">
                  <c:v>25</c:v>
                </c:pt>
                <c:pt idx="9">
                  <c:v>24</c:v>
                </c:pt>
                <c:pt idx="12">
                  <c:v>28</c:v>
                </c:pt>
              </c:numCache>
            </c:numRef>
          </c:val>
          <c:extLst>
            <c:ext xmlns:c16="http://schemas.microsoft.com/office/drawing/2014/chart" uri="{C3380CC4-5D6E-409C-BE32-E72D297353CC}">
              <c16:uniqueId val="{00000003-0A54-4EDF-9D45-9EF8AB4FBE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367</c:v>
                </c:pt>
                <c:pt idx="3">
                  <c:v>364</c:v>
                </c:pt>
                <c:pt idx="6">
                  <c:v>298</c:v>
                </c:pt>
                <c:pt idx="9">
                  <c:v>301</c:v>
                </c:pt>
                <c:pt idx="12">
                  <c:v>294</c:v>
                </c:pt>
              </c:numCache>
            </c:numRef>
          </c:val>
          <c:extLst>
            <c:ext xmlns:c16="http://schemas.microsoft.com/office/drawing/2014/chart" uri="{C3380CC4-5D6E-409C-BE32-E72D297353CC}">
              <c16:uniqueId val="{00000004-0A54-4EDF-9D45-9EF8AB4FBE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54-4EDF-9D45-9EF8AB4FBE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54-4EDF-9D45-9EF8AB4FBE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456</c:v>
                </c:pt>
                <c:pt idx="3">
                  <c:v>458</c:v>
                </c:pt>
                <c:pt idx="6">
                  <c:v>501</c:v>
                </c:pt>
                <c:pt idx="9">
                  <c:v>525</c:v>
                </c:pt>
                <c:pt idx="12">
                  <c:v>546</c:v>
                </c:pt>
              </c:numCache>
            </c:numRef>
          </c:val>
          <c:extLst>
            <c:ext xmlns:c16="http://schemas.microsoft.com/office/drawing/2014/chart" uri="{C3380CC4-5D6E-409C-BE32-E72D297353CC}">
              <c16:uniqueId val="{00000007-0A54-4EDF-9D45-9EF8AB4FBE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245</c:v>
                </c:pt>
                <c:pt idx="2">
                  <c:v>#N/A</c:v>
                </c:pt>
                <c:pt idx="3">
                  <c:v>#N/A</c:v>
                </c:pt>
                <c:pt idx="4">
                  <c:v>212</c:v>
                </c:pt>
                <c:pt idx="5">
                  <c:v>#N/A</c:v>
                </c:pt>
                <c:pt idx="6">
                  <c:v>#N/A</c:v>
                </c:pt>
                <c:pt idx="7">
                  <c:v>256</c:v>
                </c:pt>
                <c:pt idx="8">
                  <c:v>#N/A</c:v>
                </c:pt>
                <c:pt idx="9">
                  <c:v>#N/A</c:v>
                </c:pt>
                <c:pt idx="10">
                  <c:v>259</c:v>
                </c:pt>
                <c:pt idx="11">
                  <c:v>#N/A</c:v>
                </c:pt>
                <c:pt idx="12">
                  <c:v>#N/A</c:v>
                </c:pt>
                <c:pt idx="13">
                  <c:v>272</c:v>
                </c:pt>
                <c:pt idx="14">
                  <c:v>#N/A</c:v>
                </c:pt>
              </c:numCache>
            </c:numRef>
          </c:val>
          <c:smooth val="0"/>
          <c:extLst>
            <c:ext xmlns:c16="http://schemas.microsoft.com/office/drawing/2014/chart" uri="{C3380CC4-5D6E-409C-BE32-E72D297353CC}">
              <c16:uniqueId val="{00000008-0A54-4EDF-9D45-9EF8AB4FBE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7623</c:v>
                </c:pt>
                <c:pt idx="5">
                  <c:v>7568</c:v>
                </c:pt>
                <c:pt idx="8">
                  <c:v>7608</c:v>
                </c:pt>
                <c:pt idx="11">
                  <c:v>7524</c:v>
                </c:pt>
                <c:pt idx="14">
                  <c:v>7364</c:v>
                </c:pt>
              </c:numCache>
            </c:numRef>
          </c:val>
          <c:extLst>
            <c:ext xmlns:c16="http://schemas.microsoft.com/office/drawing/2014/chart" uri="{C3380CC4-5D6E-409C-BE32-E72D297353CC}">
              <c16:uniqueId val="{00000000-FC2A-4114-9C3E-0734401277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100</c:v>
                </c:pt>
                <c:pt idx="5">
                  <c:v>100</c:v>
                </c:pt>
                <c:pt idx="8">
                  <c:v>100</c:v>
                </c:pt>
                <c:pt idx="11">
                  <c:v>0</c:v>
                </c:pt>
                <c:pt idx="14">
                  <c:v>0</c:v>
                </c:pt>
              </c:numCache>
            </c:numRef>
          </c:val>
          <c:extLst>
            <c:ext xmlns:c16="http://schemas.microsoft.com/office/drawing/2014/chart" uri="{C3380CC4-5D6E-409C-BE32-E72D297353CC}">
              <c16:uniqueId val="{00000001-FC2A-4114-9C3E-0734401277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1539</c:v>
                </c:pt>
                <c:pt idx="5">
                  <c:v>1411</c:v>
                </c:pt>
                <c:pt idx="8">
                  <c:v>1417</c:v>
                </c:pt>
                <c:pt idx="11">
                  <c:v>1260</c:v>
                </c:pt>
                <c:pt idx="14">
                  <c:v>1914</c:v>
                </c:pt>
              </c:numCache>
            </c:numRef>
          </c:val>
          <c:extLst>
            <c:ext xmlns:c16="http://schemas.microsoft.com/office/drawing/2014/chart" uri="{C3380CC4-5D6E-409C-BE32-E72D297353CC}">
              <c16:uniqueId val="{00000002-FC2A-4114-9C3E-0734401277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2A-4114-9C3E-0734401277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2A-4114-9C3E-0734401277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2A-4114-9C3E-0734401277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1243</c:v>
                </c:pt>
                <c:pt idx="3">
                  <c:v>1213</c:v>
                </c:pt>
                <c:pt idx="6">
                  <c:v>1213</c:v>
                </c:pt>
                <c:pt idx="9">
                  <c:v>1202</c:v>
                </c:pt>
                <c:pt idx="12">
                  <c:v>1171</c:v>
                </c:pt>
              </c:numCache>
            </c:numRef>
          </c:val>
          <c:extLst>
            <c:ext xmlns:c16="http://schemas.microsoft.com/office/drawing/2014/chart" uri="{C3380CC4-5D6E-409C-BE32-E72D297353CC}">
              <c16:uniqueId val="{00000006-FC2A-4114-9C3E-0734401277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101</c:v>
                </c:pt>
                <c:pt idx="3">
                  <c:v>166</c:v>
                </c:pt>
                <c:pt idx="6">
                  <c:v>150</c:v>
                </c:pt>
                <c:pt idx="9">
                  <c:v>138</c:v>
                </c:pt>
                <c:pt idx="12">
                  <c:v>134</c:v>
                </c:pt>
              </c:numCache>
            </c:numRef>
          </c:val>
          <c:extLst>
            <c:ext xmlns:c16="http://schemas.microsoft.com/office/drawing/2014/chart" uri="{C3380CC4-5D6E-409C-BE32-E72D297353CC}">
              <c16:uniqueId val="{00000007-FC2A-4114-9C3E-0734401277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5148</c:v>
                </c:pt>
                <c:pt idx="3">
                  <c:v>4871</c:v>
                </c:pt>
                <c:pt idx="6">
                  <c:v>4814</c:v>
                </c:pt>
                <c:pt idx="9">
                  <c:v>4577</c:v>
                </c:pt>
                <c:pt idx="12">
                  <c:v>4195</c:v>
                </c:pt>
              </c:numCache>
            </c:numRef>
          </c:val>
          <c:extLst>
            <c:ext xmlns:c16="http://schemas.microsoft.com/office/drawing/2014/chart" uri="{C3380CC4-5D6E-409C-BE32-E72D297353CC}">
              <c16:uniqueId val="{00000008-FC2A-4114-9C3E-0734401277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108</c:v>
                </c:pt>
                <c:pt idx="3">
                  <c:v>108</c:v>
                </c:pt>
                <c:pt idx="6">
                  <c:v>108</c:v>
                </c:pt>
                <c:pt idx="9">
                  <c:v>0</c:v>
                </c:pt>
                <c:pt idx="12">
                  <c:v>0</c:v>
                </c:pt>
              </c:numCache>
            </c:numRef>
          </c:val>
          <c:extLst>
            <c:ext xmlns:c16="http://schemas.microsoft.com/office/drawing/2014/chart" uri="{C3380CC4-5D6E-409C-BE32-E72D297353CC}">
              <c16:uniqueId val="{00000009-FC2A-4114-9C3E-0734401277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6260</c:v>
                </c:pt>
                <c:pt idx="3">
                  <c:v>6360</c:v>
                </c:pt>
                <c:pt idx="6">
                  <c:v>6657</c:v>
                </c:pt>
                <c:pt idx="9">
                  <c:v>7079</c:v>
                </c:pt>
                <c:pt idx="12">
                  <c:v>7056</c:v>
                </c:pt>
              </c:numCache>
            </c:numRef>
          </c:val>
          <c:extLst>
            <c:ext xmlns:c16="http://schemas.microsoft.com/office/drawing/2014/chart" uri="{C3380CC4-5D6E-409C-BE32-E72D297353CC}">
              <c16:uniqueId val="{0000000A-FC2A-4114-9C3E-0734401277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3597</c:v>
                </c:pt>
                <c:pt idx="2">
                  <c:v>#N/A</c:v>
                </c:pt>
                <c:pt idx="3">
                  <c:v>#N/A</c:v>
                </c:pt>
                <c:pt idx="4">
                  <c:v>3638</c:v>
                </c:pt>
                <c:pt idx="5">
                  <c:v>#N/A</c:v>
                </c:pt>
                <c:pt idx="6">
                  <c:v>#N/A</c:v>
                </c:pt>
                <c:pt idx="7">
                  <c:v>3817</c:v>
                </c:pt>
                <c:pt idx="8">
                  <c:v>#N/A</c:v>
                </c:pt>
                <c:pt idx="9">
                  <c:v>#N/A</c:v>
                </c:pt>
                <c:pt idx="10">
                  <c:v>4212</c:v>
                </c:pt>
                <c:pt idx="11">
                  <c:v>#N/A</c:v>
                </c:pt>
                <c:pt idx="12">
                  <c:v>#N/A</c:v>
                </c:pt>
                <c:pt idx="13">
                  <c:v>3278</c:v>
                </c:pt>
                <c:pt idx="14">
                  <c:v>#N/A</c:v>
                </c:pt>
              </c:numCache>
            </c:numRef>
          </c:val>
          <c:smooth val="0"/>
          <c:extLst>
            <c:ext xmlns:c16="http://schemas.microsoft.com/office/drawing/2014/chart" uri="{C3380CC4-5D6E-409C-BE32-E72D297353CC}">
              <c16:uniqueId val="{0000000B-FC2A-4114-9C3E-0734401277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651</c:v>
                </c:pt>
                <c:pt idx="1">
                  <c:v>665</c:v>
                </c:pt>
                <c:pt idx="2">
                  <c:v>656</c:v>
                </c:pt>
              </c:numCache>
            </c:numRef>
          </c:val>
          <c:extLst>
            <c:ext xmlns:c16="http://schemas.microsoft.com/office/drawing/2014/chart" uri="{C3380CC4-5D6E-409C-BE32-E72D297353CC}">
              <c16:uniqueId val="{00000000-0068-4AC0-9D1B-84C8307FFC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0068-4AC0-9D1B-84C8307FFC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750</c:v>
                </c:pt>
                <c:pt idx="1">
                  <c:v>584</c:v>
                </c:pt>
                <c:pt idx="2">
                  <c:v>586</c:v>
                </c:pt>
              </c:numCache>
            </c:numRef>
          </c:val>
          <c:extLst>
            <c:ext xmlns:c16="http://schemas.microsoft.com/office/drawing/2014/chart" uri="{C3380CC4-5D6E-409C-BE32-E72D297353CC}">
              <c16:uniqueId val="{00000002-0068-4AC0-9D1B-84C8307FFC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{E1692375-9A4B-4CFE-97FD-6E44CFF3E551}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3D7-4C0E-A575-03F70750D3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{80A6C8D1-6B63-4128-BA84-53309970D05D}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D7-4C0E-A575-03F70750D3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{015E7908-0A25-4CB2-B03E-AA1FEDA49CBD}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D7-4C0E-A575-03F70750D3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{9ED56606-085D-4F7B-A6B2-17D55E132473}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D7-4C0E-A575-03F70750D3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{D325C23D-F626-4048-A75B-5A6F8BE163A4}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D7-4C0E-A575-03F70750D3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{9BA50354-6AF4-4376-828A-2FF61CD09658}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3D7-4C0E-A575-03F70750D34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{66DC6A97-FBB5-48FB-8E77-A0F9B89A7F15}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3D7-4C0E-A575-03F70750D34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{2A1ABF70-47FD-4C17-82E2-C99293CC836C}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3D7-4C0E-A575-03F70750D34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{4303C06D-C1D0-41FF-BA49-B167519D4E23}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3D7-4C0E-A575-03F70750D3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84.5</c:v>
                </c:pt>
                <c:pt idx="24">
                  <c:v>77.900000000000006</c:v>
                </c:pt>
                <c:pt idx="32">
                  <c:v>78.900000000000006</c:v>
                </c:pt>
              </c:numCache>
            </c:numRef>
          </c:xVal>
          <c:yVal>
            <c:numRef>
              <c:f>公会計指標分析・財政指標組合せ分析表!$BP$51:$DC$51</c:f>
              <c:numCache>
                <c:formatCode>#,##0.0;"▲ "#,##0.0</c:formatCode>
                <c:ptCount val="40"/>
                <c:pt idx="8">
                  <c:v>89.7</c:v>
                </c:pt>
                <c:pt idx="16">
                  <c:v>95.2</c:v>
                </c:pt>
                <c:pt idx="24">
                  <c:v>105</c:v>
                </c:pt>
                <c:pt idx="32">
                  <c:v>81</c:v>
                </c:pt>
              </c:numCache>
            </c:numRef>
          </c:yVal>
          <c:smooth val="0"/>
          <c:extLst>
            <c:ext xmlns:c16="http://schemas.microsoft.com/office/drawing/2014/chart" uri="{C3380CC4-5D6E-409C-BE32-E72D297353CC}">
              <c16:uniqueId val="{00000009-E3D7-4C0E-A575-03F70750D3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{029E8B6B-EEC3-4AC2-918C-8BD0823CD2D5}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3D7-4C0E-A575-03F70750D3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{B423FA41-6709-4BCF-8DDC-A13C2D86D088}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D7-4C0E-A575-03F70750D3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{A149FC4F-7B8F-4E8B-94A8-9C641F0D0CB4}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D7-4C0E-A575-03F70750D3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{60F50A8E-9192-4DD3-B85B-7A662953E03D}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D7-4C0E-A575-03F70750D3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{2ED16A55-4B6F-4DCC-BF4D-A03927652568}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D7-4C0E-A575-03F70750D3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{C5A68D0E-BA47-44D4-83EC-88F058B4A35C}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3D7-4C0E-A575-03F70750D34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{F8D276E3-7225-4093-A423-78E956E2FAD9}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3D7-4C0E-A575-03F70750D343}"/>
                </c:ext>
              </c:extLst>
            </c:dLbl>
            <c:dLbl>
              <c:idx val="24"/>
              <c:layout>
                <c:manualLayout>
                  <c:x val="-3.420620467982214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{996B5285-300F-45C9-A99F-F2FD435C27C9}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3D7-4C0E-A575-03F70750D343}"/>
                </c:ext>
              </c:extLst>
            </c:dLbl>
            <c:dLbl>
              <c:idx val="32"/>
              <c:layout>
                <c:manualLayout>
                  <c:x val="-3.0084196259322533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{232A0F80-6104-478D-8B80-71FBC8E1D290}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3D7-4C0E-A575-03F70750D3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E3D7-4C0E-A575-03F70750D343}"/>
            </c:ext>
          </c:extLst>
        </c:ser>
        <c:dLbls>
          <c:showLegendKey val="0"/>
          <c:showVal val="1"/>
          <c:showCatName val="0"/>
          <c:showSerName val="0"/>
          <c:showPercent val="0"/>
          <c:showBubbleSize val="0"/>
        </c:dLbls>
        <c:axId val="46179840"/>
        <c:axId val="46181760"/>
      </c:scatterChart>
      <c:valAx>
        <c:axId val="46179840"/>
        <c:scaling>
          <c:orientation val="minMax"/>
          <c:max val="8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{1D76296B-790C-4198-9F45-22B07A1AF14D}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F18-443F-A938-C127004EA1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{C5DEF02A-EF77-4774-A519-DB7C7541E08B}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18-443F-A938-C127004EA1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{9B8B6AB3-9A45-4063-865C-19F0D7312446}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18-443F-A938-C127004EA1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{DEC3FB5C-3C77-4D39-9402-DCF7FD253A0A}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18-443F-A938-C127004EA1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{807D1E2E-E1CC-466F-A234-740B46DCBCF7}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18-443F-A938-C127004EA11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{D365E8BE-B0B6-4188-823E-7F6284256B75}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F18-443F-A938-C127004EA11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{0FE04E09-810B-4320-880C-34E39253F083}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F18-443F-A938-C127004EA11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{4BF4FD98-68E6-49F8-8F7A-ACAD2CD53FBB}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F18-443F-A938-C127004EA11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{C27A61B9-F3D0-4D76-B952-A975BAEF86E2}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F18-443F-A938-C127004EA1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5.7</c:v>
                </c:pt>
                <c:pt idx="16">
                  <c:v>5.9</c:v>
                </c:pt>
                <c:pt idx="24">
                  <c:v>6</c:v>
                </c:pt>
                <c:pt idx="32">
                  <c:v>6.5</c:v>
                </c:pt>
              </c:numCache>
            </c:numRef>
          </c:xVal>
          <c:yVal>
            <c:numRef>
              <c:f>公会計指標分析・財政指標組合せ分析表!$BP$73:$DC$73</c:f>
              <c:numCache>
                <c:formatCode>#,##0.0;"▲ "#,##0.0</c:formatCode>
                <c:ptCount val="40"/>
                <c:pt idx="0">
                  <c:v>91</c:v>
                </c:pt>
                <c:pt idx="8">
                  <c:v>89.7</c:v>
                </c:pt>
                <c:pt idx="16">
                  <c:v>95.2</c:v>
                </c:pt>
                <c:pt idx="24">
                  <c:v>105</c:v>
                </c:pt>
                <c:pt idx="32">
                  <c:v>81</c:v>
                </c:pt>
              </c:numCache>
            </c:numRef>
          </c:yVal>
          <c:smooth val="0"/>
          <c:extLst>
            <c:ext xmlns:c16="http://schemas.microsoft.com/office/drawing/2014/chart" uri="{C3380CC4-5D6E-409C-BE32-E72D297353CC}">
              <c16:uniqueId val="{00000009-1F18-443F-A938-C127004EA1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{F42EC39C-BF49-417A-9CFD-ABBAAA99E061}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F18-443F-A938-C127004EA1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{26ADFF4D-E6D0-46D0-9975-3AFDC28DBD56}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18-443F-A938-C127004EA1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{99392241-496F-4607-8309-A728FB2BE3AF}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18-443F-A938-C127004EA1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{3B4A1308-24D1-4CC6-B84C-EF9F7B183600}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18-443F-A938-C127004EA1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{CCCD8981-9E12-42D8-8DCF-8402B8820637}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18-443F-A938-C127004EA117}"/>
                </c:ext>
              </c:extLst>
            </c:dLbl>
            <c:dLbl>
              <c:idx val="8"/>
              <c:layout>
                <c:manualLayout>
                  <c:x val="-4.5160355153971342E-2"/>
                  <c:y val="-4.25278802005881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{0F4E7493-3B0E-431F-80BA-33AC8522EE14}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F18-443F-A938-C127004EA117}"/>
                </c:ext>
              </c:extLst>
            </c:dLbl>
            <c:dLbl>
              <c:idx val="16"/>
              <c:layout>
                <c:manualLayout>
                  <c:x val="-4.5160355153971342E-2"/>
                  <c:y val="-9.371846973814085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{F7377B13-2391-4AA5-948E-A3125DCD4176}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F18-443F-A938-C127004EA117}"/>
                </c:ext>
              </c:extLst>
            </c:dLbl>
            <c:dLbl>
              <c:idx val="24"/>
              <c:layout>
                <c:manualLayout>
                  <c:x val="-1.8235628084250059E-2"/>
                  <c:y val="-6.94107569865751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{4030A091-DA37-45EE-9F0E-9F2305B0EB85}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F18-443F-A938-C127004EA117}"/>
                </c:ext>
              </c:extLst>
            </c:dLbl>
            <c:dLbl>
              <c:idx val="32"/>
              <c:layout>
                <c:manualLayout>
                  <c:x val="-1.8235628084250059E-2"/>
                  <c:y val="-4.40094814258717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{D27EAC0B-1879-4528-802A-B20D25EE22CC}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F18-443F-A938-C127004EA1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1F18-443F-A938-C127004EA117}"/>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近年の基盤整備実施により元利償還金が２千万程度増額となった。今後も増加傾向にあると想定される。また、近年は下水道事業の事業費を抑制して</a:t>
          </a:r>
          <a:r>
            <a:rPr kumimoji="1" lang="ja-JP" altLang="en-US" sz="1400">
              <a:solidFill>
                <a:schemeClr val="dk1"/>
              </a:solidFill>
              <a:effectLst/>
              <a:latin typeface="+mn-lt"/>
              <a:ea typeface="+mn-ea"/>
              <a:cs typeface="+mn-cs"/>
            </a:rPr>
            <a:t>きたため</a:t>
          </a:r>
          <a:r>
            <a:rPr kumimoji="1" lang="ja-JP" altLang="ja-JP" sz="1400">
              <a:solidFill>
                <a:schemeClr val="dk1"/>
              </a:solidFill>
              <a:effectLst/>
              <a:latin typeface="+mn-lt"/>
              <a:ea typeface="+mn-ea"/>
              <a:cs typeface="+mn-cs"/>
            </a:rPr>
            <a:t>、下水道の元利償還金に対する繰入</a:t>
          </a:r>
          <a:r>
            <a:rPr kumimoji="1" lang="ja-JP" altLang="en-US" sz="1400">
              <a:solidFill>
                <a:schemeClr val="dk1"/>
              </a:solidFill>
              <a:effectLst/>
              <a:latin typeface="+mn-lt"/>
              <a:ea typeface="+mn-ea"/>
              <a:cs typeface="+mn-cs"/>
            </a:rPr>
            <a:t>は減少傾向にある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今後はこれまで以上に新規発行と返済のバランスを考慮し健全な財政運営に努める。</a:t>
          </a:r>
          <a:endParaRPr lang="ja-JP" altLang="ja-JP" sz="1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該当なし</a:t>
          </a:r>
          <a:endParaRPr kumimoji="1" lang="ja-JP" altLang="en-US" sz="1400">
            <a:latin typeface="游ゴシック 本文"/>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近年実施している基盤整備により、一般会計等に係る地方債の現在高</a:t>
          </a:r>
          <a:r>
            <a:rPr kumimoji="1" lang="ja-JP" altLang="en-US" sz="1400">
              <a:solidFill>
                <a:schemeClr val="dk1"/>
              </a:solidFill>
              <a:effectLst/>
              <a:latin typeface="+mn-lt"/>
              <a:ea typeface="+mn-ea"/>
              <a:cs typeface="+mn-cs"/>
            </a:rPr>
            <a:t>は同水準である</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排水路改良事業</a:t>
          </a:r>
          <a:r>
            <a:rPr kumimoji="1" lang="ja-JP" altLang="en-US" sz="1400">
              <a:solidFill>
                <a:schemeClr val="dk1"/>
              </a:solidFill>
              <a:effectLst/>
              <a:latin typeface="+mn-lt"/>
              <a:ea typeface="+mn-ea"/>
              <a:cs typeface="+mn-cs"/>
            </a:rPr>
            <a:t>など</a:t>
          </a:r>
          <a:r>
            <a:rPr kumimoji="1" lang="ja-JP" altLang="ja-JP" sz="1400">
              <a:solidFill>
                <a:schemeClr val="dk1"/>
              </a:solidFill>
              <a:effectLst/>
              <a:latin typeface="+mn-lt"/>
              <a:ea typeface="+mn-ea"/>
              <a:cs typeface="+mn-cs"/>
            </a:rPr>
            <a:t>を実施するが</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減少していくものと見込まれる。</a:t>
          </a:r>
          <a:endParaRPr lang="ja-JP" altLang="ja-JP" sz="1800">
            <a:effectLst/>
          </a:endParaRPr>
        </a:p>
        <a:p>
          <a:r>
            <a:rPr kumimoji="1" lang="ja-JP" altLang="ja-JP" sz="1400">
              <a:solidFill>
                <a:schemeClr val="dk1"/>
              </a:solidFill>
              <a:effectLst/>
              <a:latin typeface="+mn-lt"/>
              <a:ea typeface="+mn-ea"/>
              <a:cs typeface="+mn-cs"/>
            </a:rPr>
            <a:t>　また、下水道事業特別会計は財源の確保のため資本費平準化債</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借入を始めたが、今後その返済が始まるため、中長期的な観点で分析し、バランスに優れた健全な財政運営に努める。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岐阜県笠松町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財政調整基金</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個人町民税、法人町民税の増収により２億</a:t>
          </a:r>
          <a:r>
            <a:rPr kumimoji="1" lang="ja-JP" altLang="en-US" sz="1300">
              <a:solidFill>
                <a:schemeClr val="dk1"/>
              </a:solidFill>
              <a:effectLst/>
              <a:latin typeface="+mn-lt"/>
              <a:ea typeface="+mn-ea"/>
              <a:cs typeface="+mn-cs"/>
            </a:rPr>
            <a:t>３８百</a:t>
          </a:r>
          <a:r>
            <a:rPr kumimoji="1" lang="ja-JP" altLang="ja-JP" sz="1300">
              <a:solidFill>
                <a:schemeClr val="dk1"/>
              </a:solidFill>
              <a:effectLst/>
              <a:latin typeface="+mn-lt"/>
              <a:ea typeface="+mn-ea"/>
              <a:cs typeface="+mn-cs"/>
            </a:rPr>
            <a:t>万円程度積み立てた一方、</a:t>
          </a:r>
          <a:r>
            <a:rPr kumimoji="1" lang="ja-JP" altLang="en-US" sz="1300">
              <a:solidFill>
                <a:schemeClr val="dk1"/>
              </a:solidFill>
              <a:effectLst/>
              <a:latin typeface="+mn-lt"/>
              <a:ea typeface="+mn-ea"/>
              <a:cs typeface="+mn-cs"/>
            </a:rPr>
            <a:t>歳入予算の不足分を補うため、２億４７百万円程度取り崩したため９百万円の減となり、その他に</a:t>
          </a:r>
          <a:r>
            <a:rPr kumimoji="1" lang="ja-JP" altLang="ja-JP" sz="1300">
              <a:solidFill>
                <a:schemeClr val="dk1"/>
              </a:solidFill>
              <a:effectLst/>
              <a:latin typeface="+mn-lt"/>
              <a:ea typeface="+mn-ea"/>
              <a:cs typeface="+mn-cs"/>
            </a:rPr>
            <a:t>情報教育ネットワーク事業等のため「かさまつ応援基金」を２８百万円、火葬場管理運営事業や墓地管理運営事業のため「火葬場施設等整備基金」を２１百万円</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下羽栗小学校国旗掲揚塔設置工事のため「下羽栗小学校整備基金」を２百万円取り崩したこと等により、基金全体としては</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百万円の減となった。</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財政調整基金、その他特定目的</a:t>
          </a:r>
          <a:r>
            <a:rPr kumimoji="1" lang="ja-JP" altLang="en-US" sz="1300">
              <a:solidFill>
                <a:schemeClr val="dk1"/>
              </a:solidFill>
              <a:effectLst/>
              <a:latin typeface="+mn-lt"/>
              <a:ea typeface="+mn-ea"/>
              <a:cs typeface="+mn-cs"/>
            </a:rPr>
            <a:t>基金</a:t>
          </a:r>
          <a:r>
            <a:rPr kumimoji="1" lang="ja-JP" altLang="ja-JP" sz="1300">
              <a:solidFill>
                <a:schemeClr val="dk1"/>
              </a:solidFill>
              <a:effectLst/>
              <a:latin typeface="+mn-lt"/>
              <a:ea typeface="+mn-ea"/>
              <a:cs typeface="+mn-cs"/>
            </a:rPr>
            <a:t>の利用目的を明確にし、計画的に積立、取崩しを行っていく。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・次期ごみ処理施設整備基金：岐阜羽島衛生施設組合で計画中の次期ごみ処理施設建設に要する経費</a:t>
          </a:r>
          <a:endParaRPr lang="ja-JP" altLang="ja-JP" sz="1300">
            <a:effectLst/>
          </a:endParaRPr>
        </a:p>
        <a:p>
          <a:r>
            <a:rPr kumimoji="1" lang="ja-JP" altLang="ja-JP" sz="1300">
              <a:solidFill>
                <a:schemeClr val="dk1"/>
              </a:solidFill>
              <a:effectLst/>
              <a:latin typeface="+mn-lt"/>
              <a:ea typeface="+mn-ea"/>
              <a:cs typeface="+mn-cs"/>
            </a:rPr>
            <a:t>・光文庫整備基金：小学校、中学校及び歴史未来館の図書の充実並びに特色ある教育活動の実現</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en-US" sz="1300">
              <a:solidFill>
                <a:schemeClr val="dk1"/>
              </a:solidFill>
              <a:effectLst/>
              <a:latin typeface="+mn-lt"/>
              <a:ea typeface="+mn-ea"/>
              <a:cs typeface="+mn-cs"/>
            </a:rPr>
            <a:t>・篤志者からの寄附金を「社会福祉基金」に４１百万円積み立てしたことによる増</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火葬場管理運営事業や墓地管理運営事業のため「火葬場施設等整備基金」を２１百万円ほど取り崩した</a:t>
          </a:r>
          <a:r>
            <a:rPr kumimoji="1" lang="ja-JP" altLang="en-US" sz="1300">
              <a:solidFill>
                <a:schemeClr val="dk1"/>
              </a:solidFill>
              <a:effectLst/>
              <a:latin typeface="+mn-lt"/>
              <a:ea typeface="+mn-ea"/>
              <a:cs typeface="+mn-cs"/>
            </a:rPr>
            <a:t>こと</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下羽栗小学校国旗掲揚塔設置工事</a:t>
          </a:r>
          <a:r>
            <a:rPr kumimoji="1" lang="ja-JP" altLang="ja-JP" sz="1300">
              <a:solidFill>
                <a:schemeClr val="dk1"/>
              </a:solidFill>
              <a:effectLst/>
              <a:latin typeface="+mn-lt"/>
              <a:ea typeface="+mn-ea"/>
              <a:cs typeface="+mn-cs"/>
            </a:rPr>
            <a:t>のため「</a:t>
          </a:r>
          <a:r>
            <a:rPr kumimoji="1" lang="ja-JP" altLang="en-US" sz="1300">
              <a:solidFill>
                <a:schemeClr val="dk1"/>
              </a:solidFill>
              <a:effectLst/>
              <a:latin typeface="+mn-lt"/>
              <a:ea typeface="+mn-ea"/>
              <a:cs typeface="+mn-cs"/>
            </a:rPr>
            <a:t>下羽栗小学校整備基金</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２百</a:t>
          </a:r>
          <a:r>
            <a:rPr kumimoji="1" lang="ja-JP" altLang="ja-JP" sz="1300">
              <a:solidFill>
                <a:schemeClr val="dk1"/>
              </a:solidFill>
              <a:effectLst/>
              <a:latin typeface="+mn-lt"/>
              <a:ea typeface="+mn-ea"/>
              <a:cs typeface="+mn-cs"/>
            </a:rPr>
            <a:t>万円取り崩したこと等による減</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・かさまつ応援基金：ふるさと納税として寄附のあったかさまつ応援寄附金を全額積立予定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年度の決算余剰分が多額となり、その半分を積立したが、その積立額が歳入予算の不足分を補うために取り崩した額より</a:t>
          </a:r>
          <a:r>
            <a:rPr kumimoji="1" lang="ja-JP" altLang="en-US" sz="1300">
              <a:solidFill>
                <a:schemeClr val="dk1"/>
              </a:solidFill>
              <a:effectLst/>
              <a:latin typeface="+mn-lt"/>
              <a:ea typeface="+mn-ea"/>
              <a:cs typeface="+mn-cs"/>
            </a:rPr>
            <a:t>少な</a:t>
          </a:r>
          <a:r>
            <a:rPr kumimoji="1" lang="ja-JP" altLang="ja-JP" sz="1300">
              <a:solidFill>
                <a:schemeClr val="dk1"/>
              </a:solidFill>
              <a:effectLst/>
              <a:latin typeface="+mn-lt"/>
              <a:ea typeface="+mn-ea"/>
              <a:cs typeface="+mn-cs"/>
            </a:rPr>
            <a:t>かったため、</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過去の実績等を踏まえ、</a:t>
          </a:r>
          <a:r>
            <a:rPr kumimoji="1" lang="ja-JP" altLang="en-US" sz="1300">
              <a:solidFill>
                <a:schemeClr val="dk1"/>
              </a:solidFill>
              <a:effectLst/>
              <a:latin typeface="+mn-lt"/>
              <a:ea typeface="+mn-ea"/>
              <a:cs typeface="+mn-cs"/>
            </a:rPr>
            <a:t>実質単年度収支額</a:t>
          </a:r>
          <a:r>
            <a:rPr kumimoji="1" lang="ja-JP" altLang="ja-JP" sz="1300">
              <a:solidFill>
                <a:schemeClr val="dk1"/>
              </a:solidFill>
              <a:effectLst/>
              <a:latin typeface="+mn-lt"/>
              <a:ea typeface="+mn-ea"/>
              <a:cs typeface="+mn-cs"/>
            </a:rPr>
            <a:t>の半分を積み立てる予定である。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積立金の利息分を積み立てることとしているため、大幅な増はない。　</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今後も、積立金の利息分を積み立てる予定である。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5700449-FCAD-45CF-A044-4CA52A32D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E9D299A-ABD8-4299-9EEF-08A9233E93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911CDDF-CC65-419E-B90E-F2B53A66E9B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A72025F-41D7-4B3C-827A-DF120C81D3C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F176712-852E-47BA-BF6B-61702B12614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3C70454-17CD-42CF-A283-09E836852A0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071F521-D0A9-4087-AAD1-39860930711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F4EC7BD-C0A0-43E8-B442-42278264DD6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34506BB-18E6-422C-9F6B-6CF86A84A89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5B8A3B4-495D-4EAB-935C-14DEB50EEF5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331E8FC-2246-4A4C-BAD9-DF48B32F89D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780255C-0B51-4A7B-85BD-F9DC8C82A2A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22,273
21,943
10.30
7,296,097
6,831,373
464,184
4,641,679
7,056,280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31B488A-06B8-43AC-B6B1-358EF209074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113CB91-7942-4D80-9C16-2ED20080425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3641C5E-429F-4017-988F-9FB3F351B91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CBCFE7F-FBD5-4C23-9EDF-A798F569CA1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AD8F6A3-3817-4C67-A3C8-9A64B40A2B3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3991860-4F9F-4461-BD94-08260A40968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EC1641A-8B86-41F0-9133-58D1AC0436C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177ACB4-F2C1-4BA0-B030-8CC38081F7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22225F9-066E-41E0-B97B-592877FFA6F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270120F-3D36-4DD9-8475-89AEB1CE52A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542F4EB-A607-49B0-9E4F-138F3C1F21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E4ABA3B-045B-467D-8CA7-8D7ABE03BDC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4534156-ABD2-4E50-8E60-683C7AB85ED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D5B6AEF-3742-4F21-906F-EFCA84F69B3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9E4967D-7C11-4DA0-8A6A-55A813EAE8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BE884CB-8A8D-4DDD-B104-F0EA185DCD8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6037F87-797B-4890-A427-FC69DCC97CF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1FCC495-DBFD-4438-B799-F01E19F7B26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D1F4DDBC-221A-4563-9E5E-659DB4D5425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53661288-29F8-4DFF-BEEC-794729BE928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B74FE6E0-95AC-43D2-9C50-D175735A519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5DE2E8E-EECE-41BD-9800-022E5060580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A47D5B9-D5F8-48D1-9B15-1954EEADAB5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6963657-7BE4-47E3-9248-0ACFE10B51D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D146E249-B45B-4FBE-AEF9-D05FDE20D59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9FF2DB6-104C-4B41-8B74-0ABF75049F8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04437D8-B2B2-433D-99CB-E5605734926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E3A96F0-23F3-4E62-828F-2D48D92584D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C60C1DFF-98E5-4540-9D61-2A087EE2DE9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D551BE0-06CE-4EA7-AD78-6288A12E416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C3A5CFF-4C56-4959-B9F0-55CCDAF22F3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43DCC60-EDF2-48BA-A26C-13EB99F5AE3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E94EFDC-7396-4EB2-A7D1-BC31E99F42A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512E777E-3534-4CE8-8A5E-AA5E0622D3B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％ほど数値が高い理由としては、公共建築物の多くが昭和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年代に整備しており、その多くが大規模改修等の改修工事を行っていないのが原因と考える。今後は、公共施設等総合管理計画を基に整備に努める。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5A11370-3ABE-49BD-83BA-6736750D1EA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A208A8E-0FCD-4DC6-AC22-6CCACF0AF39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9567BAE0-B00C-4C07-A0E5-F40200749B2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2BA137C1-D784-49AD-B333-3BA523BD1BD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BE890B13-27BC-44FE-B636-8E688FD5797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1E0AB498-9A21-49FF-AAF9-4D531D2DAC1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E731D988-CA44-45C4-9EFC-822822F4CE1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9CF0725E-39A7-4A30-8105-E54007BB88A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4CF2CA8E-892D-451A-A239-ED0A4E411AB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AEF1BBA5-F884-40C3-A86D-13DE22331F3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AD725493-4E9A-448A-857C-74246276505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1FAF2F4B-121E-4727-9B61-D71F187FFCE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B4A4DB35-1496-4A59-8F2E-1FAF7E08D82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AA35A70-8770-4D2A-AB0F-DDC44624F5A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7C3493F8-D851-4AF0-8126-B3BBB80400A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407F424C-62F4-4428-BBAF-C6F326DE739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F13255EA-DF5E-474D-81E1-0B07CD8C6B81}"/>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1D02FAA7-256B-4C73-9684-348DE7CCCF6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203C3E62-9C67-4C67-B157-38240C80C2FA}"/>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C2F4747F-89D0-4E5A-A7B0-1D02BE331CB4}"/>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882FFB34-B9EB-4590-8041-56E5CCF75A1D}"/>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5147F652-8D96-49BD-8B2B-18AD807C5FB9}"/>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4D3FD52E-4F8E-4CE6-B07D-2A855886BFF7}"/>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a16="http://schemas.microsoft.com/office/drawing/2014/main" id="{A0926737-DA1A-497D-960D-37126C3971DF}"/>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66E7AD61-69DA-495B-A085-344FAFF0AA4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06D5DA16-E6D9-4F13-BCC4-F453E952F229}"/>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8CFE8C23-AD2A-48B0-B1C1-301A420BEB7A}"/>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BB1E6D72-9BB9-435A-A205-E29538B06E4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B77115C-73B2-4D7D-A0D1-A4EE35632F0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8C49E1B-3D65-4154-9540-011E44B1BFE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7BE8EB9-AE90-41ED-97BA-BD411E0ACA5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13648B3-D367-4FE4-A164-C5FBA279004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D1A39EC-7056-41D1-9E3E-3174EBF09E6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152309</xdr:rowOff>
    </xdr:from>
    <xdr:to>
      <xdr:col>23</xdr:col>
      <xdr:colOff>136525</xdr:colOff>
      <xdr:row>28</xdr:row>
      <xdr:rowOff>82459</xdr:rowOff>
    </xdr:to>
    <xdr:sp macro="" textlink="">
      <xdr:nvSpPr>
        <xdr:cNvPr id="81" name="楕円 80">
          <a:extLst>
            <a:ext uri="{FF2B5EF4-FFF2-40B4-BE49-F238E27FC236}">
              <a16:creationId xmlns:a16="http://schemas.microsoft.com/office/drawing/2014/main" id="{1B724764-2AFA-46DD-AC79-A05D8AD389EB}"/>
            </a:ext>
          </a:extLst>
        </xdr:cNvPr>
        <xdr:cNvSpPr/>
      </xdr:nvSpPr>
      <xdr:spPr>
        <a:xfrm>
          <a:off x="4711700" y="5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3736</xdr:rowOff>
    </xdr:from>
    <xdr:ext cx="405111" cy="259045"/>
    <xdr:sp macro="" textlink="">
      <xdr:nvSpPr>
        <xdr:cNvPr id="82" name="有形固定資産減価償却率該当値テキスト">
          <a:extLst>
            <a:ext uri="{FF2B5EF4-FFF2-40B4-BE49-F238E27FC236}">
              <a16:creationId xmlns:a16="http://schemas.microsoft.com/office/drawing/2014/main" id="{4144F33B-B37F-4144-964F-792664BDD8CB}"/>
            </a:ext>
          </a:extLst>
        </xdr:cNvPr>
        <xdr:cNvSpPr txBox="1"/>
      </xdr:nvSpPr>
      <xdr:spPr>
        <a:xfrm>
          <a:off x="4813300" y="540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11702</xdr:rowOff>
    </xdr:from>
    <xdr:to>
      <xdr:col>19</xdr:col>
      <xdr:colOff>187325</xdr:colOff>
      <xdr:row>28</xdr:row>
      <xdr:rowOff>113302</xdr:rowOff>
    </xdr:to>
    <xdr:sp macro="" textlink="">
      <xdr:nvSpPr>
        <xdr:cNvPr id="83" name="楕円 82">
          <a:extLst>
            <a:ext uri="{FF2B5EF4-FFF2-40B4-BE49-F238E27FC236}">
              <a16:creationId xmlns:a16="http://schemas.microsoft.com/office/drawing/2014/main" id="{4E106D56-06EC-4BC5-A16F-8EE393F4F17B}"/>
            </a:ext>
          </a:extLst>
        </xdr:cNvPr>
        <xdr:cNvSpPr/>
      </xdr:nvSpPr>
      <xdr:spPr>
        <a:xfrm>
          <a:off x="4000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31659</xdr:rowOff>
    </xdr:from>
    <xdr:to>
      <xdr:col>23</xdr:col>
      <xdr:colOff>85725</xdr:colOff>
      <xdr:row>28</xdr:row>
      <xdr:rowOff>62502</xdr:rowOff>
    </xdr:to>
    <xdr:cxnSp macro="">
      <xdr:nvCxnSpPr>
        <xdr:cNvPr id="84" name="直線コネクタ 83">
          <a:extLst>
            <a:ext uri="{FF2B5EF4-FFF2-40B4-BE49-F238E27FC236}">
              <a16:creationId xmlns:a16="http://schemas.microsoft.com/office/drawing/2014/main" id="{8C4E5B31-F77B-436D-8E09-93450F43969B}"/>
            </a:ext>
          </a:extLst>
        </xdr:cNvPr>
        <xdr:cNvCxnSpPr/>
      </xdr:nvCxnSpPr>
      <xdr:spPr>
        <a:xfrm flipV="1">
          <a:off x="4051300" y="5603784"/>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151039</xdr:rowOff>
    </xdr:from>
    <xdr:to>
      <xdr:col>15</xdr:col>
      <xdr:colOff>187325</xdr:colOff>
      <xdr:row>27</xdr:row>
      <xdr:rowOff>81189</xdr:rowOff>
    </xdr:to>
    <xdr:sp macro="" textlink="">
      <xdr:nvSpPr>
        <xdr:cNvPr id="85" name="楕円 84">
          <a:extLst>
            <a:ext uri="{FF2B5EF4-FFF2-40B4-BE49-F238E27FC236}">
              <a16:creationId xmlns:a16="http://schemas.microsoft.com/office/drawing/2014/main" id="{EAEE7A64-FE18-46C9-9D9A-A37AF6CB0838}"/>
            </a:ext>
          </a:extLst>
        </xdr:cNvPr>
        <xdr:cNvSpPr/>
      </xdr:nvSpPr>
      <xdr:spPr>
        <a:xfrm>
          <a:off x="3238500" y="5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30389</xdr:rowOff>
    </xdr:from>
    <xdr:to>
      <xdr:col>19</xdr:col>
      <xdr:colOff>136525</xdr:colOff>
      <xdr:row>28</xdr:row>
      <xdr:rowOff>62502</xdr:rowOff>
    </xdr:to>
    <xdr:cxnSp macro="">
      <xdr:nvCxnSpPr>
        <xdr:cNvPr id="86" name="直線コネクタ 85">
          <a:extLst>
            <a:ext uri="{FF2B5EF4-FFF2-40B4-BE49-F238E27FC236}">
              <a16:creationId xmlns:a16="http://schemas.microsoft.com/office/drawing/2014/main" id="{B014A7E4-D688-4F87-86B5-EC3B9849D67E}"/>
            </a:ext>
          </a:extLst>
        </xdr:cNvPr>
        <xdr:cNvCxnSpPr/>
      </xdr:nvCxnSpPr>
      <xdr:spPr>
        <a:xfrm>
          <a:off x="3289300" y="5431064"/>
          <a:ext cx="7620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58692</xdr:rowOff>
    </xdr:from>
    <xdr:to>
      <xdr:col>11</xdr:col>
      <xdr:colOff>187325</xdr:colOff>
      <xdr:row>31</xdr:row>
      <xdr:rowOff>160292</xdr:rowOff>
    </xdr:to>
    <xdr:sp macro="" textlink="">
      <xdr:nvSpPr>
        <xdr:cNvPr id="87" name="楕円 86">
          <a:extLst>
            <a:ext uri="{FF2B5EF4-FFF2-40B4-BE49-F238E27FC236}">
              <a16:creationId xmlns:a16="http://schemas.microsoft.com/office/drawing/2014/main" id="{B7E9B517-28E6-4A8D-8640-A9925C09FF38}"/>
            </a:ext>
          </a:extLst>
        </xdr:cNvPr>
        <xdr:cNvSpPr/>
      </xdr:nvSpPr>
      <xdr:spPr>
        <a:xfrm>
          <a:off x="2476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30389</xdr:rowOff>
    </xdr:from>
    <xdr:to>
      <xdr:col>15</xdr:col>
      <xdr:colOff>136525</xdr:colOff>
      <xdr:row>31</xdr:row>
      <xdr:rowOff>109492</xdr:rowOff>
    </xdr:to>
    <xdr:cxnSp macro="">
      <xdr:nvCxnSpPr>
        <xdr:cNvPr id="88" name="直線コネクタ 87">
          <a:extLst>
            <a:ext uri="{FF2B5EF4-FFF2-40B4-BE49-F238E27FC236}">
              <a16:creationId xmlns:a16="http://schemas.microsoft.com/office/drawing/2014/main" id="{A6E0A7E1-6CBC-4DDB-A5E2-97012F9947AD}"/>
            </a:ext>
          </a:extLst>
        </xdr:cNvPr>
        <xdr:cNvCxnSpPr/>
      </xdr:nvCxnSpPr>
      <xdr:spPr>
        <a:xfrm flipV="1">
          <a:off x="2527300" y="5431064"/>
          <a:ext cx="762000" cy="7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a:extLst>
            <a:ext uri="{FF2B5EF4-FFF2-40B4-BE49-F238E27FC236}">
              <a16:creationId xmlns:a16="http://schemas.microsoft.com/office/drawing/2014/main" id="{7D525125-813D-4A99-915C-91425A3057D7}"/>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a:extLst>
            <a:ext uri="{FF2B5EF4-FFF2-40B4-BE49-F238E27FC236}">
              <a16:creationId xmlns:a16="http://schemas.microsoft.com/office/drawing/2014/main" id="{A7767430-EF68-4F0E-8C83-12227CF30152}"/>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a:extLst>
            <a:ext uri="{FF2B5EF4-FFF2-40B4-BE49-F238E27FC236}">
              <a16:creationId xmlns:a16="http://schemas.microsoft.com/office/drawing/2014/main" id="{978DD9CA-64EC-49EA-9312-B394EC96CA89}"/>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129829</xdr:rowOff>
    </xdr:from>
    <xdr:ext cx="405111" cy="259045"/>
    <xdr:sp macro="" textlink="">
      <xdr:nvSpPr>
        <xdr:cNvPr id="92" name="n_1mainValue有形固定資産減価償却率">
          <a:extLst>
            <a:ext uri="{FF2B5EF4-FFF2-40B4-BE49-F238E27FC236}">
              <a16:creationId xmlns:a16="http://schemas.microsoft.com/office/drawing/2014/main" id="{9B1C0B24-09E1-4E24-AE1C-8177FFE4AAED}"/>
            </a:ext>
          </a:extLst>
        </xdr:cNvPr>
        <xdr:cNvSpPr txBox="1"/>
      </xdr:nvSpPr>
      <xdr:spPr>
        <a:xfrm>
          <a:off x="38360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97716</xdr:rowOff>
    </xdr:from>
    <xdr:ext cx="405111" cy="259045"/>
    <xdr:sp macro="" textlink="">
      <xdr:nvSpPr>
        <xdr:cNvPr id="93" name="n_2mainValue有形固定資産減価償却率">
          <a:extLst>
            <a:ext uri="{FF2B5EF4-FFF2-40B4-BE49-F238E27FC236}">
              <a16:creationId xmlns:a16="http://schemas.microsoft.com/office/drawing/2014/main" id="{3F97B876-FDA1-4763-8587-9E4DDACF9D53}"/>
            </a:ext>
          </a:extLst>
        </xdr:cNvPr>
        <xdr:cNvSpPr txBox="1"/>
      </xdr:nvSpPr>
      <xdr:spPr>
        <a:xfrm>
          <a:off x="3086744" y="515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5369</xdr:rowOff>
    </xdr:from>
    <xdr:ext cx="405111" cy="259045"/>
    <xdr:sp macro="" textlink="">
      <xdr:nvSpPr>
        <xdr:cNvPr id="94" name="n_3mainValue有形固定資産減価償却率">
          <a:extLst>
            <a:ext uri="{FF2B5EF4-FFF2-40B4-BE49-F238E27FC236}">
              <a16:creationId xmlns:a16="http://schemas.microsoft.com/office/drawing/2014/main" id="{B20B54C5-93BF-435B-8DB2-39F9B6D895D8}"/>
            </a:ext>
          </a:extLst>
        </xdr:cNvPr>
        <xdr:cNvSpPr txBox="1"/>
      </xdr:nvSpPr>
      <xdr:spPr>
        <a:xfrm>
          <a:off x="2324744" y="5920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DB393624-FFEA-4D0D-8B2C-67B74311BB3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390CC024-B0BF-435E-854F-E528CBB0F2E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A195BA7B-9851-42C4-99ED-D3F997E284E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994433AF-E114-4AEE-8CCF-C024115052F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FA9218FC-F8F6-4CF8-B1C0-2762DC4DDA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6EB9B237-A717-409D-9E42-A850FABA42C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397826C8-3A05-4BF6-9D37-5D09F3FE5DE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311D377-4EEF-4083-981E-B389EA337D8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11DAC97-BC0A-4C7B-AD64-505AE08E773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37B324AB-EB01-427D-AF06-217BF6ACD4B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20144287-9D2B-4168-972F-0E0A286BF8D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DF9A8F6-49EA-4AB3-82F6-C190DE47C37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E5604C52-B6D2-4CEA-9F97-1EB5671F498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年度から実施している排水路改良事業、平成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年度から実施のサイクリングロード整備事業、平成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運動公園改修事業など、近年は大規模な施設整備に係る借り入れが続いたため、債務償還可能年数も類似団体と比べると長くなっている。今後は、新規発行と返済のバランスを考慮し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BDF5CDD0-C4C3-44DF-82D3-ABEF2F930C5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7C9A8F41-5409-4808-85A7-586B72E5AA2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20F413B3-F802-42D0-AFDA-6332E18E213D}"/>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EECA1979-DFB1-44A1-A888-198699D183AF}"/>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D1E03C0F-966C-4555-AB93-2FA54CEFFE51}"/>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4E4A5BF0-1F32-41D6-A739-41B788B3C4E3}"/>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DB680DBF-B32C-4F07-BC8B-637386329C8B}"/>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DC2DA293-80CD-4735-A9E0-81C99CEBB94F}"/>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7F273B30-3046-4D43-BA05-340F3958315E}"/>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DD255BFD-D4C7-45CB-99EA-CC4E59EEBE97}"/>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FBB5007B-D31B-4A95-A417-47B9B611099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7548AF2E-0BC3-47C3-9E70-A8E7A2DF703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9B4308FE-7599-4183-A4AA-F4910FB9452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D7F1490E-CF33-4A57-9392-F0993DB16163}"/>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FB152072-C20F-48BD-B124-566117471966}"/>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ACAFC28F-8683-4DD8-9669-02D556CA4348}"/>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id="{64150385-291E-471D-8673-BE9B6EA7DC16}"/>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id="{A2C5C6A2-04B3-41F2-A4B5-05D7EEFD48E8}"/>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a:extLst>
            <a:ext uri="{FF2B5EF4-FFF2-40B4-BE49-F238E27FC236}">
              <a16:creationId xmlns:a16="http://schemas.microsoft.com/office/drawing/2014/main" id="{9983909D-EEFC-41C7-852B-CF26F8705565}"/>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id="{061066C1-3226-45A5-9A50-9FF9EC54606A}"/>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id="{ED84F3CC-00AF-4893-AE58-00D0545000C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C12C48A-B9BB-4064-957F-294808BF816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882A6A47-027A-4B95-9A93-EFC0EDBFCA1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CFF7BE2-531E-4EAD-B233-83A52EB46D8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9BC6C69-0CE6-4C29-9FAF-2EF7A40A4D0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F64DD477-133B-46D0-9DBA-AF464795BA1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70759</xdr:rowOff>
    </xdr:from>
    <xdr:to>
      <xdr:col>76</xdr:col>
      <xdr:colOff>73025</xdr:colOff>
      <xdr:row>30</xdr:row>
      <xdr:rowOff>909</xdr:rowOff>
    </xdr:to>
    <xdr:sp macro="" textlink="">
      <xdr:nvSpPr>
        <xdr:cNvPr id="134" name="楕円 133">
          <a:extLst>
            <a:ext uri="{FF2B5EF4-FFF2-40B4-BE49-F238E27FC236}">
              <a16:creationId xmlns:a16="http://schemas.microsoft.com/office/drawing/2014/main" id="{82DE9FD7-ADA7-4299-A19A-13D6DF634506}"/>
            </a:ext>
          </a:extLst>
        </xdr:cNvPr>
        <xdr:cNvSpPr/>
      </xdr:nvSpPr>
      <xdr:spPr>
        <a:xfrm>
          <a:off x="14744700" y="5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93636</xdr:rowOff>
    </xdr:from>
    <xdr:ext cx="469744" cy="259045"/>
    <xdr:sp macro="" textlink="">
      <xdr:nvSpPr>
        <xdr:cNvPr id="135" name="債務償還比率該当値テキスト">
          <a:extLst>
            <a:ext uri="{FF2B5EF4-FFF2-40B4-BE49-F238E27FC236}">
              <a16:creationId xmlns:a16="http://schemas.microsoft.com/office/drawing/2014/main" id="{D69B7254-750B-48F4-971F-2A7FAB1E351E}"/>
            </a:ext>
          </a:extLst>
        </xdr:cNvPr>
        <xdr:cNvSpPr txBox="1"/>
      </xdr:nvSpPr>
      <xdr:spPr>
        <a:xfrm>
          <a:off x="14846300" y="566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80518</xdr:rowOff>
    </xdr:from>
    <xdr:to>
      <xdr:col>72</xdr:col>
      <xdr:colOff>123825</xdr:colOff>
      <xdr:row>30</xdr:row>
      <xdr:rowOff>10668</xdr:rowOff>
    </xdr:to>
    <xdr:sp macro="" textlink="">
      <xdr:nvSpPr>
        <xdr:cNvPr id="136" name="楕円 135">
          <a:extLst>
            <a:ext uri="{FF2B5EF4-FFF2-40B4-BE49-F238E27FC236}">
              <a16:creationId xmlns:a16="http://schemas.microsoft.com/office/drawing/2014/main" id="{DA95BE47-C2C9-40FC-A6AB-DE7E009C49EF}"/>
            </a:ext>
          </a:extLst>
        </xdr:cNvPr>
        <xdr:cNvSpPr/>
      </xdr:nvSpPr>
      <xdr:spPr>
        <a:xfrm>
          <a:off x="140335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121559</xdr:rowOff>
    </xdr:from>
    <xdr:to>
      <xdr:col>76</xdr:col>
      <xdr:colOff>22225</xdr:colOff>
      <xdr:row>29</xdr:row>
      <xdr:rowOff>131318</xdr:rowOff>
    </xdr:to>
    <xdr:cxnSp macro="">
      <xdr:nvCxnSpPr>
        <xdr:cNvPr id="137" name="直線コネクタ 136">
          <a:extLst>
            <a:ext uri="{FF2B5EF4-FFF2-40B4-BE49-F238E27FC236}">
              <a16:creationId xmlns:a16="http://schemas.microsoft.com/office/drawing/2014/main" id="{E54D8B39-C0C0-4B63-BF5E-B09A19C1EF1D}"/>
            </a:ext>
          </a:extLst>
        </xdr:cNvPr>
        <xdr:cNvCxnSpPr/>
      </xdr:nvCxnSpPr>
      <xdr:spPr>
        <a:xfrm flipV="1">
          <a:off x="14084300" y="5865134"/>
          <a:ext cx="7112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a:extLst>
            <a:ext uri="{FF2B5EF4-FFF2-40B4-BE49-F238E27FC236}">
              <a16:creationId xmlns:a16="http://schemas.microsoft.com/office/drawing/2014/main" id="{1F7BD8FD-0E22-4BA4-8EA8-AC0560684583}"/>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27195</xdr:rowOff>
    </xdr:from>
    <xdr:ext cx="469744" cy="259045"/>
    <xdr:sp macro="" textlink="">
      <xdr:nvSpPr>
        <xdr:cNvPr id="139" name="n_1mainValue債務償還比率">
          <a:extLst>
            <a:ext uri="{FF2B5EF4-FFF2-40B4-BE49-F238E27FC236}">
              <a16:creationId xmlns:a16="http://schemas.microsoft.com/office/drawing/2014/main" id="{348FE27C-8B88-4712-A9DF-F5AF95B52C3D}"/>
            </a:ext>
          </a:extLst>
        </xdr:cNvPr>
        <xdr:cNvSpPr txBox="1"/>
      </xdr:nvSpPr>
      <xdr:spPr>
        <a:xfrm>
          <a:off x="13836727" y="559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BD87B5E9-2D49-4134-AD00-74E6260EAE3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2E41D35F-95A3-452C-9747-3EEB7EAF11B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DD00DE37-B49E-43EF-BDC3-1182674BDE0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A1F5C938-D8DB-44D2-8CC7-7C7F02B891C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886FCD12-EA49-42C8-B32A-DF8395418E7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E7271B52-A800-480D-B506-3E171F97739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9E8CC9-1A40-4010-ADCE-32630AF917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FE70F7F-F75D-4A83-8037-E750F46927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565188-B6FA-4C88-B508-0A6B82F1EE8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2B22AF-ACCA-478F-9E75-2D64AAA7E0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5D2E69-21A4-4EFD-B2C9-AA3F5E02917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8766CD-F842-40EC-B11C-FC49B05BEA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1234AC-0AF9-42B6-8ECB-3FD333B929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5BB7F6-93A2-4DD1-8765-E461A45ED7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632493-0A7E-4DDF-B75F-03282C3B75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5C35DC-35D8-4EE2-92A5-409CB71560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22,273
21,943
10.30
7,296,097
6,831,373
464,184
4,641,679
7,056,280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08A500-92D7-4A08-B684-725CBEC4D8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BC7E7B-78B3-4DCB-A303-164FB37B2D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E6A070-04CD-499B-986C-5F822B9E0D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1F702B-CDFD-48CA-86FA-E005324D869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A8A7A4-F5FC-4EEA-9DAC-23AE016130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0702AA2-69F0-40A2-8A89-21C901FA3EB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D7CF35-6783-4DF0-80D9-78AD211CC8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33B4E3-E775-499D-9190-36680568F4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28ED4D-29E2-4F88-AACC-D94CFF493D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D817AE-DB8F-4B2C-8A0C-C170BFAC96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38A896-08D8-479A-9A3E-EF7A8B870D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7BB650-2935-4743-BBB8-5A05BA6B5A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11EFF9-97B7-4757-BDDA-5D2F5C0C83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929F0C0-EDDF-40FB-AA06-E0DF395253F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EEDEC4-BC13-453E-B1CD-769BED94A4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608FFE-3820-4F0E-9010-C404E7C847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088845-0A11-4FCE-AE87-B6D9DF9A6AA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8D0F1A-4C97-4121-B7E2-2A6E1B7A1E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CBC425E-C3B3-4376-8AA1-1164E894FA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9F402D2-53DE-43D4-AD67-0431A36E171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11AA8C3-0B7E-4BAB-8C92-50D0FB502C3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43DC848-51D5-48EC-B4A5-DD2872DB65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A7AB8AB-BF13-4A4D-A8B9-FF7A4DCDF8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C1E418F-01B4-456E-B7C1-0F765217F7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55DA278-0103-4548-BEE2-396E9B73F4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1FB4CFE-F1B0-4CB8-8370-F99EA11A93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21FCB4E-9B84-4CFE-9AFA-EDD828D2C3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25AFB85-F70F-4AE2-949D-9FAFD2034BC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50B0583-A6B5-46F2-9FCA-14310B935A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307F95C-26A9-4434-BD1E-B3986AEFA28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0EAE72B-179B-408A-B410-15993EBC9E0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A53D297-86E3-47FC-A202-79C8687194E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5E8C533-59FF-4532-AEA8-C0FF5569425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BCA85D3-D18D-4D83-877C-EE29C0177EF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4CAD2180-EAAC-4F94-B33D-B2A35672DEE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7A50003-9B0B-42A1-95D7-C54C7DEBE33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13FF064-AF26-4688-A3B2-4F5AAFE6D17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D218E6C-26E0-4C18-BF1C-D9C3E3A899A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2AAA63A6-4314-4ABB-8F6F-9A8077CDDCB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B9B04A5-3BE7-4815-A4AB-00A8CC0FA98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BF94503-FB83-4869-A44F-469CD6F3DB3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3C2F15B-74CC-4718-9B83-4733DD5088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B61AE2C-FA1D-4C5B-AC4E-1852B2EADFD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5267099-5302-4414-9182-4D7CCCE5184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58132E9D-1C57-4B68-8090-8FF4D1579F5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32FE73E3-42C1-45BE-B04E-37E8F7F06B65}"/>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3A99D282-4D32-451E-879B-0E86AC5AA2EE}"/>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50711D51-3AFF-4096-8038-6FC7FF923482}"/>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89786CF2-C974-4983-AE38-AFD32CFC2B2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28B37ED4-5BE9-4A00-AC57-24052BE0BB3A}"/>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9E082D06-EC6A-4CEE-9BD8-47582837B941}"/>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CFA30C3-D1CD-4417-8F47-B15EB452E914}"/>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7BCF215C-BCB4-4BB1-8CD6-13F44A7C265C}"/>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3BDF94F4-E5A6-4125-83AB-11C4D10130D6}"/>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8350467-4E7B-464D-A2B3-5F070712C15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AA2C742-A7C6-4371-B9E0-EB96DB3DC7C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02FC74-B79F-4CD0-BB9D-058C78EE144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33D69AC-DE19-45F1-BAC3-4360D097345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371AD4-6786-4DD0-9EA2-DC3BEA3A5E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36830</xdr:rowOff>
    </xdr:from>
    <xdr:to>
      <xdr:col>24</xdr:col>
      <xdr:colOff>114300</xdr:colOff>
      <xdr:row>33</xdr:row>
      <xdr:rowOff>138430</xdr:rowOff>
    </xdr:to>
    <xdr:sp macro="" textlink="">
      <xdr:nvSpPr>
        <xdr:cNvPr id="71" name="楕円 70">
          <a:extLst>
            <a:ext uri="{FF2B5EF4-FFF2-40B4-BE49-F238E27FC236}">
              <a16:creationId xmlns:a16="http://schemas.microsoft.com/office/drawing/2014/main" id="{410DDF08-1D94-446E-9249-A0237D5018E4}"/>
            </a:ext>
          </a:extLst>
        </xdr:cNvPr>
        <xdr:cNvSpPr/>
      </xdr:nvSpPr>
      <xdr:spPr>
        <a:xfrm>
          <a:off x="45847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161307</xdr:rowOff>
    </xdr:from>
    <xdr:ext cx="405111" cy="259045"/>
    <xdr:sp macro="" textlink="">
      <xdr:nvSpPr>
        <xdr:cNvPr id="72" name="【道路】&#10;有形固定資産減価償却率該当値テキスト">
          <a:extLst>
            <a:ext uri="{FF2B5EF4-FFF2-40B4-BE49-F238E27FC236}">
              <a16:creationId xmlns:a16="http://schemas.microsoft.com/office/drawing/2014/main" id="{78E80E04-8E50-4927-BE6C-03729842EB2C}"/>
            </a:ext>
          </a:extLst>
        </xdr:cNvPr>
        <xdr:cNvSpPr txBox="1"/>
      </xdr:nvSpPr>
      <xdr:spPr>
        <a:xfrm>
          <a:off x="4673600" y="564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3" name="楕円 72">
          <a:extLst>
            <a:ext uri="{FF2B5EF4-FFF2-40B4-BE49-F238E27FC236}">
              <a16:creationId xmlns:a16="http://schemas.microsoft.com/office/drawing/2014/main" id="{CBB83E09-B7A0-48BB-94BB-B7D36D9688DC}"/>
            </a:ext>
          </a:extLst>
        </xdr:cNvPr>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33</xdr:row>
      <xdr:rowOff>87630</xdr:rowOff>
    </xdr:to>
    <xdr:cxnSp macro="">
      <xdr:nvCxnSpPr>
        <xdr:cNvPr id="74" name="直線コネクタ 73">
          <a:extLst>
            <a:ext uri="{FF2B5EF4-FFF2-40B4-BE49-F238E27FC236}">
              <a16:creationId xmlns:a16="http://schemas.microsoft.com/office/drawing/2014/main" id="{BFEA11F6-FB18-4897-B332-D8D242BEC5A2}"/>
            </a:ext>
          </a:extLst>
        </xdr:cNvPr>
        <xdr:cNvCxnSpPr/>
      </xdr:nvCxnSpPr>
      <xdr:spPr>
        <a:xfrm>
          <a:off x="3797300" y="5715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42545</xdr:rowOff>
    </xdr:from>
    <xdr:to>
      <xdr:col>15</xdr:col>
      <xdr:colOff>101600</xdr:colOff>
      <xdr:row>33</xdr:row>
      <xdr:rowOff>144145</xdr:rowOff>
    </xdr:to>
    <xdr:sp macro="" textlink="">
      <xdr:nvSpPr>
        <xdr:cNvPr id="75" name="楕円 74">
          <a:extLst>
            <a:ext uri="{FF2B5EF4-FFF2-40B4-BE49-F238E27FC236}">
              <a16:creationId xmlns:a16="http://schemas.microsoft.com/office/drawing/2014/main" id="{F267EE9E-8A0A-487B-9A90-E3BE3F7AC462}"/>
            </a:ext>
          </a:extLst>
        </xdr:cNvPr>
        <xdr:cNvSpPr/>
      </xdr:nvSpPr>
      <xdr:spPr>
        <a:xfrm>
          <a:off x="2857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93345</xdr:rowOff>
    </xdr:to>
    <xdr:cxnSp macro="">
      <xdr:nvCxnSpPr>
        <xdr:cNvPr id="76" name="直線コネクタ 75">
          <a:extLst>
            <a:ext uri="{FF2B5EF4-FFF2-40B4-BE49-F238E27FC236}">
              <a16:creationId xmlns:a16="http://schemas.microsoft.com/office/drawing/2014/main" id="{581F352F-3D11-4FCF-8D51-091A1305E634}"/>
            </a:ext>
          </a:extLst>
        </xdr:cNvPr>
        <xdr:cNvCxnSpPr/>
      </xdr:nvCxnSpPr>
      <xdr:spPr>
        <a:xfrm flipV="1">
          <a:off x="2908300" y="571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6350</xdr:rowOff>
    </xdr:from>
    <xdr:to>
      <xdr:col>10</xdr:col>
      <xdr:colOff>165100</xdr:colOff>
      <xdr:row>33</xdr:row>
      <xdr:rowOff>107950</xdr:rowOff>
    </xdr:to>
    <xdr:sp macro="" textlink="">
      <xdr:nvSpPr>
        <xdr:cNvPr id="77" name="楕円 76">
          <a:extLst>
            <a:ext uri="{FF2B5EF4-FFF2-40B4-BE49-F238E27FC236}">
              <a16:creationId xmlns:a16="http://schemas.microsoft.com/office/drawing/2014/main" id="{14EBD78B-6491-43C3-99E4-23202D41DA14}"/>
            </a:ext>
          </a:extLst>
        </xdr:cNvPr>
        <xdr:cNvSpPr/>
      </xdr:nvSpPr>
      <xdr:spPr>
        <a:xfrm>
          <a:off x="196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33</xdr:row>
      <xdr:rowOff>93345</xdr:rowOff>
    </xdr:to>
    <xdr:cxnSp macro="">
      <xdr:nvCxnSpPr>
        <xdr:cNvPr id="78" name="直線コネクタ 77">
          <a:extLst>
            <a:ext uri="{FF2B5EF4-FFF2-40B4-BE49-F238E27FC236}">
              <a16:creationId xmlns:a16="http://schemas.microsoft.com/office/drawing/2014/main" id="{EE527E9A-70C8-428B-A9A0-A31CAC533670}"/>
            </a:ext>
          </a:extLst>
        </xdr:cNvPr>
        <xdr:cNvCxnSpPr/>
      </xdr:nvCxnSpPr>
      <xdr:spPr>
        <a:xfrm>
          <a:off x="2019300" y="571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a:extLst>
            <a:ext uri="{FF2B5EF4-FFF2-40B4-BE49-F238E27FC236}">
              <a16:creationId xmlns:a16="http://schemas.microsoft.com/office/drawing/2014/main" id="{02BDD750-F014-4815-A0C0-9423175261DF}"/>
            </a:ext>
          </a:extLst>
        </xdr:cNvPr>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a:extLst>
            <a:ext uri="{FF2B5EF4-FFF2-40B4-BE49-F238E27FC236}">
              <a16:creationId xmlns:a16="http://schemas.microsoft.com/office/drawing/2014/main" id="{E0B8BBBF-6A6D-4F8F-B21D-8730A5D732BE}"/>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a:extLst>
            <a:ext uri="{FF2B5EF4-FFF2-40B4-BE49-F238E27FC236}">
              <a16:creationId xmlns:a16="http://schemas.microsoft.com/office/drawing/2014/main" id="{663CFAE8-B250-4C71-9697-D90DEF6664A2}"/>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31</xdr:row>
      <xdr:rowOff>124477</xdr:rowOff>
    </xdr:from>
    <xdr:ext cx="469744" cy="259045"/>
    <xdr:sp macro="" textlink="">
      <xdr:nvSpPr>
        <xdr:cNvPr id="82" name="n_1mainValue【道路】&#10;有形固定資産減価償却率">
          <a:extLst>
            <a:ext uri="{FF2B5EF4-FFF2-40B4-BE49-F238E27FC236}">
              <a16:creationId xmlns:a16="http://schemas.microsoft.com/office/drawing/2014/main" id="{E5329475-0993-4211-9642-50260035F42A}"/>
            </a:ext>
          </a:extLst>
        </xdr:cNvPr>
        <xdr:cNvSpPr txBox="1"/>
      </xdr:nvSpPr>
      <xdr:spPr>
        <a:xfrm>
          <a:off x="3549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160672</xdr:rowOff>
    </xdr:from>
    <xdr:ext cx="405111" cy="259045"/>
    <xdr:sp macro="" textlink="">
      <xdr:nvSpPr>
        <xdr:cNvPr id="83" name="n_2mainValue【道路】&#10;有形固定資産減価償却率">
          <a:extLst>
            <a:ext uri="{FF2B5EF4-FFF2-40B4-BE49-F238E27FC236}">
              <a16:creationId xmlns:a16="http://schemas.microsoft.com/office/drawing/2014/main" id="{C9006794-F5F7-4C3B-B8E4-80409473D91F}"/>
            </a:ext>
          </a:extLst>
        </xdr:cNvPr>
        <xdr:cNvSpPr txBox="1"/>
      </xdr:nvSpPr>
      <xdr:spPr>
        <a:xfrm>
          <a:off x="2705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31</xdr:row>
      <xdr:rowOff>124477</xdr:rowOff>
    </xdr:from>
    <xdr:ext cx="469744" cy="259045"/>
    <xdr:sp macro="" textlink="">
      <xdr:nvSpPr>
        <xdr:cNvPr id="84" name="n_3mainValue【道路】&#10;有形固定資産減価償却率">
          <a:extLst>
            <a:ext uri="{FF2B5EF4-FFF2-40B4-BE49-F238E27FC236}">
              <a16:creationId xmlns:a16="http://schemas.microsoft.com/office/drawing/2014/main" id="{8B0E333A-ED07-4782-AC16-5B3E127CEC39}"/>
            </a:ext>
          </a:extLst>
        </xdr:cNvPr>
        <xdr:cNvSpPr txBox="1"/>
      </xdr:nvSpPr>
      <xdr:spPr>
        <a:xfrm>
          <a:off x="1784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557642CA-8502-447D-9026-DED584EE980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3579E16C-862B-4BCC-AC25-26BD1F4E37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CD6401B-E2CA-401F-9E33-0594636945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1EBF5805-4A21-48C2-971D-42D5BC6A1C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D2FFB53-FC84-4934-BEEA-1729E0859A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6AD2BA6-84A3-4F27-8B64-121926BFC3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D0A5ABB4-8F60-4B8B-8CAE-945075A28F7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4AB01323-9EBB-4B0B-A4C0-6C91ED5E7B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2E4CE957-E4F6-4360-8639-56C3EF7A199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19211C85-2D1B-468C-9727-357D52253EA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28EA4F1C-7D2D-4F37-9ADE-6E29DA509BF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EDBDF0FF-3492-4C83-962B-48449F777CD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813DA72A-E292-427F-977C-6602BF54B37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D8828172-4708-4AD9-B658-4E8EAD35D70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939BBF20-8D18-4A48-85B6-ED61B24D667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B8FACF2C-DDE6-452A-BDD1-47E21240834E}"/>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3DFF8498-5C1F-4235-93A5-52269B23C61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B089DBB4-00C1-4D88-A013-B97282C125BF}"/>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B4262154-5CDD-4300-96F7-7ED43B4FFCC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37799DCE-343D-4BCB-AB51-6E10038FB0E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6330BB2B-ECB8-4025-9690-860C63BFE72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87B6785F-6F1E-4F14-953A-41B990D0C7F9}"/>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0B2DDB5A-B702-4B5A-9234-AA79E8428F5A}"/>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3AD02DBA-0121-49BE-927C-626402B8EB7B}"/>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051BFDEE-A2F3-4C21-A914-D8676CD7085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44CC4A2D-FFC4-466A-A7F0-6E00F8297DEA}"/>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a:extLst>
            <a:ext uri="{FF2B5EF4-FFF2-40B4-BE49-F238E27FC236}">
              <a16:creationId xmlns:a16="http://schemas.microsoft.com/office/drawing/2014/main" id="{29997F2A-0110-42DB-8556-0AC6E70F59A6}"/>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8789F3BF-AFD8-4B6C-8F97-A24DD77621BD}"/>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EBBD14B6-DB17-403C-8D0C-0C9B30FC5475}"/>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201E2C65-5E05-4BE8-8FE1-B5872A34C4E2}"/>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A05D5D00-6C04-4C15-8BD7-AF8CEC32D88B}"/>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DBD1E23-E9ED-4B01-8721-8C14C731ACC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99D9550-56B0-4657-9EC8-100ACBB0A8E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E004B90-AD6D-49F3-AA51-197E486CBA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5193864-A0F8-452B-A359-9AEA9FF094F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7B25BBA-52B2-491D-8F48-C0C87C17B2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109754</xdr:rowOff>
    </xdr:from>
    <xdr:to>
      <xdr:col>55</xdr:col>
      <xdr:colOff>50800</xdr:colOff>
      <xdr:row>40</xdr:row>
      <xdr:rowOff>39904</xdr:rowOff>
    </xdr:to>
    <xdr:sp macro="" textlink="">
      <xdr:nvSpPr>
        <xdr:cNvPr id="121" name="楕円 120">
          <a:extLst>
            <a:ext uri="{FF2B5EF4-FFF2-40B4-BE49-F238E27FC236}">
              <a16:creationId xmlns:a16="http://schemas.microsoft.com/office/drawing/2014/main" id="{E3E6B3B1-ECE1-4676-AD8E-E62F083B3969}"/>
            </a:ext>
          </a:extLst>
        </xdr:cNvPr>
        <xdr:cNvSpPr/>
      </xdr:nvSpPr>
      <xdr:spPr>
        <a:xfrm>
          <a:off x="10426700" y="67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88181</xdr:rowOff>
    </xdr:from>
    <xdr:ext cx="469744" cy="259045"/>
    <xdr:sp macro="" textlink="">
      <xdr:nvSpPr>
        <xdr:cNvPr id="122" name="【道路】&#10;一人当たり延長該当値テキスト">
          <a:extLst>
            <a:ext uri="{FF2B5EF4-FFF2-40B4-BE49-F238E27FC236}">
              <a16:creationId xmlns:a16="http://schemas.microsoft.com/office/drawing/2014/main" id="{3B35B930-3579-4C63-9764-D86CA45D45B2}"/>
            </a:ext>
          </a:extLst>
        </xdr:cNvPr>
        <xdr:cNvSpPr txBox="1"/>
      </xdr:nvSpPr>
      <xdr:spPr>
        <a:xfrm>
          <a:off x="10515600" y="67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110851</xdr:rowOff>
    </xdr:from>
    <xdr:to>
      <xdr:col>50</xdr:col>
      <xdr:colOff>165100</xdr:colOff>
      <xdr:row>40</xdr:row>
      <xdr:rowOff>41001</xdr:rowOff>
    </xdr:to>
    <xdr:sp macro="" textlink="">
      <xdr:nvSpPr>
        <xdr:cNvPr id="123" name="楕円 122">
          <a:extLst>
            <a:ext uri="{FF2B5EF4-FFF2-40B4-BE49-F238E27FC236}">
              <a16:creationId xmlns:a16="http://schemas.microsoft.com/office/drawing/2014/main" id="{AACA30B8-54F5-4548-9341-F86B9D2C9F46}"/>
            </a:ext>
          </a:extLst>
        </xdr:cNvPr>
        <xdr:cNvSpPr/>
      </xdr:nvSpPr>
      <xdr:spPr>
        <a:xfrm>
          <a:off x="9588500" y="67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160554</xdr:rowOff>
    </xdr:from>
    <xdr:to>
      <xdr:col>55</xdr:col>
      <xdr:colOff>0</xdr:colOff>
      <xdr:row>39</xdr:row>
      <xdr:rowOff>161651</xdr:rowOff>
    </xdr:to>
    <xdr:cxnSp macro="">
      <xdr:nvCxnSpPr>
        <xdr:cNvPr id="124" name="直線コネクタ 123">
          <a:extLst>
            <a:ext uri="{FF2B5EF4-FFF2-40B4-BE49-F238E27FC236}">
              <a16:creationId xmlns:a16="http://schemas.microsoft.com/office/drawing/2014/main" id="{991E9FA8-0665-4ABC-945A-2645A702A2A9}"/>
            </a:ext>
          </a:extLst>
        </xdr:cNvPr>
        <xdr:cNvCxnSpPr/>
      </xdr:nvCxnSpPr>
      <xdr:spPr>
        <a:xfrm flipV="1">
          <a:off x="9639300" y="684710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112406</xdr:rowOff>
    </xdr:from>
    <xdr:to>
      <xdr:col>46</xdr:col>
      <xdr:colOff>38100</xdr:colOff>
      <xdr:row>40</xdr:row>
      <xdr:rowOff>42556</xdr:rowOff>
    </xdr:to>
    <xdr:sp macro="" textlink="">
      <xdr:nvSpPr>
        <xdr:cNvPr id="125" name="楕円 124">
          <a:extLst>
            <a:ext uri="{FF2B5EF4-FFF2-40B4-BE49-F238E27FC236}">
              <a16:creationId xmlns:a16="http://schemas.microsoft.com/office/drawing/2014/main" id="{96202D50-7523-485C-8B9E-7E5D41DFBD5E}"/>
            </a:ext>
          </a:extLst>
        </xdr:cNvPr>
        <xdr:cNvSpPr/>
      </xdr:nvSpPr>
      <xdr:spPr>
        <a:xfrm>
          <a:off x="8699500" y="67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161651</xdr:rowOff>
    </xdr:from>
    <xdr:to>
      <xdr:col>50</xdr:col>
      <xdr:colOff>114300</xdr:colOff>
      <xdr:row>39</xdr:row>
      <xdr:rowOff>163206</xdr:rowOff>
    </xdr:to>
    <xdr:cxnSp macro="">
      <xdr:nvCxnSpPr>
        <xdr:cNvPr id="126" name="直線コネクタ 125">
          <a:extLst>
            <a:ext uri="{FF2B5EF4-FFF2-40B4-BE49-F238E27FC236}">
              <a16:creationId xmlns:a16="http://schemas.microsoft.com/office/drawing/2014/main" id="{7BEA3C1A-A321-4294-8F31-F58B2B1975C8}"/>
            </a:ext>
          </a:extLst>
        </xdr:cNvPr>
        <xdr:cNvCxnSpPr/>
      </xdr:nvCxnSpPr>
      <xdr:spPr>
        <a:xfrm flipV="1">
          <a:off x="8750300" y="684820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103078</xdr:rowOff>
    </xdr:from>
    <xdr:to>
      <xdr:col>41</xdr:col>
      <xdr:colOff>101600</xdr:colOff>
      <xdr:row>40</xdr:row>
      <xdr:rowOff>33228</xdr:rowOff>
    </xdr:to>
    <xdr:sp macro="" textlink="">
      <xdr:nvSpPr>
        <xdr:cNvPr id="127" name="楕円 126">
          <a:extLst>
            <a:ext uri="{FF2B5EF4-FFF2-40B4-BE49-F238E27FC236}">
              <a16:creationId xmlns:a16="http://schemas.microsoft.com/office/drawing/2014/main" id="{BB8122BB-DFD3-4927-89CB-8C300E54DC73}"/>
            </a:ext>
          </a:extLst>
        </xdr:cNvPr>
        <xdr:cNvSpPr/>
      </xdr:nvSpPr>
      <xdr:spPr>
        <a:xfrm>
          <a:off x="7810500" y="67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153878</xdr:rowOff>
    </xdr:from>
    <xdr:to>
      <xdr:col>45</xdr:col>
      <xdr:colOff>177800</xdr:colOff>
      <xdr:row>39</xdr:row>
      <xdr:rowOff>163206</xdr:rowOff>
    </xdr:to>
    <xdr:cxnSp macro="">
      <xdr:nvCxnSpPr>
        <xdr:cNvPr id="128" name="直線コネクタ 127">
          <a:extLst>
            <a:ext uri="{FF2B5EF4-FFF2-40B4-BE49-F238E27FC236}">
              <a16:creationId xmlns:a16="http://schemas.microsoft.com/office/drawing/2014/main" id="{CDC1F433-3042-4F3C-BFD2-119C2ADB2CFF}"/>
            </a:ext>
          </a:extLst>
        </xdr:cNvPr>
        <xdr:cNvCxnSpPr/>
      </xdr:nvCxnSpPr>
      <xdr:spPr>
        <a:xfrm>
          <a:off x="7861300" y="6840428"/>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a:extLst>
            <a:ext uri="{FF2B5EF4-FFF2-40B4-BE49-F238E27FC236}">
              <a16:creationId xmlns:a16="http://schemas.microsoft.com/office/drawing/2014/main" id="{391F130B-D660-4E0D-B33A-705E7BAA9323}"/>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C34DEFBE-07A5-4543-9F84-571B1A73591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5C1F50F4-5F42-4BB0-8F80-99D9473178F0}"/>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32128</xdr:rowOff>
    </xdr:from>
    <xdr:ext cx="469744" cy="259045"/>
    <xdr:sp macro="" textlink="">
      <xdr:nvSpPr>
        <xdr:cNvPr id="132" name="n_1mainValue【道路】&#10;一人当たり延長">
          <a:extLst>
            <a:ext uri="{FF2B5EF4-FFF2-40B4-BE49-F238E27FC236}">
              <a16:creationId xmlns:a16="http://schemas.microsoft.com/office/drawing/2014/main" id="{54843E53-02D9-49E9-B3BA-6424CA847037}"/>
            </a:ext>
          </a:extLst>
        </xdr:cNvPr>
        <xdr:cNvSpPr txBox="1"/>
      </xdr:nvSpPr>
      <xdr:spPr>
        <a:xfrm>
          <a:off x="9391727" y="689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33683</xdr:rowOff>
    </xdr:from>
    <xdr:ext cx="469744" cy="259045"/>
    <xdr:sp macro="" textlink="">
      <xdr:nvSpPr>
        <xdr:cNvPr id="133" name="n_2mainValue【道路】&#10;一人当たり延長">
          <a:extLst>
            <a:ext uri="{FF2B5EF4-FFF2-40B4-BE49-F238E27FC236}">
              <a16:creationId xmlns:a16="http://schemas.microsoft.com/office/drawing/2014/main" id="{07B7CE2C-9C6E-4B7D-9A62-C50A8CE76D78}"/>
            </a:ext>
          </a:extLst>
        </xdr:cNvPr>
        <xdr:cNvSpPr txBox="1"/>
      </xdr:nvSpPr>
      <xdr:spPr>
        <a:xfrm>
          <a:off x="8515427" y="689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24355</xdr:rowOff>
    </xdr:from>
    <xdr:ext cx="469744" cy="259045"/>
    <xdr:sp macro="" textlink="">
      <xdr:nvSpPr>
        <xdr:cNvPr id="134" name="n_3mainValue【道路】&#10;一人当たり延長">
          <a:extLst>
            <a:ext uri="{FF2B5EF4-FFF2-40B4-BE49-F238E27FC236}">
              <a16:creationId xmlns:a16="http://schemas.microsoft.com/office/drawing/2014/main" id="{8A492CF6-3407-4F24-A363-8F34449B0D7A}"/>
            </a:ext>
          </a:extLst>
        </xdr:cNvPr>
        <xdr:cNvSpPr txBox="1"/>
      </xdr:nvSpPr>
      <xdr:spPr>
        <a:xfrm>
          <a:off x="7626427" y="688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DAD69D55-8970-4B91-B318-988325431C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D2CA7053-25CF-44A2-AC1B-0FB1499336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9CF9F111-8287-4048-B7A5-51F9229729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18439AAC-AFE1-4711-8AB7-06B4DCB44F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FBEBD67E-5C76-4000-AF9A-DB2B54451D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F79D238B-1435-4159-834F-09EC39FCE66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BA08F4EB-F08F-4486-AB09-7E8E29EDA8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8E78CF78-2053-4CA1-88E7-EC2219FD15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8B194A1A-0C99-41E2-ABD3-AF3009987FB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DE233B8-89B5-441F-B44F-C25EF35405C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E57C382F-85F1-4376-A9A8-225E4F40C0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FF8653F7-12AE-421D-B4A2-EB33AC3D205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8F044E44-970E-4BE7-B2FD-321241E13E8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32AC356F-254C-4852-870D-531D9B19858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20AF8D62-F47D-405E-BE93-A1B2A779971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75A89D97-811B-4CB7-AD87-B3404E2E0BA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144EDA92-44EB-474A-8A5C-68755D62541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E48356B1-95A0-4F67-9D36-9C56817E490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A36DD853-1695-46BB-9CC3-A4AF017080D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120033B1-9A59-4BDF-9F3C-193C5A574D4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3D03E9B2-10AA-4BC7-AFA8-F1E6ED373D0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512C7233-67EE-48D5-A30D-CEBA9C337CB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BF16B2FB-E2D5-4C66-9832-4BABF982C0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3EA430D5-65B6-4ABF-845C-AC87B69395A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12F2CF-90E3-4F7C-8476-E55A6AD74B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4291C8C0-A282-4E7D-A059-2AD2A39116CA}"/>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20B26C05-3E37-4A9D-8EFB-C516C6D97733}"/>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7F50487B-7E97-437B-BF89-39D4E7097145}"/>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DC04207C-6AEA-4AA1-9BEA-7E58E5770751}"/>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84C67586-022F-481C-8506-AB69F906FF9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FB90F2BD-6603-48A3-898B-70F587F88C16}"/>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EFB06897-A027-49BA-AF8C-9F967C330D53}"/>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4D51E4B9-AE4D-4C57-99E2-84E727D00FFD}"/>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F9D476F7-3A69-424A-9F3E-26157209B29C}"/>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5FAAF19F-91FB-4A1A-8B99-EA6D3E94F0EE}"/>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EDE9F5B-D642-42CA-9EE5-DF2C0504B6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EC2CB981-1715-474E-99CA-B7AC480683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CA9B4AB-8369-4E2E-85C8-1D4703A5BB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12F768E-3B3E-4D50-AC8B-DBC20C580D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213A1FB-5D54-4EA5-B67D-5B768E0306F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86360</xdr:rowOff>
    </xdr:from>
    <xdr:to>
      <xdr:col>24</xdr:col>
      <xdr:colOff>114300</xdr:colOff>
      <xdr:row>57</xdr:row>
      <xdr:rowOff>16510</xdr:rowOff>
    </xdr:to>
    <xdr:sp macro="" textlink="">
      <xdr:nvSpPr>
        <xdr:cNvPr id="175" name="楕円 174">
          <a:extLst>
            <a:ext uri="{FF2B5EF4-FFF2-40B4-BE49-F238E27FC236}">
              <a16:creationId xmlns:a16="http://schemas.microsoft.com/office/drawing/2014/main" id="{30C76D53-8298-4447-8497-7A901D1849DD}"/>
            </a:ext>
          </a:extLst>
        </xdr:cNvPr>
        <xdr:cNvSpPr/>
      </xdr:nvSpPr>
      <xdr:spPr>
        <a:xfrm>
          <a:off x="4584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109237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5C51BBE5-F87C-498F-9536-10A35209E258}"/>
            </a:ext>
          </a:extLst>
        </xdr:cNvPr>
        <xdr:cNvSpPr txBox="1"/>
      </xdr:nvSpPr>
      <xdr:spPr>
        <a:xfrm>
          <a:off x="4673600"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104322</xdr:rowOff>
    </xdr:from>
    <xdr:to>
      <xdr:col>20</xdr:col>
      <xdr:colOff>38100</xdr:colOff>
      <xdr:row>57</xdr:row>
      <xdr:rowOff>34472</xdr:rowOff>
    </xdr:to>
    <xdr:sp macro="" textlink="">
      <xdr:nvSpPr>
        <xdr:cNvPr id="177" name="楕円 176">
          <a:extLst>
            <a:ext uri="{FF2B5EF4-FFF2-40B4-BE49-F238E27FC236}">
              <a16:creationId xmlns:a16="http://schemas.microsoft.com/office/drawing/2014/main" id="{C0780A60-C32D-4E3B-8269-67115A18430C}"/>
            </a:ext>
          </a:extLst>
        </xdr:cNvPr>
        <xdr:cNvSpPr/>
      </xdr:nvSpPr>
      <xdr:spPr>
        <a:xfrm>
          <a:off x="37465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137160</xdr:rowOff>
    </xdr:from>
    <xdr:to>
      <xdr:col>24</xdr:col>
      <xdr:colOff>63500</xdr:colOff>
      <xdr:row>56</xdr:row>
      <xdr:rowOff>155122</xdr:rowOff>
    </xdr:to>
    <xdr:cxnSp macro="">
      <xdr:nvCxnSpPr>
        <xdr:cNvPr id="178" name="直線コネクタ 177">
          <a:extLst>
            <a:ext uri="{FF2B5EF4-FFF2-40B4-BE49-F238E27FC236}">
              <a16:creationId xmlns:a16="http://schemas.microsoft.com/office/drawing/2014/main" id="{765A6F28-B9F6-43FF-9175-535216414135}"/>
            </a:ext>
          </a:extLst>
        </xdr:cNvPr>
        <xdr:cNvCxnSpPr/>
      </xdr:nvCxnSpPr>
      <xdr:spPr>
        <a:xfrm flipV="1">
          <a:off x="3797300" y="973836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125549</xdr:rowOff>
    </xdr:from>
    <xdr:to>
      <xdr:col>15</xdr:col>
      <xdr:colOff>101600</xdr:colOff>
      <xdr:row>57</xdr:row>
      <xdr:rowOff>55699</xdr:rowOff>
    </xdr:to>
    <xdr:sp macro="" textlink="">
      <xdr:nvSpPr>
        <xdr:cNvPr id="179" name="楕円 178">
          <a:extLst>
            <a:ext uri="{FF2B5EF4-FFF2-40B4-BE49-F238E27FC236}">
              <a16:creationId xmlns:a16="http://schemas.microsoft.com/office/drawing/2014/main" id="{32B09F17-464C-49A8-8669-1938EB47811E}"/>
            </a:ext>
          </a:extLst>
        </xdr:cNvPr>
        <xdr:cNvSpPr/>
      </xdr:nvSpPr>
      <xdr:spPr>
        <a:xfrm>
          <a:off x="2857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155122</xdr:rowOff>
    </xdr:from>
    <xdr:to>
      <xdr:col>19</xdr:col>
      <xdr:colOff>177800</xdr:colOff>
      <xdr:row>57</xdr:row>
      <xdr:rowOff>4899</xdr:rowOff>
    </xdr:to>
    <xdr:cxnSp macro="">
      <xdr:nvCxnSpPr>
        <xdr:cNvPr id="180" name="直線コネクタ 179">
          <a:extLst>
            <a:ext uri="{FF2B5EF4-FFF2-40B4-BE49-F238E27FC236}">
              <a16:creationId xmlns:a16="http://schemas.microsoft.com/office/drawing/2014/main" id="{200B3CBB-29C9-4F0E-9767-263435896D86}"/>
            </a:ext>
          </a:extLst>
        </xdr:cNvPr>
        <xdr:cNvCxnSpPr/>
      </xdr:nvCxnSpPr>
      <xdr:spPr>
        <a:xfrm flipV="1">
          <a:off x="2908300" y="97563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169635</xdr:rowOff>
    </xdr:from>
    <xdr:to>
      <xdr:col>10</xdr:col>
      <xdr:colOff>165100</xdr:colOff>
      <xdr:row>57</xdr:row>
      <xdr:rowOff>99785</xdr:rowOff>
    </xdr:to>
    <xdr:sp macro="" textlink="">
      <xdr:nvSpPr>
        <xdr:cNvPr id="181" name="楕円 180">
          <a:extLst>
            <a:ext uri="{FF2B5EF4-FFF2-40B4-BE49-F238E27FC236}">
              <a16:creationId xmlns:a16="http://schemas.microsoft.com/office/drawing/2014/main" id="{B61A4C97-D84A-41D0-A832-711CCBCE3231}"/>
            </a:ext>
          </a:extLst>
        </xdr:cNvPr>
        <xdr:cNvSpPr/>
      </xdr:nvSpPr>
      <xdr:spPr>
        <a:xfrm>
          <a:off x="19685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4899</xdr:rowOff>
    </xdr:from>
    <xdr:to>
      <xdr:col>15</xdr:col>
      <xdr:colOff>50800</xdr:colOff>
      <xdr:row>57</xdr:row>
      <xdr:rowOff>48985</xdr:rowOff>
    </xdr:to>
    <xdr:cxnSp macro="">
      <xdr:nvCxnSpPr>
        <xdr:cNvPr id="182" name="直線コネクタ 181">
          <a:extLst>
            <a:ext uri="{FF2B5EF4-FFF2-40B4-BE49-F238E27FC236}">
              <a16:creationId xmlns:a16="http://schemas.microsoft.com/office/drawing/2014/main" id="{06E7CF0F-2308-4981-B4D1-E3AD325C05C5}"/>
            </a:ext>
          </a:extLst>
        </xdr:cNvPr>
        <xdr:cNvCxnSpPr/>
      </xdr:nvCxnSpPr>
      <xdr:spPr>
        <a:xfrm flipV="1">
          <a:off x="2019300" y="977754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24407BA2-06E9-499F-A4B4-B4722A9E9D2A}"/>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A990716C-B5C4-43C2-B132-DBF78BAB9CEA}"/>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D08CB021-DDC5-4512-BAC2-DA7BD465F9D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50999</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5E42D4BC-594A-4E26-80EF-5695573FDBF0}"/>
            </a:ext>
          </a:extLst>
        </xdr:cNvPr>
        <xdr:cNvSpPr txBox="1"/>
      </xdr:nvSpPr>
      <xdr:spPr>
        <a:xfrm>
          <a:off x="3582044" y="948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72226</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2A2DCD67-EA67-4012-8578-EAAA02BF191E}"/>
            </a:ext>
          </a:extLst>
        </xdr:cNvPr>
        <xdr:cNvSpPr txBox="1"/>
      </xdr:nvSpPr>
      <xdr:spPr>
        <a:xfrm>
          <a:off x="27057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116312</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D1ADFB7B-4152-480A-8D09-760E5788C25B}"/>
            </a:ext>
          </a:extLst>
        </xdr:cNvPr>
        <xdr:cNvSpPr txBox="1"/>
      </xdr:nvSpPr>
      <xdr:spPr>
        <a:xfrm>
          <a:off x="1816744"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BE4CE14D-B082-400C-977A-4F3FE9614F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9DA86CF5-41F2-4CE5-B19A-3614950D91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D2CEF097-6C08-4A29-854C-4ED2B819E9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442033C-6D29-4B3A-A770-C30F61239F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ACC07B4C-B8F6-4D54-BB93-9EC20C97E7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4845F429-A403-48E0-9753-D223009559A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856F4498-325A-42F6-9CE6-1DB23119D57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8A74A3B3-4815-47C9-BE8B-42CBE90B3C0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3A3E6CEE-ACFD-43E5-AB01-23F61C5AAC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90290394-8D7F-4407-91D3-3A7E2C8B96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F15DF956-DC88-4F15-B09E-AA6CEABF308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82C16863-DC6C-4838-A1AB-7A7E92FAADC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3D053EF8-1332-4408-B4E7-D6045EB902C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A5332640-026B-43AE-8FB6-776F4FCC4C42}"/>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15E8B707-4FAC-4456-8000-8E7998D3776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25774569-E942-4CD9-ABBB-F5EC4CC4F39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4F802450-F2DF-49E3-9AF6-CAC3896E3A0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50C95A28-D4CE-4280-AE82-E20909B0D4F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C27DD905-3265-4484-ACD0-A4E9CABB083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2FE6C0C6-44E1-425C-9B57-D7C22E2CDB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3240158D-41A0-43B4-84AC-DE5360835D0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BE6643AC-5765-4462-9EAD-6319A01EDC2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1814697F-D0A5-4CCA-8BC4-34AA5F4C32D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38E9FFDA-5075-41E2-AE2C-968517712C9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114C22F3-CFBD-4FE0-808E-09BB92A80B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16BA211E-F181-4202-B85A-96B271107B1B}"/>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37D9F11D-5FE5-4750-9205-B06F6BAF15B6}"/>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8009FB19-1BAC-45C1-8D9A-293C35C7EAAE}"/>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908CA812-82A8-4F23-AC4F-F20EF18A158A}"/>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C07AD8D6-ED89-49AD-A4AF-7511F6BB5C05}"/>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7B43A602-E156-40A9-8837-2D1B4390F3BB}"/>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9182739B-CEBD-4273-A36A-0C2C84876447}"/>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A5C01961-6773-4C37-A3B0-1789C0F0D9AC}"/>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1D9D74A8-5146-4B68-AE5E-21B221A46F5E}"/>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5E667E90-47D6-4B9F-A02F-ADD7A5E29DD1}"/>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F01759E-BF86-4168-B704-191A5A015D2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7AED7461-E89F-44F3-B808-9892F80486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A16E590A-9712-46BE-BAC5-0EC53C83E9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D88EF72-464C-4F2B-94B6-D3FA5DB4F1B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FEBE76B-144F-42FB-8514-05A5C931BD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65344</xdr:rowOff>
    </xdr:from>
    <xdr:to>
      <xdr:col>55</xdr:col>
      <xdr:colOff>50800</xdr:colOff>
      <xdr:row>64</xdr:row>
      <xdr:rowOff>166944</xdr:rowOff>
    </xdr:to>
    <xdr:sp macro="" textlink="">
      <xdr:nvSpPr>
        <xdr:cNvPr id="229" name="楕円 228">
          <a:extLst>
            <a:ext uri="{FF2B5EF4-FFF2-40B4-BE49-F238E27FC236}">
              <a16:creationId xmlns:a16="http://schemas.microsoft.com/office/drawing/2014/main" id="{942E40D1-AF3C-46C5-9B1A-FD09834942B3}"/>
            </a:ext>
          </a:extLst>
        </xdr:cNvPr>
        <xdr:cNvSpPr/>
      </xdr:nvSpPr>
      <xdr:spPr>
        <a:xfrm>
          <a:off x="10426700" y="11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E9ED01E7-3F54-45A1-B45B-FB5D0A0B51D3}"/>
            </a:ext>
          </a:extLst>
        </xdr:cNvPr>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65387</xdr:rowOff>
    </xdr:from>
    <xdr:to>
      <xdr:col>50</xdr:col>
      <xdr:colOff>165100</xdr:colOff>
      <xdr:row>64</xdr:row>
      <xdr:rowOff>166987</xdr:rowOff>
    </xdr:to>
    <xdr:sp macro="" textlink="">
      <xdr:nvSpPr>
        <xdr:cNvPr id="231" name="楕円 230">
          <a:extLst>
            <a:ext uri="{FF2B5EF4-FFF2-40B4-BE49-F238E27FC236}">
              <a16:creationId xmlns:a16="http://schemas.microsoft.com/office/drawing/2014/main" id="{1E479430-2F0D-4941-A845-0BFFE1BC4397}"/>
            </a:ext>
          </a:extLst>
        </xdr:cNvPr>
        <xdr:cNvSpPr/>
      </xdr:nvSpPr>
      <xdr:spPr>
        <a:xfrm>
          <a:off x="9588500" y="1103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116144</xdr:rowOff>
    </xdr:from>
    <xdr:to>
      <xdr:col>55</xdr:col>
      <xdr:colOff>0</xdr:colOff>
      <xdr:row>64</xdr:row>
      <xdr:rowOff>116187</xdr:rowOff>
    </xdr:to>
    <xdr:cxnSp macro="">
      <xdr:nvCxnSpPr>
        <xdr:cNvPr id="232" name="直線コネクタ 231">
          <a:extLst>
            <a:ext uri="{FF2B5EF4-FFF2-40B4-BE49-F238E27FC236}">
              <a16:creationId xmlns:a16="http://schemas.microsoft.com/office/drawing/2014/main" id="{5EA7DB04-EF75-4E20-AC81-632AFB90062F}"/>
            </a:ext>
          </a:extLst>
        </xdr:cNvPr>
        <xdr:cNvCxnSpPr/>
      </xdr:nvCxnSpPr>
      <xdr:spPr>
        <a:xfrm flipV="1">
          <a:off x="9639300" y="11088944"/>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65459</xdr:rowOff>
    </xdr:from>
    <xdr:to>
      <xdr:col>46</xdr:col>
      <xdr:colOff>38100</xdr:colOff>
      <xdr:row>64</xdr:row>
      <xdr:rowOff>167059</xdr:rowOff>
    </xdr:to>
    <xdr:sp macro="" textlink="">
      <xdr:nvSpPr>
        <xdr:cNvPr id="233" name="楕円 232">
          <a:extLst>
            <a:ext uri="{FF2B5EF4-FFF2-40B4-BE49-F238E27FC236}">
              <a16:creationId xmlns:a16="http://schemas.microsoft.com/office/drawing/2014/main" id="{65A8B7F5-3F84-4246-A9F9-CE04D9CF5903}"/>
            </a:ext>
          </a:extLst>
        </xdr:cNvPr>
        <xdr:cNvSpPr/>
      </xdr:nvSpPr>
      <xdr:spPr>
        <a:xfrm>
          <a:off x="8699500" y="110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116187</xdr:rowOff>
    </xdr:from>
    <xdr:to>
      <xdr:col>50</xdr:col>
      <xdr:colOff>114300</xdr:colOff>
      <xdr:row>64</xdr:row>
      <xdr:rowOff>116259</xdr:rowOff>
    </xdr:to>
    <xdr:cxnSp macro="">
      <xdr:nvCxnSpPr>
        <xdr:cNvPr id="234" name="直線コネクタ 233">
          <a:extLst>
            <a:ext uri="{FF2B5EF4-FFF2-40B4-BE49-F238E27FC236}">
              <a16:creationId xmlns:a16="http://schemas.microsoft.com/office/drawing/2014/main" id="{766645C2-59CC-4419-87F0-06613338E669}"/>
            </a:ext>
          </a:extLst>
        </xdr:cNvPr>
        <xdr:cNvCxnSpPr/>
      </xdr:nvCxnSpPr>
      <xdr:spPr>
        <a:xfrm flipV="1">
          <a:off x="8750300" y="11088987"/>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65522</xdr:rowOff>
    </xdr:from>
    <xdr:to>
      <xdr:col>41</xdr:col>
      <xdr:colOff>101600</xdr:colOff>
      <xdr:row>64</xdr:row>
      <xdr:rowOff>167122</xdr:rowOff>
    </xdr:to>
    <xdr:sp macro="" textlink="">
      <xdr:nvSpPr>
        <xdr:cNvPr id="235" name="楕円 234">
          <a:extLst>
            <a:ext uri="{FF2B5EF4-FFF2-40B4-BE49-F238E27FC236}">
              <a16:creationId xmlns:a16="http://schemas.microsoft.com/office/drawing/2014/main" id="{B7356149-31B9-4BE4-97D1-0ED08AC644AF}"/>
            </a:ext>
          </a:extLst>
        </xdr:cNvPr>
        <xdr:cNvSpPr/>
      </xdr:nvSpPr>
      <xdr:spPr>
        <a:xfrm>
          <a:off x="7810500" y="110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116259</xdr:rowOff>
    </xdr:from>
    <xdr:to>
      <xdr:col>45</xdr:col>
      <xdr:colOff>177800</xdr:colOff>
      <xdr:row>64</xdr:row>
      <xdr:rowOff>116322</xdr:rowOff>
    </xdr:to>
    <xdr:cxnSp macro="">
      <xdr:nvCxnSpPr>
        <xdr:cNvPr id="236" name="直線コネクタ 235">
          <a:extLst>
            <a:ext uri="{FF2B5EF4-FFF2-40B4-BE49-F238E27FC236}">
              <a16:creationId xmlns:a16="http://schemas.microsoft.com/office/drawing/2014/main" id="{BF522603-C3B4-4C3E-8EB7-29E8AC10E31A}"/>
            </a:ext>
          </a:extLst>
        </xdr:cNvPr>
        <xdr:cNvCxnSpPr/>
      </xdr:nvCxnSpPr>
      <xdr:spPr>
        <a:xfrm flipV="1">
          <a:off x="7861300" y="11089059"/>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AE12314F-3454-47EC-8F0F-2F04886CA2F6}"/>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730AA345-2038-483A-B7DE-B239453C7048}"/>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588BD604-7C01-4B87-924C-1D2893B2150F}"/>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158114</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8A55BD4C-F877-4F80-8154-E23C60C1CEF5}"/>
            </a:ext>
          </a:extLst>
        </xdr:cNvPr>
        <xdr:cNvSpPr txBox="1"/>
      </xdr:nvSpPr>
      <xdr:spPr>
        <a:xfrm>
          <a:off x="9359411" y="11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158186</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D74053D9-2CDD-401D-9E2E-10948CB25725}"/>
            </a:ext>
          </a:extLst>
        </xdr:cNvPr>
        <xdr:cNvSpPr txBox="1"/>
      </xdr:nvSpPr>
      <xdr:spPr>
        <a:xfrm>
          <a:off x="8483111" y="111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158249</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71BB54ED-3B99-4783-BF1F-F7B2019E0D73}"/>
            </a:ext>
          </a:extLst>
        </xdr:cNvPr>
        <xdr:cNvSpPr txBox="1"/>
      </xdr:nvSpPr>
      <xdr:spPr>
        <a:xfrm>
          <a:off x="7594111" y="111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33D2A2B7-19E8-4733-98D0-18B16F81E2A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64524A5C-A869-4D66-AE27-C22BF1E12A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5F5688C9-76D5-4FB8-AB56-E6314E5F60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177DDE46-10D9-4630-BED8-7CF605EF01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5888C537-D4DC-463D-AAC5-E65CD353B8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8087BC70-6186-4509-BFA3-62A3EE555F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5D85EF4-366C-4415-83C6-0AB2DFE604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92CB763B-D6F7-454B-BD8B-9506FD3849F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F109E0D4-31F6-4D49-948E-FFA0766168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AB49B656-F1B1-450D-8E07-C97A56CE95A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0911B4AC-5CE2-456E-9249-A877CFD5CE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F7EBBD71-0638-4E7E-B481-6EC3B7E12E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E5DB0E94-C350-4003-8967-44222A3DCC6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385E298A-E782-4275-B365-E5A1C1B0D84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C8A9A6F8-54F1-4736-AF74-F651D0FAB21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7CDF526F-EBEC-48C1-A8AE-697A253FA64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B8FC3F67-9870-46A5-B898-DF98854CD3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A69C5BC2-E9A3-4F15-B3AD-CA20376AD5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FA8F7E92-1DC9-49CB-B6FA-BF39A6D2D9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37104B58-203F-4960-8FAA-5AEF01FCE3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314D68B6-DEE2-4C6D-87CB-1F5AB24620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A035A62D-7F97-49D2-A579-8103B1FFAB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4B07115B-462B-4160-A97C-7E2B12873CE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F3DC68B9-BD7E-431E-BA20-5C4E1111293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19207002-EE66-4E73-B7B5-72023145AA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82C49233-7EF4-49DA-8F2E-52D919DE9A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63492364-3876-4F30-A968-1A7CCE4050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0E7D65E1-0C90-4B5C-8380-8EFA13854F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123B2763-ECEB-4BFA-AB0D-A9BBA430F21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83986A16-B9C0-4E55-9C04-985D309B3F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C9E95F85-92C7-40D0-BF52-C980EEBA1D9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3A6D12C5-34B8-4F7F-9312-93C55D6D741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a:extLst>
            <a:ext uri="{FF2B5EF4-FFF2-40B4-BE49-F238E27FC236}">
              <a16:creationId xmlns:a16="http://schemas.microsoft.com/office/drawing/2014/main" id="{399588EC-77F0-4955-99B5-66B0B21285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a:extLst>
            <a:ext uri="{FF2B5EF4-FFF2-40B4-BE49-F238E27FC236}">
              <a16:creationId xmlns:a16="http://schemas.microsoft.com/office/drawing/2014/main" id="{14730FB3-7D3B-4773-B8A7-4B6AF056B4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a:extLst>
            <a:ext uri="{FF2B5EF4-FFF2-40B4-BE49-F238E27FC236}">
              <a16:creationId xmlns:a16="http://schemas.microsoft.com/office/drawing/2014/main" id="{C6135E2A-121E-49F7-9DC8-AC6D8949C8C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a:extLst>
            <a:ext uri="{FF2B5EF4-FFF2-40B4-BE49-F238E27FC236}">
              <a16:creationId xmlns:a16="http://schemas.microsoft.com/office/drawing/2014/main" id="{CF63C9CE-2492-4D5C-933F-E1F766E687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a:extLst>
            <a:ext uri="{FF2B5EF4-FFF2-40B4-BE49-F238E27FC236}">
              <a16:creationId xmlns:a16="http://schemas.microsoft.com/office/drawing/2014/main" id="{71DF317A-F5C3-45F8-AA55-5B88EB14B7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a:extLst>
            <a:ext uri="{FF2B5EF4-FFF2-40B4-BE49-F238E27FC236}">
              <a16:creationId xmlns:a16="http://schemas.microsoft.com/office/drawing/2014/main" id="{D2B9F217-A593-496B-8FA9-CC40EB8D58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a:extLst>
            <a:ext uri="{FF2B5EF4-FFF2-40B4-BE49-F238E27FC236}">
              <a16:creationId xmlns:a16="http://schemas.microsoft.com/office/drawing/2014/main" id="{97FDB554-F18F-4E32-82F9-64AD218D142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a:extLst>
            <a:ext uri="{FF2B5EF4-FFF2-40B4-BE49-F238E27FC236}">
              <a16:creationId xmlns:a16="http://schemas.microsoft.com/office/drawing/2014/main" id="{AD6B5E40-F365-4832-BC31-314E4A69974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3" name="正方形/長方形 282">
          <a:extLst>
            <a:ext uri="{FF2B5EF4-FFF2-40B4-BE49-F238E27FC236}">
              <a16:creationId xmlns:a16="http://schemas.microsoft.com/office/drawing/2014/main" id="{69578E40-81B3-4208-A918-6887A94C65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4" name="正方形/長方形 283">
          <a:extLst>
            <a:ext uri="{FF2B5EF4-FFF2-40B4-BE49-F238E27FC236}">
              <a16:creationId xmlns:a16="http://schemas.microsoft.com/office/drawing/2014/main" id="{89BE0C52-FF6A-4AA8-806C-090F4053E6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5" name="正方形/長方形 284">
          <a:extLst>
            <a:ext uri="{FF2B5EF4-FFF2-40B4-BE49-F238E27FC236}">
              <a16:creationId xmlns:a16="http://schemas.microsoft.com/office/drawing/2014/main" id="{C59197B7-0EA1-415B-9F8E-3D14C179EFF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6" name="正方形/長方形 285">
          <a:extLst>
            <a:ext uri="{FF2B5EF4-FFF2-40B4-BE49-F238E27FC236}">
              <a16:creationId xmlns:a16="http://schemas.microsoft.com/office/drawing/2014/main" id="{AA9EBBB5-899D-4025-B8F6-9C3C77B29C5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7" name="正方形/長方形 286">
          <a:extLst>
            <a:ext uri="{FF2B5EF4-FFF2-40B4-BE49-F238E27FC236}">
              <a16:creationId xmlns:a16="http://schemas.microsoft.com/office/drawing/2014/main" id="{E72FD2E7-9540-4A8F-9FAA-5E52992635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8" name="正方形/長方形 287">
          <a:extLst>
            <a:ext uri="{FF2B5EF4-FFF2-40B4-BE49-F238E27FC236}">
              <a16:creationId xmlns:a16="http://schemas.microsoft.com/office/drawing/2014/main" id="{6C0408C1-DAD3-46A2-979E-AB3CB2922E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9" name="正方形/長方形 288">
          <a:extLst>
            <a:ext uri="{FF2B5EF4-FFF2-40B4-BE49-F238E27FC236}">
              <a16:creationId xmlns:a16="http://schemas.microsoft.com/office/drawing/2014/main" id="{5E7EE016-E68B-4429-AD2F-0560830360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0" name="正方形/長方形 289">
          <a:extLst>
            <a:ext uri="{FF2B5EF4-FFF2-40B4-BE49-F238E27FC236}">
              <a16:creationId xmlns:a16="http://schemas.microsoft.com/office/drawing/2014/main" id="{7112064F-7DEE-4FDE-BEA3-4D5CACB8488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1" name="正方形/長方形 290">
          <a:extLst>
            <a:ext uri="{FF2B5EF4-FFF2-40B4-BE49-F238E27FC236}">
              <a16:creationId xmlns:a16="http://schemas.microsoft.com/office/drawing/2014/main" id="{176BEDE8-F082-4336-A990-1CC322AE9F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2" name="正方形/長方形 291">
          <a:extLst>
            <a:ext uri="{FF2B5EF4-FFF2-40B4-BE49-F238E27FC236}">
              <a16:creationId xmlns:a16="http://schemas.microsoft.com/office/drawing/2014/main" id="{8A833C48-578A-4B83-9850-985FE09614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3" name="正方形/長方形 292">
          <a:extLst>
            <a:ext uri="{FF2B5EF4-FFF2-40B4-BE49-F238E27FC236}">
              <a16:creationId xmlns:a16="http://schemas.microsoft.com/office/drawing/2014/main" id="{09825EC5-BBC4-4C6E-9B7F-CBFE7E3EB9C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4" name="正方形/長方形 293">
          <a:extLst>
            <a:ext uri="{FF2B5EF4-FFF2-40B4-BE49-F238E27FC236}">
              <a16:creationId xmlns:a16="http://schemas.microsoft.com/office/drawing/2014/main" id="{A8555044-B91F-42F0-B8C4-206FE79392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5" name="正方形/長方形 294">
          <a:extLst>
            <a:ext uri="{FF2B5EF4-FFF2-40B4-BE49-F238E27FC236}">
              <a16:creationId xmlns:a16="http://schemas.microsoft.com/office/drawing/2014/main" id="{BEAD33A4-DC7C-4F8F-8937-8F345D7152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6" name="正方形/長方形 295">
          <a:extLst>
            <a:ext uri="{FF2B5EF4-FFF2-40B4-BE49-F238E27FC236}">
              <a16:creationId xmlns:a16="http://schemas.microsoft.com/office/drawing/2014/main" id="{7C997939-A02C-49BF-945E-41CB8F11321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7" name="正方形/長方形 296">
          <a:extLst>
            <a:ext uri="{FF2B5EF4-FFF2-40B4-BE49-F238E27FC236}">
              <a16:creationId xmlns:a16="http://schemas.microsoft.com/office/drawing/2014/main" id="{3B5D8D05-7EEE-4393-B0A9-55D5F350467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8" name="正方形/長方形 297">
          <a:extLst>
            <a:ext uri="{FF2B5EF4-FFF2-40B4-BE49-F238E27FC236}">
              <a16:creationId xmlns:a16="http://schemas.microsoft.com/office/drawing/2014/main" id="{EDD9D30D-416F-4878-A914-C4E12025C2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9" name="テキスト ボックス 298">
          <a:extLst>
            <a:ext uri="{FF2B5EF4-FFF2-40B4-BE49-F238E27FC236}">
              <a16:creationId xmlns:a16="http://schemas.microsoft.com/office/drawing/2014/main" id="{B7152F5D-2335-4832-8698-002A04E457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0" name="直線コネクタ 299">
          <a:extLst>
            <a:ext uri="{FF2B5EF4-FFF2-40B4-BE49-F238E27FC236}">
              <a16:creationId xmlns:a16="http://schemas.microsoft.com/office/drawing/2014/main" id="{AB453C45-FAA6-4A73-BC75-A867ED3DB20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01" name="テキスト ボックス 300">
          <a:extLst>
            <a:ext uri="{FF2B5EF4-FFF2-40B4-BE49-F238E27FC236}">
              <a16:creationId xmlns:a16="http://schemas.microsoft.com/office/drawing/2014/main" id="{20075EB4-383F-4760-867E-D6F3423531B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2" name="直線コネクタ 301">
          <a:extLst>
            <a:ext uri="{FF2B5EF4-FFF2-40B4-BE49-F238E27FC236}">
              <a16:creationId xmlns:a16="http://schemas.microsoft.com/office/drawing/2014/main" id="{F68D02B1-3C5A-4E72-A99B-31D2FFFCDE8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3" name="テキスト ボックス 302">
          <a:extLst>
            <a:ext uri="{FF2B5EF4-FFF2-40B4-BE49-F238E27FC236}">
              <a16:creationId xmlns:a16="http://schemas.microsoft.com/office/drawing/2014/main" id="{FC0456C6-601F-4DBB-80AC-3FF49A42421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4" name="直線コネクタ 303">
          <a:extLst>
            <a:ext uri="{FF2B5EF4-FFF2-40B4-BE49-F238E27FC236}">
              <a16:creationId xmlns:a16="http://schemas.microsoft.com/office/drawing/2014/main" id="{A67D34E2-8EC8-41D0-829A-DF0A9F9B778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5" name="テキスト ボックス 304">
          <a:extLst>
            <a:ext uri="{FF2B5EF4-FFF2-40B4-BE49-F238E27FC236}">
              <a16:creationId xmlns:a16="http://schemas.microsoft.com/office/drawing/2014/main" id="{40008D07-E96D-44ED-91B8-A9AAFC6EE7A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6" name="直線コネクタ 305">
          <a:extLst>
            <a:ext uri="{FF2B5EF4-FFF2-40B4-BE49-F238E27FC236}">
              <a16:creationId xmlns:a16="http://schemas.microsoft.com/office/drawing/2014/main" id="{1469E5B4-5150-417C-A929-3626EBA5208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7" name="テキスト ボックス 306">
          <a:extLst>
            <a:ext uri="{FF2B5EF4-FFF2-40B4-BE49-F238E27FC236}">
              <a16:creationId xmlns:a16="http://schemas.microsoft.com/office/drawing/2014/main" id="{5E86D10E-DDB2-4365-B1C4-334322EF520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8" name="直線コネクタ 307">
          <a:extLst>
            <a:ext uri="{FF2B5EF4-FFF2-40B4-BE49-F238E27FC236}">
              <a16:creationId xmlns:a16="http://schemas.microsoft.com/office/drawing/2014/main" id="{1D294609-228B-4450-92ED-BDDD93DA88D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9" name="テキスト ボックス 308">
          <a:extLst>
            <a:ext uri="{FF2B5EF4-FFF2-40B4-BE49-F238E27FC236}">
              <a16:creationId xmlns:a16="http://schemas.microsoft.com/office/drawing/2014/main" id="{6EDE3441-FBAE-40BC-A969-1882E87CCBA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0" name="直線コネクタ 309">
          <a:extLst>
            <a:ext uri="{FF2B5EF4-FFF2-40B4-BE49-F238E27FC236}">
              <a16:creationId xmlns:a16="http://schemas.microsoft.com/office/drawing/2014/main" id="{A9D5E7A2-835E-4A90-8657-8A0C37BE8B3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11" name="テキスト ボックス 310">
          <a:extLst>
            <a:ext uri="{FF2B5EF4-FFF2-40B4-BE49-F238E27FC236}">
              <a16:creationId xmlns:a16="http://schemas.microsoft.com/office/drawing/2014/main" id="{C4B87E5D-2EC6-4F88-9AB4-D1FA3D02FB9F}"/>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2" name="直線コネクタ 311">
          <a:extLst>
            <a:ext uri="{FF2B5EF4-FFF2-40B4-BE49-F238E27FC236}">
              <a16:creationId xmlns:a16="http://schemas.microsoft.com/office/drawing/2014/main" id="{BE373393-A2EA-4290-BF8A-20C0CFC44C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3" name="テキスト ボックス 312">
          <a:extLst>
            <a:ext uri="{FF2B5EF4-FFF2-40B4-BE49-F238E27FC236}">
              <a16:creationId xmlns:a16="http://schemas.microsoft.com/office/drawing/2014/main" id="{DE775911-0428-4735-9710-E118BE39686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4" name="【学校施設】&#10;有形固定資産減価償却率グラフ枠">
          <a:extLst>
            <a:ext uri="{FF2B5EF4-FFF2-40B4-BE49-F238E27FC236}">
              <a16:creationId xmlns:a16="http://schemas.microsoft.com/office/drawing/2014/main" id="{F6946ABB-D5CE-494A-8581-47F91C5A55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315" name="直線コネクタ 314">
          <a:extLst>
            <a:ext uri="{FF2B5EF4-FFF2-40B4-BE49-F238E27FC236}">
              <a16:creationId xmlns:a16="http://schemas.microsoft.com/office/drawing/2014/main" id="{83099CF2-8088-4777-9B90-65868842B4EE}"/>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316" name="【学校施設】&#10;有形固定資産減価償却率最小値テキスト">
          <a:extLst>
            <a:ext uri="{FF2B5EF4-FFF2-40B4-BE49-F238E27FC236}">
              <a16:creationId xmlns:a16="http://schemas.microsoft.com/office/drawing/2014/main" id="{6AE6112E-4B3B-4DFE-83BB-A5470E57C951}"/>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317" name="直線コネクタ 316">
          <a:extLst>
            <a:ext uri="{FF2B5EF4-FFF2-40B4-BE49-F238E27FC236}">
              <a16:creationId xmlns:a16="http://schemas.microsoft.com/office/drawing/2014/main" id="{4C3E675A-A579-43B0-9E29-0AFF52970BD9}"/>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318" name="【学校施設】&#10;有形固定資産減価償却率最大値テキスト">
          <a:extLst>
            <a:ext uri="{FF2B5EF4-FFF2-40B4-BE49-F238E27FC236}">
              <a16:creationId xmlns:a16="http://schemas.microsoft.com/office/drawing/2014/main" id="{E5463C44-EBB3-4803-87A1-3E0358007246}"/>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319" name="直線コネクタ 318">
          <a:extLst>
            <a:ext uri="{FF2B5EF4-FFF2-40B4-BE49-F238E27FC236}">
              <a16:creationId xmlns:a16="http://schemas.microsoft.com/office/drawing/2014/main" id="{8DB90D63-72F6-49B4-834B-92CB790E53A9}"/>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320" name="【学校施設】&#10;有形固定資産減価償却率平均値テキスト">
          <a:extLst>
            <a:ext uri="{FF2B5EF4-FFF2-40B4-BE49-F238E27FC236}">
              <a16:creationId xmlns:a16="http://schemas.microsoft.com/office/drawing/2014/main" id="{7834355F-1458-4207-9E25-4168CBD82662}"/>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321" name="フローチャート: 判断 320">
          <a:extLst>
            <a:ext uri="{FF2B5EF4-FFF2-40B4-BE49-F238E27FC236}">
              <a16:creationId xmlns:a16="http://schemas.microsoft.com/office/drawing/2014/main" id="{AB1F0936-F5AA-4F1D-9B9D-EFE7472810F3}"/>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322" name="フローチャート: 判断 321">
          <a:extLst>
            <a:ext uri="{FF2B5EF4-FFF2-40B4-BE49-F238E27FC236}">
              <a16:creationId xmlns:a16="http://schemas.microsoft.com/office/drawing/2014/main" id="{3CBE0320-9BC3-4D35-A6E3-CA7E764A994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323" name="フローチャート: 判断 322">
          <a:extLst>
            <a:ext uri="{FF2B5EF4-FFF2-40B4-BE49-F238E27FC236}">
              <a16:creationId xmlns:a16="http://schemas.microsoft.com/office/drawing/2014/main" id="{8672EF9E-768D-40AC-90CE-0B89446BD0BB}"/>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324" name="フローチャート: 判断 323">
          <a:extLst>
            <a:ext uri="{FF2B5EF4-FFF2-40B4-BE49-F238E27FC236}">
              <a16:creationId xmlns:a16="http://schemas.microsoft.com/office/drawing/2014/main" id="{CB98444F-4B79-40CF-91E7-6E0A035C99D2}"/>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337EFBA8-130E-4E9E-A7E5-B7ECA66A33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CC2CA8FA-757B-4357-89D7-541D2C8A41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A9489DB4-A13D-4087-AC0F-8D356170C0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0D7C6860-A8EC-4B48-8FB9-6746B895B28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1CFD9FF3-91F3-4652-BE6C-8EF0ECA88E4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116840</xdr:rowOff>
    </xdr:from>
    <xdr:to>
      <xdr:col>85</xdr:col>
      <xdr:colOff>177800</xdr:colOff>
      <xdr:row>57</xdr:row>
      <xdr:rowOff>46990</xdr:rowOff>
    </xdr:to>
    <xdr:sp macro="" textlink="">
      <xdr:nvSpPr>
        <xdr:cNvPr id="330" name="楕円 329">
          <a:extLst>
            <a:ext uri="{FF2B5EF4-FFF2-40B4-BE49-F238E27FC236}">
              <a16:creationId xmlns:a16="http://schemas.microsoft.com/office/drawing/2014/main" id="{01A71BCC-9FEF-46DF-833F-86E81985A034}"/>
            </a:ext>
          </a:extLst>
        </xdr:cNvPr>
        <xdr:cNvSpPr/>
      </xdr:nvSpPr>
      <xdr:spPr>
        <a:xfrm>
          <a:off x="16268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31767</xdr:rowOff>
    </xdr:from>
    <xdr:ext cx="405111" cy="259045"/>
    <xdr:sp macro="" textlink="">
      <xdr:nvSpPr>
        <xdr:cNvPr id="331" name="【学校施設】&#10;有形固定資産減価償却率該当値テキスト">
          <a:extLst>
            <a:ext uri="{FF2B5EF4-FFF2-40B4-BE49-F238E27FC236}">
              <a16:creationId xmlns:a16="http://schemas.microsoft.com/office/drawing/2014/main" id="{7FA1F861-7F1A-43C3-8205-672501028D13}"/>
            </a:ext>
          </a:extLst>
        </xdr:cNvPr>
        <xdr:cNvSpPr txBox="1"/>
      </xdr:nvSpPr>
      <xdr:spPr>
        <a:xfrm>
          <a:off x="16357600" y="9632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135890</xdr:rowOff>
    </xdr:from>
    <xdr:to>
      <xdr:col>81</xdr:col>
      <xdr:colOff>101600</xdr:colOff>
      <xdr:row>57</xdr:row>
      <xdr:rowOff>66040</xdr:rowOff>
    </xdr:to>
    <xdr:sp macro="" textlink="">
      <xdr:nvSpPr>
        <xdr:cNvPr id="332" name="楕円 331">
          <a:extLst>
            <a:ext uri="{FF2B5EF4-FFF2-40B4-BE49-F238E27FC236}">
              <a16:creationId xmlns:a16="http://schemas.microsoft.com/office/drawing/2014/main" id="{9C097E3E-8975-4633-8B4F-890B4DA2E833}"/>
            </a:ext>
          </a:extLst>
        </xdr:cNvPr>
        <xdr:cNvSpPr/>
      </xdr:nvSpPr>
      <xdr:spPr>
        <a:xfrm>
          <a:off x="15430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167640</xdr:rowOff>
    </xdr:from>
    <xdr:to>
      <xdr:col>85</xdr:col>
      <xdr:colOff>127000</xdr:colOff>
      <xdr:row>57</xdr:row>
      <xdr:rowOff>15240</xdr:rowOff>
    </xdr:to>
    <xdr:cxnSp macro="">
      <xdr:nvCxnSpPr>
        <xdr:cNvPr id="333" name="直線コネクタ 332">
          <a:extLst>
            <a:ext uri="{FF2B5EF4-FFF2-40B4-BE49-F238E27FC236}">
              <a16:creationId xmlns:a16="http://schemas.microsoft.com/office/drawing/2014/main" id="{2BA53A85-2424-46DB-A131-FFA7317832CC}"/>
            </a:ext>
          </a:extLst>
        </xdr:cNvPr>
        <xdr:cNvCxnSpPr/>
      </xdr:nvCxnSpPr>
      <xdr:spPr>
        <a:xfrm flipV="1">
          <a:off x="15481300" y="97688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153035</xdr:rowOff>
    </xdr:from>
    <xdr:to>
      <xdr:col>76</xdr:col>
      <xdr:colOff>165100</xdr:colOff>
      <xdr:row>57</xdr:row>
      <xdr:rowOff>83185</xdr:rowOff>
    </xdr:to>
    <xdr:sp macro="" textlink="">
      <xdr:nvSpPr>
        <xdr:cNvPr id="334" name="楕円 333">
          <a:extLst>
            <a:ext uri="{FF2B5EF4-FFF2-40B4-BE49-F238E27FC236}">
              <a16:creationId xmlns:a16="http://schemas.microsoft.com/office/drawing/2014/main" id="{01791510-A10E-43B4-8BCD-5047E848CF53}"/>
            </a:ext>
          </a:extLst>
        </xdr:cNvPr>
        <xdr:cNvSpPr/>
      </xdr:nvSpPr>
      <xdr:spPr>
        <a:xfrm>
          <a:off x="14541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xdr:rowOff>
    </xdr:from>
    <xdr:to>
      <xdr:col>81</xdr:col>
      <xdr:colOff>50800</xdr:colOff>
      <xdr:row>57</xdr:row>
      <xdr:rowOff>32385</xdr:rowOff>
    </xdr:to>
    <xdr:cxnSp macro="">
      <xdr:nvCxnSpPr>
        <xdr:cNvPr id="335" name="直線コネクタ 334">
          <a:extLst>
            <a:ext uri="{FF2B5EF4-FFF2-40B4-BE49-F238E27FC236}">
              <a16:creationId xmlns:a16="http://schemas.microsoft.com/office/drawing/2014/main" id="{EC73AED1-4CC3-4A70-9D45-E9B3782F24A8}"/>
            </a:ext>
          </a:extLst>
        </xdr:cNvPr>
        <xdr:cNvCxnSpPr/>
      </xdr:nvCxnSpPr>
      <xdr:spPr>
        <a:xfrm flipV="1">
          <a:off x="14592300" y="97878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133985</xdr:rowOff>
    </xdr:from>
    <xdr:to>
      <xdr:col>72</xdr:col>
      <xdr:colOff>38100</xdr:colOff>
      <xdr:row>60</xdr:row>
      <xdr:rowOff>64135</xdr:rowOff>
    </xdr:to>
    <xdr:sp macro="" textlink="">
      <xdr:nvSpPr>
        <xdr:cNvPr id="336" name="楕円 335">
          <a:extLst>
            <a:ext uri="{FF2B5EF4-FFF2-40B4-BE49-F238E27FC236}">
              <a16:creationId xmlns:a16="http://schemas.microsoft.com/office/drawing/2014/main" id="{06E6F9C3-ECDF-47D6-9C74-440CD375778F}"/>
            </a:ext>
          </a:extLst>
        </xdr:cNvPr>
        <xdr:cNvSpPr/>
      </xdr:nvSpPr>
      <xdr:spPr>
        <a:xfrm>
          <a:off x="13652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32385</xdr:rowOff>
    </xdr:from>
    <xdr:to>
      <xdr:col>76</xdr:col>
      <xdr:colOff>114300</xdr:colOff>
      <xdr:row>60</xdr:row>
      <xdr:rowOff>13335</xdr:rowOff>
    </xdr:to>
    <xdr:cxnSp macro="">
      <xdr:nvCxnSpPr>
        <xdr:cNvPr id="337" name="直線コネクタ 336">
          <a:extLst>
            <a:ext uri="{FF2B5EF4-FFF2-40B4-BE49-F238E27FC236}">
              <a16:creationId xmlns:a16="http://schemas.microsoft.com/office/drawing/2014/main" id="{10B378FC-60B4-4CD8-B8F2-4E3F0265772E}"/>
            </a:ext>
          </a:extLst>
        </xdr:cNvPr>
        <xdr:cNvCxnSpPr/>
      </xdr:nvCxnSpPr>
      <xdr:spPr>
        <a:xfrm flipV="1">
          <a:off x="13703300" y="9805035"/>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338" name="n_1aveValue【学校施設】&#10;有形固定資産減価償却率">
          <a:extLst>
            <a:ext uri="{FF2B5EF4-FFF2-40B4-BE49-F238E27FC236}">
              <a16:creationId xmlns:a16="http://schemas.microsoft.com/office/drawing/2014/main" id="{7B513E6C-04B4-40AD-AE60-8FDACA2898E4}"/>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339" name="n_2aveValue【学校施設】&#10;有形固定資産減価償却率">
          <a:extLst>
            <a:ext uri="{FF2B5EF4-FFF2-40B4-BE49-F238E27FC236}">
              <a16:creationId xmlns:a16="http://schemas.microsoft.com/office/drawing/2014/main" id="{643C83AC-A0DD-4B98-BA15-73CAB3A9FE26}"/>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340" name="n_3aveValue【学校施設】&#10;有形固定資産減価償却率">
          <a:extLst>
            <a:ext uri="{FF2B5EF4-FFF2-40B4-BE49-F238E27FC236}">
              <a16:creationId xmlns:a16="http://schemas.microsoft.com/office/drawing/2014/main" id="{1C1176E8-C6A5-465B-BA08-C3A55D699AAD}"/>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82567</xdr:rowOff>
    </xdr:from>
    <xdr:ext cx="405111" cy="259045"/>
    <xdr:sp macro="" textlink="">
      <xdr:nvSpPr>
        <xdr:cNvPr id="341" name="n_1mainValue【学校施設】&#10;有形固定資産減価償却率">
          <a:extLst>
            <a:ext uri="{FF2B5EF4-FFF2-40B4-BE49-F238E27FC236}">
              <a16:creationId xmlns:a16="http://schemas.microsoft.com/office/drawing/2014/main" id="{9273D818-8A09-4752-B0C9-3C82A793691E}"/>
            </a:ext>
          </a:extLst>
        </xdr:cNvPr>
        <xdr:cNvSpPr txBox="1"/>
      </xdr:nvSpPr>
      <xdr:spPr>
        <a:xfrm>
          <a:off x="15266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99712</xdr:rowOff>
    </xdr:from>
    <xdr:ext cx="405111" cy="259045"/>
    <xdr:sp macro="" textlink="">
      <xdr:nvSpPr>
        <xdr:cNvPr id="342" name="n_2mainValue【学校施設】&#10;有形固定資産減価償却率">
          <a:extLst>
            <a:ext uri="{FF2B5EF4-FFF2-40B4-BE49-F238E27FC236}">
              <a16:creationId xmlns:a16="http://schemas.microsoft.com/office/drawing/2014/main" id="{9DC02D38-D762-4EE9-9E14-ABEF0B84D574}"/>
            </a:ext>
          </a:extLst>
        </xdr:cNvPr>
        <xdr:cNvSpPr txBox="1"/>
      </xdr:nvSpPr>
      <xdr:spPr>
        <a:xfrm>
          <a:off x="14389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55262</xdr:rowOff>
    </xdr:from>
    <xdr:ext cx="405111" cy="259045"/>
    <xdr:sp macro="" textlink="">
      <xdr:nvSpPr>
        <xdr:cNvPr id="343" name="n_3mainValue【学校施設】&#10;有形固定資産減価償却率">
          <a:extLst>
            <a:ext uri="{FF2B5EF4-FFF2-40B4-BE49-F238E27FC236}">
              <a16:creationId xmlns:a16="http://schemas.microsoft.com/office/drawing/2014/main" id="{BD1B5E73-F89A-4198-B528-4BC460FC1B4B}"/>
            </a:ext>
          </a:extLst>
        </xdr:cNvPr>
        <xdr:cNvSpPr txBox="1"/>
      </xdr:nvSpPr>
      <xdr:spPr>
        <a:xfrm>
          <a:off x="13500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4" name="正方形/長方形 343">
          <a:extLst>
            <a:ext uri="{FF2B5EF4-FFF2-40B4-BE49-F238E27FC236}">
              <a16:creationId xmlns:a16="http://schemas.microsoft.com/office/drawing/2014/main" id="{5CA71455-F49E-4827-94A8-5B888742F74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5" name="正方形/長方形 344">
          <a:extLst>
            <a:ext uri="{FF2B5EF4-FFF2-40B4-BE49-F238E27FC236}">
              <a16:creationId xmlns:a16="http://schemas.microsoft.com/office/drawing/2014/main" id="{53B3BCC3-FC60-4EA4-B6A1-597C9CA244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6" name="正方形/長方形 345">
          <a:extLst>
            <a:ext uri="{FF2B5EF4-FFF2-40B4-BE49-F238E27FC236}">
              <a16:creationId xmlns:a16="http://schemas.microsoft.com/office/drawing/2014/main" id="{3C72C501-81EC-4969-ADD2-6D7CF9589E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7" name="正方形/長方形 346">
          <a:extLst>
            <a:ext uri="{FF2B5EF4-FFF2-40B4-BE49-F238E27FC236}">
              <a16:creationId xmlns:a16="http://schemas.microsoft.com/office/drawing/2014/main" id="{6A7D4331-AC03-4CC6-B5C2-E4B92D4EDF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8" name="正方形/長方形 347">
          <a:extLst>
            <a:ext uri="{FF2B5EF4-FFF2-40B4-BE49-F238E27FC236}">
              <a16:creationId xmlns:a16="http://schemas.microsoft.com/office/drawing/2014/main" id="{F3528F0A-B92D-4F8E-986A-26A4D90B26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9" name="正方形/長方形 348">
          <a:extLst>
            <a:ext uri="{FF2B5EF4-FFF2-40B4-BE49-F238E27FC236}">
              <a16:creationId xmlns:a16="http://schemas.microsoft.com/office/drawing/2014/main" id="{91599660-68BA-4128-A911-5815D278913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0" name="正方形/長方形 349">
          <a:extLst>
            <a:ext uri="{FF2B5EF4-FFF2-40B4-BE49-F238E27FC236}">
              <a16:creationId xmlns:a16="http://schemas.microsoft.com/office/drawing/2014/main" id="{241F0747-E394-4220-9412-4DB489C8AF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1" name="正方形/長方形 350">
          <a:extLst>
            <a:ext uri="{FF2B5EF4-FFF2-40B4-BE49-F238E27FC236}">
              <a16:creationId xmlns:a16="http://schemas.microsoft.com/office/drawing/2014/main" id="{70F2DB24-F5F4-443E-8BEC-C841869E3F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2" name="テキスト ボックス 351">
          <a:extLst>
            <a:ext uri="{FF2B5EF4-FFF2-40B4-BE49-F238E27FC236}">
              <a16:creationId xmlns:a16="http://schemas.microsoft.com/office/drawing/2014/main" id="{D5362216-C855-4313-A3A3-F632F2FC59A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3" name="直線コネクタ 352">
          <a:extLst>
            <a:ext uri="{FF2B5EF4-FFF2-40B4-BE49-F238E27FC236}">
              <a16:creationId xmlns:a16="http://schemas.microsoft.com/office/drawing/2014/main" id="{9EA76602-1D1E-478C-A1C8-71568343552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54" name="テキスト ボックス 353">
          <a:extLst>
            <a:ext uri="{FF2B5EF4-FFF2-40B4-BE49-F238E27FC236}">
              <a16:creationId xmlns:a16="http://schemas.microsoft.com/office/drawing/2014/main" id="{5A377D3C-B9DC-4DF9-AF8B-BE58760D21A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55" name="直線コネクタ 354">
          <a:extLst>
            <a:ext uri="{FF2B5EF4-FFF2-40B4-BE49-F238E27FC236}">
              <a16:creationId xmlns:a16="http://schemas.microsoft.com/office/drawing/2014/main" id="{A8A08044-E6A0-44B5-B952-2D5E985E835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6" name="テキスト ボックス 355">
          <a:extLst>
            <a:ext uri="{FF2B5EF4-FFF2-40B4-BE49-F238E27FC236}">
              <a16:creationId xmlns:a16="http://schemas.microsoft.com/office/drawing/2014/main" id="{9AB9AFA1-8F16-4AD2-BD37-35AB9DB67BE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7" name="直線コネクタ 356">
          <a:extLst>
            <a:ext uri="{FF2B5EF4-FFF2-40B4-BE49-F238E27FC236}">
              <a16:creationId xmlns:a16="http://schemas.microsoft.com/office/drawing/2014/main" id="{71A50386-E3D2-4936-9864-F5E7E4FB2B4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8" name="テキスト ボックス 357">
          <a:extLst>
            <a:ext uri="{FF2B5EF4-FFF2-40B4-BE49-F238E27FC236}">
              <a16:creationId xmlns:a16="http://schemas.microsoft.com/office/drawing/2014/main" id="{100F7D60-E7D8-4C52-891C-8E71DBD29E0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9" name="直線コネクタ 358">
          <a:extLst>
            <a:ext uri="{FF2B5EF4-FFF2-40B4-BE49-F238E27FC236}">
              <a16:creationId xmlns:a16="http://schemas.microsoft.com/office/drawing/2014/main" id="{E90EEDBF-EE50-4857-B012-1D9AC706D26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0" name="テキスト ボックス 359">
          <a:extLst>
            <a:ext uri="{FF2B5EF4-FFF2-40B4-BE49-F238E27FC236}">
              <a16:creationId xmlns:a16="http://schemas.microsoft.com/office/drawing/2014/main" id="{279C730A-46F7-4900-BC14-8F8D4C4FFCC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1" name="直線コネクタ 360">
          <a:extLst>
            <a:ext uri="{FF2B5EF4-FFF2-40B4-BE49-F238E27FC236}">
              <a16:creationId xmlns:a16="http://schemas.microsoft.com/office/drawing/2014/main" id="{2639B992-074F-4343-8F3E-B32890C7ECB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2" name="テキスト ボックス 361">
          <a:extLst>
            <a:ext uri="{FF2B5EF4-FFF2-40B4-BE49-F238E27FC236}">
              <a16:creationId xmlns:a16="http://schemas.microsoft.com/office/drawing/2014/main" id="{1AF989B6-BE8A-44C8-9A61-DDE3090D710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3" name="直線コネクタ 362">
          <a:extLst>
            <a:ext uri="{FF2B5EF4-FFF2-40B4-BE49-F238E27FC236}">
              <a16:creationId xmlns:a16="http://schemas.microsoft.com/office/drawing/2014/main" id="{10FDC4D2-FBBE-4743-9F56-DCDDB583CE8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4" name="テキスト ボックス 363">
          <a:extLst>
            <a:ext uri="{FF2B5EF4-FFF2-40B4-BE49-F238E27FC236}">
              <a16:creationId xmlns:a16="http://schemas.microsoft.com/office/drawing/2014/main" id="{872D9D76-B393-4FD0-BF7C-118828BA329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5" name="【学校施設】&#10;一人当たり面積グラフ枠">
          <a:extLst>
            <a:ext uri="{FF2B5EF4-FFF2-40B4-BE49-F238E27FC236}">
              <a16:creationId xmlns:a16="http://schemas.microsoft.com/office/drawing/2014/main" id="{477D4EF7-AC9B-4D9E-B1E9-99903E4282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366" name="直線コネクタ 365">
          <a:extLst>
            <a:ext uri="{FF2B5EF4-FFF2-40B4-BE49-F238E27FC236}">
              <a16:creationId xmlns:a16="http://schemas.microsoft.com/office/drawing/2014/main" id="{9677CDAB-470F-4956-84CC-2ED0D40A377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367" name="【学校施設】&#10;一人当たり面積最小値テキスト">
          <a:extLst>
            <a:ext uri="{FF2B5EF4-FFF2-40B4-BE49-F238E27FC236}">
              <a16:creationId xmlns:a16="http://schemas.microsoft.com/office/drawing/2014/main" id="{8EC926DA-1308-4106-BD84-44322B94F377}"/>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368" name="直線コネクタ 367">
          <a:extLst>
            <a:ext uri="{FF2B5EF4-FFF2-40B4-BE49-F238E27FC236}">
              <a16:creationId xmlns:a16="http://schemas.microsoft.com/office/drawing/2014/main" id="{A21DBC06-43F7-4452-950F-4423132E6FF8}"/>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369" name="【学校施設】&#10;一人当たり面積最大値テキスト">
          <a:extLst>
            <a:ext uri="{FF2B5EF4-FFF2-40B4-BE49-F238E27FC236}">
              <a16:creationId xmlns:a16="http://schemas.microsoft.com/office/drawing/2014/main" id="{10B2E279-C0A6-4256-A4EC-FEEA8677D4B3}"/>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370" name="直線コネクタ 369">
          <a:extLst>
            <a:ext uri="{FF2B5EF4-FFF2-40B4-BE49-F238E27FC236}">
              <a16:creationId xmlns:a16="http://schemas.microsoft.com/office/drawing/2014/main" id="{0E3FF3E3-AB96-45B9-94BB-B83302C905A5}"/>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371" name="【学校施設】&#10;一人当たり面積平均値テキスト">
          <a:extLst>
            <a:ext uri="{FF2B5EF4-FFF2-40B4-BE49-F238E27FC236}">
              <a16:creationId xmlns:a16="http://schemas.microsoft.com/office/drawing/2014/main" id="{63F33DBC-82C1-42C2-B919-A7133FAC7319}"/>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372" name="フローチャート: 判断 371">
          <a:extLst>
            <a:ext uri="{FF2B5EF4-FFF2-40B4-BE49-F238E27FC236}">
              <a16:creationId xmlns:a16="http://schemas.microsoft.com/office/drawing/2014/main" id="{60C3C6DE-F8B1-4382-BF87-1280E7E40859}"/>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373" name="フローチャート: 判断 372">
          <a:extLst>
            <a:ext uri="{FF2B5EF4-FFF2-40B4-BE49-F238E27FC236}">
              <a16:creationId xmlns:a16="http://schemas.microsoft.com/office/drawing/2014/main" id="{B487D557-3827-45B0-9E05-ED30532A9A79}"/>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374" name="フローチャート: 判断 373">
          <a:extLst>
            <a:ext uri="{FF2B5EF4-FFF2-40B4-BE49-F238E27FC236}">
              <a16:creationId xmlns:a16="http://schemas.microsoft.com/office/drawing/2014/main" id="{01367E58-D03A-444E-B1F2-6B6F5CB7D21D}"/>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375" name="フローチャート: 判断 374">
          <a:extLst>
            <a:ext uri="{FF2B5EF4-FFF2-40B4-BE49-F238E27FC236}">
              <a16:creationId xmlns:a16="http://schemas.microsoft.com/office/drawing/2014/main" id="{3A09F0C4-8F4C-45DF-9A24-0FAA51CDB466}"/>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07B108CC-60F3-46FA-90D3-FD7F23B8298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A9551AB9-AC81-4AA6-BDF2-E29CBB2B6D9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51D84D2C-292B-4055-9520-127B88C5F3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BCF66F56-D87B-4DCB-B336-01F328DFE3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DF0F5893-A607-47BB-84A4-DC939ACC35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42011</xdr:rowOff>
    </xdr:from>
    <xdr:to>
      <xdr:col>116</xdr:col>
      <xdr:colOff>114300</xdr:colOff>
      <xdr:row>62</xdr:row>
      <xdr:rowOff>143611</xdr:rowOff>
    </xdr:to>
    <xdr:sp macro="" textlink="">
      <xdr:nvSpPr>
        <xdr:cNvPr id="381" name="楕円 380">
          <a:extLst>
            <a:ext uri="{FF2B5EF4-FFF2-40B4-BE49-F238E27FC236}">
              <a16:creationId xmlns:a16="http://schemas.microsoft.com/office/drawing/2014/main" id="{C1F6CA84-714E-4894-932C-E5CD18C3E92A}"/>
            </a:ext>
          </a:extLst>
        </xdr:cNvPr>
        <xdr:cNvSpPr/>
      </xdr:nvSpPr>
      <xdr:spPr>
        <a:xfrm>
          <a:off x="22110700" y="106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64888</xdr:rowOff>
    </xdr:from>
    <xdr:ext cx="469744" cy="259045"/>
    <xdr:sp macro="" textlink="">
      <xdr:nvSpPr>
        <xdr:cNvPr id="382" name="【学校施設】&#10;一人当たり面積該当値テキスト">
          <a:extLst>
            <a:ext uri="{FF2B5EF4-FFF2-40B4-BE49-F238E27FC236}">
              <a16:creationId xmlns:a16="http://schemas.microsoft.com/office/drawing/2014/main" id="{8AF6A5F2-A4C7-42ED-884E-8CDF3EF02057}"/>
            </a:ext>
          </a:extLst>
        </xdr:cNvPr>
        <xdr:cNvSpPr txBox="1"/>
      </xdr:nvSpPr>
      <xdr:spPr>
        <a:xfrm>
          <a:off x="22199600" y="1052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44297</xdr:rowOff>
    </xdr:from>
    <xdr:to>
      <xdr:col>112</xdr:col>
      <xdr:colOff>38100</xdr:colOff>
      <xdr:row>62</xdr:row>
      <xdr:rowOff>145897</xdr:rowOff>
    </xdr:to>
    <xdr:sp macro="" textlink="">
      <xdr:nvSpPr>
        <xdr:cNvPr id="383" name="楕円 382">
          <a:extLst>
            <a:ext uri="{FF2B5EF4-FFF2-40B4-BE49-F238E27FC236}">
              <a16:creationId xmlns:a16="http://schemas.microsoft.com/office/drawing/2014/main" id="{1F1022FA-680B-48E9-B9CF-D03D7B6E34E3}"/>
            </a:ext>
          </a:extLst>
        </xdr:cNvPr>
        <xdr:cNvSpPr/>
      </xdr:nvSpPr>
      <xdr:spPr>
        <a:xfrm>
          <a:off x="21272500" y="106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92811</xdr:rowOff>
    </xdr:from>
    <xdr:to>
      <xdr:col>116</xdr:col>
      <xdr:colOff>63500</xdr:colOff>
      <xdr:row>62</xdr:row>
      <xdr:rowOff>95097</xdr:rowOff>
    </xdr:to>
    <xdr:cxnSp macro="">
      <xdr:nvCxnSpPr>
        <xdr:cNvPr id="384" name="直線コネクタ 383">
          <a:extLst>
            <a:ext uri="{FF2B5EF4-FFF2-40B4-BE49-F238E27FC236}">
              <a16:creationId xmlns:a16="http://schemas.microsoft.com/office/drawing/2014/main" id="{65A6EEEB-FE8D-421F-BCD2-E67FCADA0C42}"/>
            </a:ext>
          </a:extLst>
        </xdr:cNvPr>
        <xdr:cNvCxnSpPr/>
      </xdr:nvCxnSpPr>
      <xdr:spPr>
        <a:xfrm flipV="1">
          <a:off x="21323300" y="1072271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47498</xdr:rowOff>
    </xdr:from>
    <xdr:to>
      <xdr:col>107</xdr:col>
      <xdr:colOff>101600</xdr:colOff>
      <xdr:row>62</xdr:row>
      <xdr:rowOff>149098</xdr:rowOff>
    </xdr:to>
    <xdr:sp macro="" textlink="">
      <xdr:nvSpPr>
        <xdr:cNvPr id="385" name="楕円 384">
          <a:extLst>
            <a:ext uri="{FF2B5EF4-FFF2-40B4-BE49-F238E27FC236}">
              <a16:creationId xmlns:a16="http://schemas.microsoft.com/office/drawing/2014/main" id="{8B8F92B4-30C4-4C85-B969-65F22C7E8FC4}"/>
            </a:ext>
          </a:extLst>
        </xdr:cNvPr>
        <xdr:cNvSpPr/>
      </xdr:nvSpPr>
      <xdr:spPr>
        <a:xfrm>
          <a:off x="20383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95097</xdr:rowOff>
    </xdr:from>
    <xdr:to>
      <xdr:col>111</xdr:col>
      <xdr:colOff>177800</xdr:colOff>
      <xdr:row>62</xdr:row>
      <xdr:rowOff>98298</xdr:rowOff>
    </xdr:to>
    <xdr:cxnSp macro="">
      <xdr:nvCxnSpPr>
        <xdr:cNvPr id="386" name="直線コネクタ 385">
          <a:extLst>
            <a:ext uri="{FF2B5EF4-FFF2-40B4-BE49-F238E27FC236}">
              <a16:creationId xmlns:a16="http://schemas.microsoft.com/office/drawing/2014/main" id="{67B94043-690B-4286-85C1-B5A19ADF28FE}"/>
            </a:ext>
          </a:extLst>
        </xdr:cNvPr>
        <xdr:cNvCxnSpPr/>
      </xdr:nvCxnSpPr>
      <xdr:spPr>
        <a:xfrm flipV="1">
          <a:off x="20434300" y="1072499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11379</xdr:rowOff>
    </xdr:from>
    <xdr:to>
      <xdr:col>102</xdr:col>
      <xdr:colOff>165100</xdr:colOff>
      <xdr:row>58</xdr:row>
      <xdr:rowOff>112979</xdr:rowOff>
    </xdr:to>
    <xdr:sp macro="" textlink="">
      <xdr:nvSpPr>
        <xdr:cNvPr id="387" name="楕円 386">
          <a:extLst>
            <a:ext uri="{FF2B5EF4-FFF2-40B4-BE49-F238E27FC236}">
              <a16:creationId xmlns:a16="http://schemas.microsoft.com/office/drawing/2014/main" id="{4F04EBFD-16EE-44BE-ADDC-9D4314F2C978}"/>
            </a:ext>
          </a:extLst>
        </xdr:cNvPr>
        <xdr:cNvSpPr/>
      </xdr:nvSpPr>
      <xdr:spPr>
        <a:xfrm>
          <a:off x="19494500" y="99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62179</xdr:rowOff>
    </xdr:from>
    <xdr:to>
      <xdr:col>107</xdr:col>
      <xdr:colOff>50800</xdr:colOff>
      <xdr:row>62</xdr:row>
      <xdr:rowOff>98298</xdr:rowOff>
    </xdr:to>
    <xdr:cxnSp macro="">
      <xdr:nvCxnSpPr>
        <xdr:cNvPr id="388" name="直線コネクタ 387">
          <a:extLst>
            <a:ext uri="{FF2B5EF4-FFF2-40B4-BE49-F238E27FC236}">
              <a16:creationId xmlns:a16="http://schemas.microsoft.com/office/drawing/2014/main" id="{DF417539-39A5-4FF3-A31A-972278681FC7}"/>
            </a:ext>
          </a:extLst>
        </xdr:cNvPr>
        <xdr:cNvCxnSpPr/>
      </xdr:nvCxnSpPr>
      <xdr:spPr>
        <a:xfrm>
          <a:off x="19545300" y="10006279"/>
          <a:ext cx="889000" cy="7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389" name="n_1aveValue【学校施設】&#10;一人当たり面積">
          <a:extLst>
            <a:ext uri="{FF2B5EF4-FFF2-40B4-BE49-F238E27FC236}">
              <a16:creationId xmlns:a16="http://schemas.microsoft.com/office/drawing/2014/main" id="{490D8063-A758-45A3-9C41-73BF297B3043}"/>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390" name="n_2aveValue【学校施設】&#10;一人当たり面積">
          <a:extLst>
            <a:ext uri="{FF2B5EF4-FFF2-40B4-BE49-F238E27FC236}">
              <a16:creationId xmlns:a16="http://schemas.microsoft.com/office/drawing/2014/main" id="{2EC308E8-9608-4EBF-B579-7F6348151F5B}"/>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391" name="n_3aveValue【学校施設】&#10;一人当たり面積">
          <a:extLst>
            <a:ext uri="{FF2B5EF4-FFF2-40B4-BE49-F238E27FC236}">
              <a16:creationId xmlns:a16="http://schemas.microsoft.com/office/drawing/2014/main" id="{332FC961-FF33-413B-9ED9-563A4AFB4A03}"/>
            </a:ext>
          </a:extLst>
        </xdr:cNvPr>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162424</xdr:rowOff>
    </xdr:from>
    <xdr:ext cx="469744" cy="259045"/>
    <xdr:sp macro="" textlink="">
      <xdr:nvSpPr>
        <xdr:cNvPr id="392" name="n_1mainValue【学校施設】&#10;一人当たり面積">
          <a:extLst>
            <a:ext uri="{FF2B5EF4-FFF2-40B4-BE49-F238E27FC236}">
              <a16:creationId xmlns:a16="http://schemas.microsoft.com/office/drawing/2014/main" id="{BE6EC9FD-2BC9-42AC-9282-751A8319D92F}"/>
            </a:ext>
          </a:extLst>
        </xdr:cNvPr>
        <xdr:cNvSpPr txBox="1"/>
      </xdr:nvSpPr>
      <xdr:spPr>
        <a:xfrm>
          <a:off x="21075727" y="1044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165625</xdr:rowOff>
    </xdr:from>
    <xdr:ext cx="469744" cy="259045"/>
    <xdr:sp macro="" textlink="">
      <xdr:nvSpPr>
        <xdr:cNvPr id="393" name="n_2mainValue【学校施設】&#10;一人当たり面積">
          <a:extLst>
            <a:ext uri="{FF2B5EF4-FFF2-40B4-BE49-F238E27FC236}">
              <a16:creationId xmlns:a16="http://schemas.microsoft.com/office/drawing/2014/main" id="{283996DC-77F7-4E15-98F0-C983BD5BFF3C}"/>
            </a:ext>
          </a:extLst>
        </xdr:cNvPr>
        <xdr:cNvSpPr txBox="1"/>
      </xdr:nvSpPr>
      <xdr:spPr>
        <a:xfrm>
          <a:off x="20199427" y="104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129506</xdr:rowOff>
    </xdr:from>
    <xdr:ext cx="469744" cy="259045"/>
    <xdr:sp macro="" textlink="">
      <xdr:nvSpPr>
        <xdr:cNvPr id="394" name="n_3mainValue【学校施設】&#10;一人当たり面積">
          <a:extLst>
            <a:ext uri="{FF2B5EF4-FFF2-40B4-BE49-F238E27FC236}">
              <a16:creationId xmlns:a16="http://schemas.microsoft.com/office/drawing/2014/main" id="{06DA5922-F817-4AB1-88DA-D3970CA0EDD8}"/>
            </a:ext>
          </a:extLst>
        </xdr:cNvPr>
        <xdr:cNvSpPr txBox="1"/>
      </xdr:nvSpPr>
      <xdr:spPr>
        <a:xfrm>
          <a:off x="19310427" y="973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a:extLst>
            <a:ext uri="{FF2B5EF4-FFF2-40B4-BE49-F238E27FC236}">
              <a16:creationId xmlns:a16="http://schemas.microsoft.com/office/drawing/2014/main" id="{BA865370-D853-4629-A74E-CDDC78FEBD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a:extLst>
            <a:ext uri="{FF2B5EF4-FFF2-40B4-BE49-F238E27FC236}">
              <a16:creationId xmlns:a16="http://schemas.microsoft.com/office/drawing/2014/main" id="{34FC5211-D8BF-4C26-8D5F-3A95389F267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a:extLst>
            <a:ext uri="{FF2B5EF4-FFF2-40B4-BE49-F238E27FC236}">
              <a16:creationId xmlns:a16="http://schemas.microsoft.com/office/drawing/2014/main" id="{0E9E76FD-0830-4963-809A-878B5666134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a:extLst>
            <a:ext uri="{FF2B5EF4-FFF2-40B4-BE49-F238E27FC236}">
              <a16:creationId xmlns:a16="http://schemas.microsoft.com/office/drawing/2014/main" id="{5AFAC99B-FCDF-4E17-BED2-F4C0D20703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a:extLst>
            <a:ext uri="{FF2B5EF4-FFF2-40B4-BE49-F238E27FC236}">
              <a16:creationId xmlns:a16="http://schemas.microsoft.com/office/drawing/2014/main" id="{F170EBC5-5829-4E64-A82C-B227A263BD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a:extLst>
            <a:ext uri="{FF2B5EF4-FFF2-40B4-BE49-F238E27FC236}">
              <a16:creationId xmlns:a16="http://schemas.microsoft.com/office/drawing/2014/main" id="{38A4464F-97D4-4DCB-AA33-6CCE57EAF3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a:extLst>
            <a:ext uri="{FF2B5EF4-FFF2-40B4-BE49-F238E27FC236}">
              <a16:creationId xmlns:a16="http://schemas.microsoft.com/office/drawing/2014/main" id="{E4124D87-0FEE-4C15-A08B-20318AEF78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a:extLst>
            <a:ext uri="{FF2B5EF4-FFF2-40B4-BE49-F238E27FC236}">
              <a16:creationId xmlns:a16="http://schemas.microsoft.com/office/drawing/2014/main" id="{5A0C5FD9-AB56-4097-A9C1-A5677DAF885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a:extLst>
            <a:ext uri="{FF2B5EF4-FFF2-40B4-BE49-F238E27FC236}">
              <a16:creationId xmlns:a16="http://schemas.microsoft.com/office/drawing/2014/main" id="{BAA1F9F8-107C-49C9-AAFD-CCFD8331883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a:extLst>
            <a:ext uri="{FF2B5EF4-FFF2-40B4-BE49-F238E27FC236}">
              <a16:creationId xmlns:a16="http://schemas.microsoft.com/office/drawing/2014/main" id="{DFA267A2-708A-4D1A-88FA-C8DE79FBD84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5" name="直線コネクタ 404">
          <a:extLst>
            <a:ext uri="{FF2B5EF4-FFF2-40B4-BE49-F238E27FC236}">
              <a16:creationId xmlns:a16="http://schemas.microsoft.com/office/drawing/2014/main" id="{94B5F1E8-1107-49EF-B0F7-58E8813137C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6" name="テキスト ボックス 405">
          <a:extLst>
            <a:ext uri="{FF2B5EF4-FFF2-40B4-BE49-F238E27FC236}">
              <a16:creationId xmlns:a16="http://schemas.microsoft.com/office/drawing/2014/main" id="{B65B89AE-B0A4-4897-90FD-E47DD6561A5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7" name="直線コネクタ 406">
          <a:extLst>
            <a:ext uri="{FF2B5EF4-FFF2-40B4-BE49-F238E27FC236}">
              <a16:creationId xmlns:a16="http://schemas.microsoft.com/office/drawing/2014/main" id="{78A20D08-BBF0-4414-A766-2FD088F355D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8" name="テキスト ボックス 407">
          <a:extLst>
            <a:ext uri="{FF2B5EF4-FFF2-40B4-BE49-F238E27FC236}">
              <a16:creationId xmlns:a16="http://schemas.microsoft.com/office/drawing/2014/main" id="{ADF71484-240C-460B-AEC8-B00083A20BE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9" name="直線コネクタ 408">
          <a:extLst>
            <a:ext uri="{FF2B5EF4-FFF2-40B4-BE49-F238E27FC236}">
              <a16:creationId xmlns:a16="http://schemas.microsoft.com/office/drawing/2014/main" id="{C67F2697-2DBB-47FF-88D6-28BC0BA3712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0" name="テキスト ボックス 409">
          <a:extLst>
            <a:ext uri="{FF2B5EF4-FFF2-40B4-BE49-F238E27FC236}">
              <a16:creationId xmlns:a16="http://schemas.microsoft.com/office/drawing/2014/main" id="{C4B27842-0BCF-4F98-AF70-B7532E4F285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1" name="直線コネクタ 410">
          <a:extLst>
            <a:ext uri="{FF2B5EF4-FFF2-40B4-BE49-F238E27FC236}">
              <a16:creationId xmlns:a16="http://schemas.microsoft.com/office/drawing/2014/main" id="{F94F6794-87EE-4B5D-86DE-59C3C5DA26E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2" name="テキスト ボックス 411">
          <a:extLst>
            <a:ext uri="{FF2B5EF4-FFF2-40B4-BE49-F238E27FC236}">
              <a16:creationId xmlns:a16="http://schemas.microsoft.com/office/drawing/2014/main" id="{CADD93FB-915D-4A36-B8B9-AD21FA3D100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3" name="直線コネクタ 412">
          <a:extLst>
            <a:ext uri="{FF2B5EF4-FFF2-40B4-BE49-F238E27FC236}">
              <a16:creationId xmlns:a16="http://schemas.microsoft.com/office/drawing/2014/main" id="{DEB688F4-95E6-4487-9FF6-245B2F538C9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4" name="テキスト ボックス 413">
          <a:extLst>
            <a:ext uri="{FF2B5EF4-FFF2-40B4-BE49-F238E27FC236}">
              <a16:creationId xmlns:a16="http://schemas.microsoft.com/office/drawing/2014/main" id="{8CCB9D68-1175-4F69-ACA1-33DAE45E039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5" name="直線コネクタ 414">
          <a:extLst>
            <a:ext uri="{FF2B5EF4-FFF2-40B4-BE49-F238E27FC236}">
              <a16:creationId xmlns:a16="http://schemas.microsoft.com/office/drawing/2014/main" id="{A33377B1-6BF7-4098-BD8D-4225C6A637A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6" name="テキスト ボックス 415">
          <a:extLst>
            <a:ext uri="{FF2B5EF4-FFF2-40B4-BE49-F238E27FC236}">
              <a16:creationId xmlns:a16="http://schemas.microsoft.com/office/drawing/2014/main" id="{4A996BCE-9C7F-4A9E-86BB-FBA28998CA1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a:extLst>
            <a:ext uri="{FF2B5EF4-FFF2-40B4-BE49-F238E27FC236}">
              <a16:creationId xmlns:a16="http://schemas.microsoft.com/office/drawing/2014/main" id="{76FD7BB9-514A-4FBE-9BFD-742FC0588DE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a:extLst>
            <a:ext uri="{FF2B5EF4-FFF2-40B4-BE49-F238E27FC236}">
              <a16:creationId xmlns:a16="http://schemas.microsoft.com/office/drawing/2014/main" id="{62579040-AA24-4B22-8C30-407E2736DEB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児童館】&#10;有形固定資産減価償却率グラフ枠">
          <a:extLst>
            <a:ext uri="{FF2B5EF4-FFF2-40B4-BE49-F238E27FC236}">
              <a16:creationId xmlns:a16="http://schemas.microsoft.com/office/drawing/2014/main" id="{ACEC2664-8DFE-4888-B879-D97619D20B3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420" name="直線コネクタ 419">
          <a:extLst>
            <a:ext uri="{FF2B5EF4-FFF2-40B4-BE49-F238E27FC236}">
              <a16:creationId xmlns:a16="http://schemas.microsoft.com/office/drawing/2014/main" id="{A6E0DD42-2706-4946-B69E-C302F1C76AC2}"/>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421" name="【児童館】&#10;有形固定資産減価償却率最小値テキスト">
          <a:extLst>
            <a:ext uri="{FF2B5EF4-FFF2-40B4-BE49-F238E27FC236}">
              <a16:creationId xmlns:a16="http://schemas.microsoft.com/office/drawing/2014/main" id="{8C5160CA-FB45-4127-A9C0-FFE0FDA8A0B9}"/>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422" name="直線コネクタ 421">
          <a:extLst>
            <a:ext uri="{FF2B5EF4-FFF2-40B4-BE49-F238E27FC236}">
              <a16:creationId xmlns:a16="http://schemas.microsoft.com/office/drawing/2014/main" id="{FCCE7F8B-1432-4A34-AF51-71BDAFB8BE4B}"/>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3" name="【児童館】&#10;有形固定資産減価償却率最大値テキスト">
          <a:extLst>
            <a:ext uri="{FF2B5EF4-FFF2-40B4-BE49-F238E27FC236}">
              <a16:creationId xmlns:a16="http://schemas.microsoft.com/office/drawing/2014/main" id="{9DB7F925-F094-41B6-A482-6B67469F58F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4" name="直線コネクタ 423">
          <a:extLst>
            <a:ext uri="{FF2B5EF4-FFF2-40B4-BE49-F238E27FC236}">
              <a16:creationId xmlns:a16="http://schemas.microsoft.com/office/drawing/2014/main" id="{D4991875-4452-4474-9B12-ADE06A6A569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425" name="【児童館】&#10;有形固定資産減価償却率平均値テキスト">
          <a:extLst>
            <a:ext uri="{FF2B5EF4-FFF2-40B4-BE49-F238E27FC236}">
              <a16:creationId xmlns:a16="http://schemas.microsoft.com/office/drawing/2014/main" id="{D9A983D5-1659-4E7C-971A-DD888750DDD6}"/>
            </a:ext>
          </a:extLst>
        </xdr:cNvPr>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426" name="フローチャート: 判断 425">
          <a:extLst>
            <a:ext uri="{FF2B5EF4-FFF2-40B4-BE49-F238E27FC236}">
              <a16:creationId xmlns:a16="http://schemas.microsoft.com/office/drawing/2014/main" id="{D67310A4-764C-4B1F-BC77-C4FFB977020C}"/>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427" name="フローチャート: 判断 426">
          <a:extLst>
            <a:ext uri="{FF2B5EF4-FFF2-40B4-BE49-F238E27FC236}">
              <a16:creationId xmlns:a16="http://schemas.microsoft.com/office/drawing/2014/main" id="{AD9E8952-E35C-4923-A748-0CDA43CC3FFB}"/>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428" name="フローチャート: 判断 427">
          <a:extLst>
            <a:ext uri="{FF2B5EF4-FFF2-40B4-BE49-F238E27FC236}">
              <a16:creationId xmlns:a16="http://schemas.microsoft.com/office/drawing/2014/main" id="{3F2E1F8F-58C4-482F-A765-9D211560247D}"/>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429" name="フローチャート: 判断 428">
          <a:extLst>
            <a:ext uri="{FF2B5EF4-FFF2-40B4-BE49-F238E27FC236}">
              <a16:creationId xmlns:a16="http://schemas.microsoft.com/office/drawing/2014/main" id="{B9717B6B-3DA7-4FDA-9E02-DCA398823FF3}"/>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0FD5601E-B663-415F-A9AD-B1D2805C636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E37FACDD-F775-48D1-AE0E-ADBA766817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A31C3923-B04A-4C7D-9946-78DF111FC3B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47B42BC4-73B1-4CC1-8318-2B689F9DBB9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52015DA3-4BDB-4406-B38D-5B50AA560D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435" name="楕円 434">
          <a:extLst>
            <a:ext uri="{FF2B5EF4-FFF2-40B4-BE49-F238E27FC236}">
              <a16:creationId xmlns:a16="http://schemas.microsoft.com/office/drawing/2014/main" id="{CE01BE50-4AF6-4BF5-9C2E-2D99C0089243}"/>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436" name="【児童館】&#10;有形固定資産減価償却率該当値テキスト">
          <a:extLst>
            <a:ext uri="{FF2B5EF4-FFF2-40B4-BE49-F238E27FC236}">
              <a16:creationId xmlns:a16="http://schemas.microsoft.com/office/drawing/2014/main" id="{4E425D1B-7132-4005-99CA-6D9FAFAC0E92}"/>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37" name="楕円 436">
          <a:extLst>
            <a:ext uri="{FF2B5EF4-FFF2-40B4-BE49-F238E27FC236}">
              <a16:creationId xmlns:a16="http://schemas.microsoft.com/office/drawing/2014/main" id="{1C697F7B-A6D5-45AD-BCB2-429B2E83CDC2}"/>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438" name="直線コネクタ 437">
          <a:extLst>
            <a:ext uri="{FF2B5EF4-FFF2-40B4-BE49-F238E27FC236}">
              <a16:creationId xmlns:a16="http://schemas.microsoft.com/office/drawing/2014/main" id="{D04730BB-9C26-417C-8A6F-C5333DB9D7F4}"/>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439" name="楕円 438">
          <a:extLst>
            <a:ext uri="{FF2B5EF4-FFF2-40B4-BE49-F238E27FC236}">
              <a16:creationId xmlns:a16="http://schemas.microsoft.com/office/drawing/2014/main" id="{3BB0C018-C4E5-40A6-A226-B964CB3D8F29}"/>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440" name="直線コネクタ 439">
          <a:extLst>
            <a:ext uri="{FF2B5EF4-FFF2-40B4-BE49-F238E27FC236}">
              <a16:creationId xmlns:a16="http://schemas.microsoft.com/office/drawing/2014/main" id="{1AB0750F-F3BA-4CBE-AB3F-BBD44F0E880C}"/>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101600</xdr:rowOff>
    </xdr:from>
    <xdr:to>
      <xdr:col>72</xdr:col>
      <xdr:colOff>38100</xdr:colOff>
      <xdr:row>78</xdr:row>
      <xdr:rowOff>31750</xdr:rowOff>
    </xdr:to>
    <xdr:sp macro="" textlink="">
      <xdr:nvSpPr>
        <xdr:cNvPr id="441" name="楕円 440">
          <a:extLst>
            <a:ext uri="{FF2B5EF4-FFF2-40B4-BE49-F238E27FC236}">
              <a16:creationId xmlns:a16="http://schemas.microsoft.com/office/drawing/2014/main" id="{D2A0FC6C-4005-41B9-9354-A675076E572C}"/>
            </a:ext>
          </a:extLst>
        </xdr:cNvPr>
        <xdr:cNvSpPr/>
      </xdr:nvSpPr>
      <xdr:spPr>
        <a:xfrm>
          <a:off x="13652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152400</xdr:rowOff>
    </xdr:to>
    <xdr:cxnSp macro="">
      <xdr:nvCxnSpPr>
        <xdr:cNvPr id="442" name="直線コネクタ 441">
          <a:extLst>
            <a:ext uri="{FF2B5EF4-FFF2-40B4-BE49-F238E27FC236}">
              <a16:creationId xmlns:a16="http://schemas.microsoft.com/office/drawing/2014/main" id="{40F1ACCF-306B-4AE7-8744-BA75DC804116}"/>
            </a:ext>
          </a:extLst>
        </xdr:cNvPr>
        <xdr:cNvCxnSpPr/>
      </xdr:nvCxnSpPr>
      <xdr:spPr>
        <a:xfrm flipV="1">
          <a:off x="13703300" y="1328057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443" name="n_1aveValue【児童館】&#10;有形固定資産減価償却率">
          <a:extLst>
            <a:ext uri="{FF2B5EF4-FFF2-40B4-BE49-F238E27FC236}">
              <a16:creationId xmlns:a16="http://schemas.microsoft.com/office/drawing/2014/main" id="{071C804E-5447-42C0-A4B7-FAD448D7B273}"/>
            </a:ext>
          </a:extLst>
        </xdr:cNvPr>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444" name="n_2aveValue【児童館】&#10;有形固定資産減価償却率">
          <a:extLst>
            <a:ext uri="{FF2B5EF4-FFF2-40B4-BE49-F238E27FC236}">
              <a16:creationId xmlns:a16="http://schemas.microsoft.com/office/drawing/2014/main" id="{FAFD6810-6C12-4DF2-80D9-7A95071826C8}"/>
            </a:ext>
          </a:extLst>
        </xdr:cNvPr>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445" name="n_3aveValue【児童館】&#10;有形固定資産減価償却率">
          <a:extLst>
            <a:ext uri="{FF2B5EF4-FFF2-40B4-BE49-F238E27FC236}">
              <a16:creationId xmlns:a16="http://schemas.microsoft.com/office/drawing/2014/main" id="{6C500AF5-447C-44E1-85CB-940ACBFD7199}"/>
            </a:ext>
          </a:extLst>
        </xdr:cNvPr>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446" name="n_1mainValue【児童館】&#10;有形固定資産減価償却率">
          <a:extLst>
            <a:ext uri="{FF2B5EF4-FFF2-40B4-BE49-F238E27FC236}">
              <a16:creationId xmlns:a16="http://schemas.microsoft.com/office/drawing/2014/main" id="{9401AF45-4685-46DF-BF72-C24CC7D51257}"/>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447" name="n_2mainValue【児童館】&#10;有形固定資産減価償却率">
          <a:extLst>
            <a:ext uri="{FF2B5EF4-FFF2-40B4-BE49-F238E27FC236}">
              <a16:creationId xmlns:a16="http://schemas.microsoft.com/office/drawing/2014/main" id="{D70E2D42-C180-4648-8303-6BAFBEBD157A}"/>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48277</xdr:rowOff>
    </xdr:from>
    <xdr:ext cx="405111" cy="259045"/>
    <xdr:sp macro="" textlink="">
      <xdr:nvSpPr>
        <xdr:cNvPr id="448" name="n_3mainValue【児童館】&#10;有形固定資産減価償却率">
          <a:extLst>
            <a:ext uri="{FF2B5EF4-FFF2-40B4-BE49-F238E27FC236}">
              <a16:creationId xmlns:a16="http://schemas.microsoft.com/office/drawing/2014/main" id="{6D7C032F-52A0-4540-B9A6-EB3007BED6BC}"/>
            </a:ext>
          </a:extLst>
        </xdr:cNvPr>
        <xdr:cNvSpPr txBox="1"/>
      </xdr:nvSpPr>
      <xdr:spPr>
        <a:xfrm>
          <a:off x="13500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9" name="正方形/長方形 448">
          <a:extLst>
            <a:ext uri="{FF2B5EF4-FFF2-40B4-BE49-F238E27FC236}">
              <a16:creationId xmlns:a16="http://schemas.microsoft.com/office/drawing/2014/main" id="{A85B5E58-83F6-4EAB-98BF-919F53A045F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0" name="正方形/長方形 449">
          <a:extLst>
            <a:ext uri="{FF2B5EF4-FFF2-40B4-BE49-F238E27FC236}">
              <a16:creationId xmlns:a16="http://schemas.microsoft.com/office/drawing/2014/main" id="{D15B9957-2788-45E5-A447-7435577AE1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1" name="正方形/長方形 450">
          <a:extLst>
            <a:ext uri="{FF2B5EF4-FFF2-40B4-BE49-F238E27FC236}">
              <a16:creationId xmlns:a16="http://schemas.microsoft.com/office/drawing/2014/main" id="{E0CA4D0B-0633-4A94-8967-5A55C5DD8B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2" name="正方形/長方形 451">
          <a:extLst>
            <a:ext uri="{FF2B5EF4-FFF2-40B4-BE49-F238E27FC236}">
              <a16:creationId xmlns:a16="http://schemas.microsoft.com/office/drawing/2014/main" id="{D537C42A-14FC-4E20-84A5-0DE3D537908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3" name="正方形/長方形 452">
          <a:extLst>
            <a:ext uri="{FF2B5EF4-FFF2-40B4-BE49-F238E27FC236}">
              <a16:creationId xmlns:a16="http://schemas.microsoft.com/office/drawing/2014/main" id="{2BF97967-CD8A-4AB9-9A88-0840714D41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4" name="正方形/長方形 453">
          <a:extLst>
            <a:ext uri="{FF2B5EF4-FFF2-40B4-BE49-F238E27FC236}">
              <a16:creationId xmlns:a16="http://schemas.microsoft.com/office/drawing/2014/main" id="{28B2D809-3F48-4432-AFF5-D73A5BECC2D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5" name="正方形/長方形 454">
          <a:extLst>
            <a:ext uri="{FF2B5EF4-FFF2-40B4-BE49-F238E27FC236}">
              <a16:creationId xmlns:a16="http://schemas.microsoft.com/office/drawing/2014/main" id="{7ACD08F2-54B5-44E0-B153-AD2B8C0EB82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6" name="正方形/長方形 455">
          <a:extLst>
            <a:ext uri="{FF2B5EF4-FFF2-40B4-BE49-F238E27FC236}">
              <a16:creationId xmlns:a16="http://schemas.microsoft.com/office/drawing/2014/main" id="{556CE7E0-D5C4-4C31-BD87-51187B84BC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7" name="テキスト ボックス 456">
          <a:extLst>
            <a:ext uri="{FF2B5EF4-FFF2-40B4-BE49-F238E27FC236}">
              <a16:creationId xmlns:a16="http://schemas.microsoft.com/office/drawing/2014/main" id="{F51ED064-EA60-4A52-8239-3544120C098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8" name="直線コネクタ 457">
          <a:extLst>
            <a:ext uri="{FF2B5EF4-FFF2-40B4-BE49-F238E27FC236}">
              <a16:creationId xmlns:a16="http://schemas.microsoft.com/office/drawing/2014/main" id="{676637C6-2696-4C47-998C-43CB3BF403A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9" name="直線コネクタ 458">
          <a:extLst>
            <a:ext uri="{FF2B5EF4-FFF2-40B4-BE49-F238E27FC236}">
              <a16:creationId xmlns:a16="http://schemas.microsoft.com/office/drawing/2014/main" id="{27641B9B-4420-42B2-B331-CF6EBE47A53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0" name="テキスト ボックス 459">
          <a:extLst>
            <a:ext uri="{FF2B5EF4-FFF2-40B4-BE49-F238E27FC236}">
              <a16:creationId xmlns:a16="http://schemas.microsoft.com/office/drawing/2014/main" id="{53CCC102-83C4-4590-9CE2-AE00EDA9820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1" name="直線コネクタ 460">
          <a:extLst>
            <a:ext uri="{FF2B5EF4-FFF2-40B4-BE49-F238E27FC236}">
              <a16:creationId xmlns:a16="http://schemas.microsoft.com/office/drawing/2014/main" id="{837B4A8C-0696-455A-A5FF-48626F70BB0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2" name="テキスト ボックス 461">
          <a:extLst>
            <a:ext uri="{FF2B5EF4-FFF2-40B4-BE49-F238E27FC236}">
              <a16:creationId xmlns:a16="http://schemas.microsoft.com/office/drawing/2014/main" id="{D87AC6D7-739F-4B9E-BE2F-26012A5512C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3" name="直線コネクタ 462">
          <a:extLst>
            <a:ext uri="{FF2B5EF4-FFF2-40B4-BE49-F238E27FC236}">
              <a16:creationId xmlns:a16="http://schemas.microsoft.com/office/drawing/2014/main" id="{CBDCE373-EE34-4D56-8DA0-6486ED10F53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4" name="テキスト ボックス 463">
          <a:extLst>
            <a:ext uri="{FF2B5EF4-FFF2-40B4-BE49-F238E27FC236}">
              <a16:creationId xmlns:a16="http://schemas.microsoft.com/office/drawing/2014/main" id="{E99142DB-84FE-463C-9452-3D71C5EFC62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5" name="直線コネクタ 464">
          <a:extLst>
            <a:ext uri="{FF2B5EF4-FFF2-40B4-BE49-F238E27FC236}">
              <a16:creationId xmlns:a16="http://schemas.microsoft.com/office/drawing/2014/main" id="{E44A5279-34CE-4D03-A80E-2245DD22D8C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6" name="テキスト ボックス 465">
          <a:extLst>
            <a:ext uri="{FF2B5EF4-FFF2-40B4-BE49-F238E27FC236}">
              <a16:creationId xmlns:a16="http://schemas.microsoft.com/office/drawing/2014/main" id="{137239C9-ECBD-4F88-A75E-D42AE237682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7" name="直線コネクタ 466">
          <a:extLst>
            <a:ext uri="{FF2B5EF4-FFF2-40B4-BE49-F238E27FC236}">
              <a16:creationId xmlns:a16="http://schemas.microsoft.com/office/drawing/2014/main" id="{2F58B3F2-8444-4924-9C94-AEE252786B4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8" name="テキスト ボックス 467">
          <a:extLst>
            <a:ext uri="{FF2B5EF4-FFF2-40B4-BE49-F238E27FC236}">
              <a16:creationId xmlns:a16="http://schemas.microsoft.com/office/drawing/2014/main" id="{98783618-B8D9-4215-BB32-881771D834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9" name="直線コネクタ 468">
          <a:extLst>
            <a:ext uri="{FF2B5EF4-FFF2-40B4-BE49-F238E27FC236}">
              <a16:creationId xmlns:a16="http://schemas.microsoft.com/office/drawing/2014/main" id="{C72AC41D-BB35-4D1D-AA8A-A46CDB20AD5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0" name="テキスト ボックス 469">
          <a:extLst>
            <a:ext uri="{FF2B5EF4-FFF2-40B4-BE49-F238E27FC236}">
              <a16:creationId xmlns:a16="http://schemas.microsoft.com/office/drawing/2014/main" id="{1A59FACB-1EA1-4C17-83E1-5E991ADF660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1" name="【児童館】&#10;一人当たり面積グラフ枠">
          <a:extLst>
            <a:ext uri="{FF2B5EF4-FFF2-40B4-BE49-F238E27FC236}">
              <a16:creationId xmlns:a16="http://schemas.microsoft.com/office/drawing/2014/main" id="{518210C2-6C97-4AF1-960D-2A0A0D31BBA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472" name="直線コネクタ 471">
          <a:extLst>
            <a:ext uri="{FF2B5EF4-FFF2-40B4-BE49-F238E27FC236}">
              <a16:creationId xmlns:a16="http://schemas.microsoft.com/office/drawing/2014/main" id="{5C930F65-038F-4F04-BB17-D174B240DAA9}"/>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473" name="【児童館】&#10;一人当たり面積最小値テキスト">
          <a:extLst>
            <a:ext uri="{FF2B5EF4-FFF2-40B4-BE49-F238E27FC236}">
              <a16:creationId xmlns:a16="http://schemas.microsoft.com/office/drawing/2014/main" id="{CA979AFA-D5D1-44E3-8F58-77954F601986}"/>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474" name="直線コネクタ 473">
          <a:extLst>
            <a:ext uri="{FF2B5EF4-FFF2-40B4-BE49-F238E27FC236}">
              <a16:creationId xmlns:a16="http://schemas.microsoft.com/office/drawing/2014/main" id="{7E565957-39E0-41F4-AD76-0A24A0F73C9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475" name="【児童館】&#10;一人当たり面積最大値テキスト">
          <a:extLst>
            <a:ext uri="{FF2B5EF4-FFF2-40B4-BE49-F238E27FC236}">
              <a16:creationId xmlns:a16="http://schemas.microsoft.com/office/drawing/2014/main" id="{76EB458C-C87F-42FE-8FF0-514214F3ED6D}"/>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476" name="直線コネクタ 475">
          <a:extLst>
            <a:ext uri="{FF2B5EF4-FFF2-40B4-BE49-F238E27FC236}">
              <a16:creationId xmlns:a16="http://schemas.microsoft.com/office/drawing/2014/main" id="{836E4200-A528-41D5-AD49-C9A9C17CC0C9}"/>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477" name="【児童館】&#10;一人当たり面積平均値テキスト">
          <a:extLst>
            <a:ext uri="{FF2B5EF4-FFF2-40B4-BE49-F238E27FC236}">
              <a16:creationId xmlns:a16="http://schemas.microsoft.com/office/drawing/2014/main" id="{E07847A5-B2A2-432E-BE4F-2DBFDB6CF40E}"/>
            </a:ext>
          </a:extLst>
        </xdr:cNvPr>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478" name="フローチャート: 判断 477">
          <a:extLst>
            <a:ext uri="{FF2B5EF4-FFF2-40B4-BE49-F238E27FC236}">
              <a16:creationId xmlns:a16="http://schemas.microsoft.com/office/drawing/2014/main" id="{086EC76B-891C-4F79-97A2-622898DAA01B}"/>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479" name="フローチャート: 判断 478">
          <a:extLst>
            <a:ext uri="{FF2B5EF4-FFF2-40B4-BE49-F238E27FC236}">
              <a16:creationId xmlns:a16="http://schemas.microsoft.com/office/drawing/2014/main" id="{A68D0EF9-5A60-45CC-8E81-542840060AB1}"/>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480" name="フローチャート: 判断 479">
          <a:extLst>
            <a:ext uri="{FF2B5EF4-FFF2-40B4-BE49-F238E27FC236}">
              <a16:creationId xmlns:a16="http://schemas.microsoft.com/office/drawing/2014/main" id="{2D76F3C0-4250-4A44-86A9-A008AEB86E21}"/>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481" name="フローチャート: 判断 480">
          <a:extLst>
            <a:ext uri="{FF2B5EF4-FFF2-40B4-BE49-F238E27FC236}">
              <a16:creationId xmlns:a16="http://schemas.microsoft.com/office/drawing/2014/main" id="{9A058569-7AA4-4FF2-95D5-E69532F486F7}"/>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17337A56-A438-4D1E-8956-24488A9A69F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3C8B70BC-706E-4745-8EBE-7516C63C9EE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AB86E2E1-3A58-488C-BCCB-4EC26537036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EA8A87E8-3EFF-4288-A763-D28FEA9EDD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9DF72F19-33E8-4CC8-8B83-C0ED754CB5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2539</xdr:rowOff>
    </xdr:from>
    <xdr:to>
      <xdr:col>116</xdr:col>
      <xdr:colOff>114300</xdr:colOff>
      <xdr:row>86</xdr:row>
      <xdr:rowOff>104139</xdr:rowOff>
    </xdr:to>
    <xdr:sp macro="" textlink="">
      <xdr:nvSpPr>
        <xdr:cNvPr id="487" name="楕円 486">
          <a:extLst>
            <a:ext uri="{FF2B5EF4-FFF2-40B4-BE49-F238E27FC236}">
              <a16:creationId xmlns:a16="http://schemas.microsoft.com/office/drawing/2014/main" id="{EE3CE7FC-AAA3-4920-8D7A-057C90E867C3}"/>
            </a:ext>
          </a:extLst>
        </xdr:cNvPr>
        <xdr:cNvSpPr/>
      </xdr:nvSpPr>
      <xdr:spPr>
        <a:xfrm>
          <a:off x="22110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88916</xdr:rowOff>
    </xdr:from>
    <xdr:ext cx="469744" cy="259045"/>
    <xdr:sp macro="" textlink="">
      <xdr:nvSpPr>
        <xdr:cNvPr id="488" name="【児童館】&#10;一人当たり面積該当値テキスト">
          <a:extLst>
            <a:ext uri="{FF2B5EF4-FFF2-40B4-BE49-F238E27FC236}">
              <a16:creationId xmlns:a16="http://schemas.microsoft.com/office/drawing/2014/main" id="{5416EDF4-37E9-401A-9D6A-03B9EA3F2787}"/>
            </a:ext>
          </a:extLst>
        </xdr:cNvPr>
        <xdr:cNvSpPr txBox="1"/>
      </xdr:nvSpPr>
      <xdr:spPr>
        <a:xfrm>
          <a:off x="221996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2539</xdr:rowOff>
    </xdr:from>
    <xdr:to>
      <xdr:col>112</xdr:col>
      <xdr:colOff>38100</xdr:colOff>
      <xdr:row>86</xdr:row>
      <xdr:rowOff>104139</xdr:rowOff>
    </xdr:to>
    <xdr:sp macro="" textlink="">
      <xdr:nvSpPr>
        <xdr:cNvPr id="489" name="楕円 488">
          <a:extLst>
            <a:ext uri="{FF2B5EF4-FFF2-40B4-BE49-F238E27FC236}">
              <a16:creationId xmlns:a16="http://schemas.microsoft.com/office/drawing/2014/main" id="{9BC6F13D-F711-4DEE-A1C0-0683319F476E}"/>
            </a:ext>
          </a:extLst>
        </xdr:cNvPr>
        <xdr:cNvSpPr/>
      </xdr:nvSpPr>
      <xdr:spPr>
        <a:xfrm>
          <a:off x="21272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53339</xdr:rowOff>
    </xdr:from>
    <xdr:to>
      <xdr:col>116</xdr:col>
      <xdr:colOff>63500</xdr:colOff>
      <xdr:row>86</xdr:row>
      <xdr:rowOff>53339</xdr:rowOff>
    </xdr:to>
    <xdr:cxnSp macro="">
      <xdr:nvCxnSpPr>
        <xdr:cNvPr id="490" name="直線コネクタ 489">
          <a:extLst>
            <a:ext uri="{FF2B5EF4-FFF2-40B4-BE49-F238E27FC236}">
              <a16:creationId xmlns:a16="http://schemas.microsoft.com/office/drawing/2014/main" id="{B7FB1A5B-0A54-4D85-AC42-14634A39D0D1}"/>
            </a:ext>
          </a:extLst>
        </xdr:cNvPr>
        <xdr:cNvCxnSpPr/>
      </xdr:nvCxnSpPr>
      <xdr:spPr>
        <a:xfrm>
          <a:off x="213233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2539</xdr:rowOff>
    </xdr:from>
    <xdr:to>
      <xdr:col>107</xdr:col>
      <xdr:colOff>101600</xdr:colOff>
      <xdr:row>86</xdr:row>
      <xdr:rowOff>104139</xdr:rowOff>
    </xdr:to>
    <xdr:sp macro="" textlink="">
      <xdr:nvSpPr>
        <xdr:cNvPr id="491" name="楕円 490">
          <a:extLst>
            <a:ext uri="{FF2B5EF4-FFF2-40B4-BE49-F238E27FC236}">
              <a16:creationId xmlns:a16="http://schemas.microsoft.com/office/drawing/2014/main" id="{3B1BE4CE-D6AA-4754-9DED-8C5F754585FA}"/>
            </a:ext>
          </a:extLst>
        </xdr:cNvPr>
        <xdr:cNvSpPr/>
      </xdr:nvSpPr>
      <xdr:spPr>
        <a:xfrm>
          <a:off x="20383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53339</xdr:rowOff>
    </xdr:from>
    <xdr:to>
      <xdr:col>111</xdr:col>
      <xdr:colOff>177800</xdr:colOff>
      <xdr:row>86</xdr:row>
      <xdr:rowOff>53339</xdr:rowOff>
    </xdr:to>
    <xdr:cxnSp macro="">
      <xdr:nvCxnSpPr>
        <xdr:cNvPr id="492" name="直線コネクタ 491">
          <a:extLst>
            <a:ext uri="{FF2B5EF4-FFF2-40B4-BE49-F238E27FC236}">
              <a16:creationId xmlns:a16="http://schemas.microsoft.com/office/drawing/2014/main" id="{290ADEF3-AB82-46F3-8E97-7F5B4320337E}"/>
            </a:ext>
          </a:extLst>
        </xdr:cNvPr>
        <xdr:cNvCxnSpPr/>
      </xdr:nvCxnSpPr>
      <xdr:spPr>
        <a:xfrm>
          <a:off x="20434300" y="1479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116839</xdr:rowOff>
    </xdr:from>
    <xdr:to>
      <xdr:col>102</xdr:col>
      <xdr:colOff>165100</xdr:colOff>
      <xdr:row>85</xdr:row>
      <xdr:rowOff>46989</xdr:rowOff>
    </xdr:to>
    <xdr:sp macro="" textlink="">
      <xdr:nvSpPr>
        <xdr:cNvPr id="493" name="楕円 492">
          <a:extLst>
            <a:ext uri="{FF2B5EF4-FFF2-40B4-BE49-F238E27FC236}">
              <a16:creationId xmlns:a16="http://schemas.microsoft.com/office/drawing/2014/main" id="{7E280DEC-7760-49F8-B928-D5E4ADE07196}"/>
            </a:ext>
          </a:extLst>
        </xdr:cNvPr>
        <xdr:cNvSpPr/>
      </xdr:nvSpPr>
      <xdr:spPr>
        <a:xfrm>
          <a:off x="19494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167639</xdr:rowOff>
    </xdr:from>
    <xdr:to>
      <xdr:col>107</xdr:col>
      <xdr:colOff>50800</xdr:colOff>
      <xdr:row>86</xdr:row>
      <xdr:rowOff>53339</xdr:rowOff>
    </xdr:to>
    <xdr:cxnSp macro="">
      <xdr:nvCxnSpPr>
        <xdr:cNvPr id="494" name="直線コネクタ 493">
          <a:extLst>
            <a:ext uri="{FF2B5EF4-FFF2-40B4-BE49-F238E27FC236}">
              <a16:creationId xmlns:a16="http://schemas.microsoft.com/office/drawing/2014/main" id="{84E38494-286B-4C09-8954-902778218CFD}"/>
            </a:ext>
          </a:extLst>
        </xdr:cNvPr>
        <xdr:cNvCxnSpPr/>
      </xdr:nvCxnSpPr>
      <xdr:spPr>
        <a:xfrm>
          <a:off x="19545300" y="145694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495" name="n_1aveValue【児童館】&#10;一人当たり面積">
          <a:extLst>
            <a:ext uri="{FF2B5EF4-FFF2-40B4-BE49-F238E27FC236}">
              <a16:creationId xmlns:a16="http://schemas.microsoft.com/office/drawing/2014/main" id="{7527638D-ACF5-4DEF-94F2-F2B618885FF4}"/>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496" name="n_2aveValue【児童館】&#10;一人当たり面積">
          <a:extLst>
            <a:ext uri="{FF2B5EF4-FFF2-40B4-BE49-F238E27FC236}">
              <a16:creationId xmlns:a16="http://schemas.microsoft.com/office/drawing/2014/main" id="{31A72264-718A-42D7-8D5B-5002BAB9C156}"/>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497" name="n_3aveValue【児童館】&#10;一人当たり面積">
          <a:extLst>
            <a:ext uri="{FF2B5EF4-FFF2-40B4-BE49-F238E27FC236}">
              <a16:creationId xmlns:a16="http://schemas.microsoft.com/office/drawing/2014/main" id="{E62A4652-F5EE-40B4-87D6-FDAA4655AF98}"/>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95266</xdr:rowOff>
    </xdr:from>
    <xdr:ext cx="469744" cy="259045"/>
    <xdr:sp macro="" textlink="">
      <xdr:nvSpPr>
        <xdr:cNvPr id="498" name="n_1mainValue【児童館】&#10;一人当たり面積">
          <a:extLst>
            <a:ext uri="{FF2B5EF4-FFF2-40B4-BE49-F238E27FC236}">
              <a16:creationId xmlns:a16="http://schemas.microsoft.com/office/drawing/2014/main" id="{04F88981-33BF-43A6-85CE-9134C237F99E}"/>
            </a:ext>
          </a:extLst>
        </xdr:cNvPr>
        <xdr:cNvSpPr txBox="1"/>
      </xdr:nvSpPr>
      <xdr:spPr>
        <a:xfrm>
          <a:off x="21075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95266</xdr:rowOff>
    </xdr:from>
    <xdr:ext cx="469744" cy="259045"/>
    <xdr:sp macro="" textlink="">
      <xdr:nvSpPr>
        <xdr:cNvPr id="499" name="n_2mainValue【児童館】&#10;一人当たり面積">
          <a:extLst>
            <a:ext uri="{FF2B5EF4-FFF2-40B4-BE49-F238E27FC236}">
              <a16:creationId xmlns:a16="http://schemas.microsoft.com/office/drawing/2014/main" id="{B55A8C3E-9938-4691-9393-F73F309240ED}"/>
            </a:ext>
          </a:extLst>
        </xdr:cNvPr>
        <xdr:cNvSpPr txBox="1"/>
      </xdr:nvSpPr>
      <xdr:spPr>
        <a:xfrm>
          <a:off x="20199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63516</xdr:rowOff>
    </xdr:from>
    <xdr:ext cx="469744" cy="259045"/>
    <xdr:sp macro="" textlink="">
      <xdr:nvSpPr>
        <xdr:cNvPr id="500" name="n_3mainValue【児童館】&#10;一人当たり面積">
          <a:extLst>
            <a:ext uri="{FF2B5EF4-FFF2-40B4-BE49-F238E27FC236}">
              <a16:creationId xmlns:a16="http://schemas.microsoft.com/office/drawing/2014/main" id="{69B871BB-B9F3-4772-A937-85666BE33C24}"/>
            </a:ext>
          </a:extLst>
        </xdr:cNvPr>
        <xdr:cNvSpPr txBox="1"/>
      </xdr:nvSpPr>
      <xdr:spPr>
        <a:xfrm>
          <a:off x="19310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a:extLst>
            <a:ext uri="{FF2B5EF4-FFF2-40B4-BE49-F238E27FC236}">
              <a16:creationId xmlns:a16="http://schemas.microsoft.com/office/drawing/2014/main" id="{909A7580-498A-4270-AC4D-653C6B8A38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a:extLst>
            <a:ext uri="{FF2B5EF4-FFF2-40B4-BE49-F238E27FC236}">
              <a16:creationId xmlns:a16="http://schemas.microsoft.com/office/drawing/2014/main" id="{42B20EB4-26CF-45F3-9F92-5443CA6CB92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a:extLst>
            <a:ext uri="{FF2B5EF4-FFF2-40B4-BE49-F238E27FC236}">
              <a16:creationId xmlns:a16="http://schemas.microsoft.com/office/drawing/2014/main" id="{7DCBA78C-6085-4D8B-86FB-DB75868A43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a:extLst>
            <a:ext uri="{FF2B5EF4-FFF2-40B4-BE49-F238E27FC236}">
              <a16:creationId xmlns:a16="http://schemas.microsoft.com/office/drawing/2014/main" id="{351A39BB-8270-4C49-A5E0-95110E0610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a:extLst>
            <a:ext uri="{FF2B5EF4-FFF2-40B4-BE49-F238E27FC236}">
              <a16:creationId xmlns:a16="http://schemas.microsoft.com/office/drawing/2014/main" id="{653A05DB-74A9-4054-B7D8-01AB56C4E6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a:extLst>
            <a:ext uri="{FF2B5EF4-FFF2-40B4-BE49-F238E27FC236}">
              <a16:creationId xmlns:a16="http://schemas.microsoft.com/office/drawing/2014/main" id="{7F4AB7C9-BA0C-4902-900E-BDAE119105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a:extLst>
            <a:ext uri="{FF2B5EF4-FFF2-40B4-BE49-F238E27FC236}">
              <a16:creationId xmlns:a16="http://schemas.microsoft.com/office/drawing/2014/main" id="{82E81950-A283-452E-A698-5B1EB7D355F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a:extLst>
            <a:ext uri="{FF2B5EF4-FFF2-40B4-BE49-F238E27FC236}">
              <a16:creationId xmlns:a16="http://schemas.microsoft.com/office/drawing/2014/main" id="{FC302054-DEFA-4C27-AEFE-3266E0A1EF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a:extLst>
            <a:ext uri="{FF2B5EF4-FFF2-40B4-BE49-F238E27FC236}">
              <a16:creationId xmlns:a16="http://schemas.microsoft.com/office/drawing/2014/main" id="{F7BC4945-DDFF-4BE4-A6CB-87B6A1A357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a:extLst>
            <a:ext uri="{FF2B5EF4-FFF2-40B4-BE49-F238E27FC236}">
              <a16:creationId xmlns:a16="http://schemas.microsoft.com/office/drawing/2014/main" id="{C423879A-7D5F-4D48-9E85-9DB8B9F17B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1" name="直線コネクタ 510">
          <a:extLst>
            <a:ext uri="{FF2B5EF4-FFF2-40B4-BE49-F238E27FC236}">
              <a16:creationId xmlns:a16="http://schemas.microsoft.com/office/drawing/2014/main" id="{7AFC258D-9BD8-4B1B-84E4-F665E7BEC9B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2" name="テキスト ボックス 511">
          <a:extLst>
            <a:ext uri="{FF2B5EF4-FFF2-40B4-BE49-F238E27FC236}">
              <a16:creationId xmlns:a16="http://schemas.microsoft.com/office/drawing/2014/main" id="{1360B2FB-75A0-4EBC-94BC-A3A4291E2AA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3" name="直線コネクタ 512">
          <a:extLst>
            <a:ext uri="{FF2B5EF4-FFF2-40B4-BE49-F238E27FC236}">
              <a16:creationId xmlns:a16="http://schemas.microsoft.com/office/drawing/2014/main" id="{E44AA70E-4ADB-46F4-B974-5C43A529204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4" name="テキスト ボックス 513">
          <a:extLst>
            <a:ext uri="{FF2B5EF4-FFF2-40B4-BE49-F238E27FC236}">
              <a16:creationId xmlns:a16="http://schemas.microsoft.com/office/drawing/2014/main" id="{107A63F6-6A3F-483A-95F6-CA86C678920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5" name="直線コネクタ 514">
          <a:extLst>
            <a:ext uri="{FF2B5EF4-FFF2-40B4-BE49-F238E27FC236}">
              <a16:creationId xmlns:a16="http://schemas.microsoft.com/office/drawing/2014/main" id="{EC874919-853B-4AEC-A580-347A707F93C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6" name="テキスト ボックス 515">
          <a:extLst>
            <a:ext uri="{FF2B5EF4-FFF2-40B4-BE49-F238E27FC236}">
              <a16:creationId xmlns:a16="http://schemas.microsoft.com/office/drawing/2014/main" id="{10BBE9A9-534F-4145-9918-E63E4E6E34E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7" name="直線コネクタ 516">
          <a:extLst>
            <a:ext uri="{FF2B5EF4-FFF2-40B4-BE49-F238E27FC236}">
              <a16:creationId xmlns:a16="http://schemas.microsoft.com/office/drawing/2014/main" id="{58A4D185-F61C-4F92-AE89-B606E6E7D25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8" name="テキスト ボックス 517">
          <a:extLst>
            <a:ext uri="{FF2B5EF4-FFF2-40B4-BE49-F238E27FC236}">
              <a16:creationId xmlns:a16="http://schemas.microsoft.com/office/drawing/2014/main" id="{3065E574-8739-4AAC-9E9E-BB18AD497FB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9" name="直線コネクタ 518">
          <a:extLst>
            <a:ext uri="{FF2B5EF4-FFF2-40B4-BE49-F238E27FC236}">
              <a16:creationId xmlns:a16="http://schemas.microsoft.com/office/drawing/2014/main" id="{52B46F75-C23E-4827-A398-B180F80E494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0" name="テキスト ボックス 519">
          <a:extLst>
            <a:ext uri="{FF2B5EF4-FFF2-40B4-BE49-F238E27FC236}">
              <a16:creationId xmlns:a16="http://schemas.microsoft.com/office/drawing/2014/main" id="{0ED0740C-E952-4FA5-910B-950CE61A9EB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1" name="直線コネクタ 520">
          <a:extLst>
            <a:ext uri="{FF2B5EF4-FFF2-40B4-BE49-F238E27FC236}">
              <a16:creationId xmlns:a16="http://schemas.microsoft.com/office/drawing/2014/main" id="{FD623961-7CC3-4D72-863C-A769744B208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2" name="テキスト ボックス 521">
          <a:extLst>
            <a:ext uri="{FF2B5EF4-FFF2-40B4-BE49-F238E27FC236}">
              <a16:creationId xmlns:a16="http://schemas.microsoft.com/office/drawing/2014/main" id="{F48942B9-EA39-4BBF-8AC9-8CE75F82B4A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a:extLst>
            <a:ext uri="{FF2B5EF4-FFF2-40B4-BE49-F238E27FC236}">
              <a16:creationId xmlns:a16="http://schemas.microsoft.com/office/drawing/2014/main" id="{1209A6A9-8041-4C4C-9662-FFF1FC28BD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421707C0-AC24-4ABA-BC81-DCDFEE16B2C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公民館】&#10;有形固定資産減価償却率グラフ枠">
          <a:extLst>
            <a:ext uri="{FF2B5EF4-FFF2-40B4-BE49-F238E27FC236}">
              <a16:creationId xmlns:a16="http://schemas.microsoft.com/office/drawing/2014/main" id="{72941FF2-C858-4D09-821C-060689B4EF6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26" name="直線コネクタ 525">
          <a:extLst>
            <a:ext uri="{FF2B5EF4-FFF2-40B4-BE49-F238E27FC236}">
              <a16:creationId xmlns:a16="http://schemas.microsoft.com/office/drawing/2014/main" id="{DFD472CC-7840-405E-B9B0-38640EF23B63}"/>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27" name="【公民館】&#10;有形固定資産減価償却率最小値テキスト">
          <a:extLst>
            <a:ext uri="{FF2B5EF4-FFF2-40B4-BE49-F238E27FC236}">
              <a16:creationId xmlns:a16="http://schemas.microsoft.com/office/drawing/2014/main" id="{3DB3D66F-FA1F-421E-A93B-7CFA061625AE}"/>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28" name="直線コネクタ 527">
          <a:extLst>
            <a:ext uri="{FF2B5EF4-FFF2-40B4-BE49-F238E27FC236}">
              <a16:creationId xmlns:a16="http://schemas.microsoft.com/office/drawing/2014/main" id="{93F65906-EC84-4C43-BECA-23D11F685D5B}"/>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9" name="【公民館】&#10;有形固定資産減価償却率最大値テキスト">
          <a:extLst>
            <a:ext uri="{FF2B5EF4-FFF2-40B4-BE49-F238E27FC236}">
              <a16:creationId xmlns:a16="http://schemas.microsoft.com/office/drawing/2014/main" id="{9FCABE14-5D56-4A01-B22D-FDD103D9370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0" name="直線コネクタ 529">
          <a:extLst>
            <a:ext uri="{FF2B5EF4-FFF2-40B4-BE49-F238E27FC236}">
              <a16:creationId xmlns:a16="http://schemas.microsoft.com/office/drawing/2014/main" id="{374E6A14-7A68-4A29-B479-237E1E8AA97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31" name="【公民館】&#10;有形固定資産減価償却率平均値テキスト">
          <a:extLst>
            <a:ext uri="{FF2B5EF4-FFF2-40B4-BE49-F238E27FC236}">
              <a16:creationId xmlns:a16="http://schemas.microsoft.com/office/drawing/2014/main" id="{4CDFFCB0-8053-42A1-9F1E-FE597049C05B}"/>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32" name="フローチャート: 判断 531">
          <a:extLst>
            <a:ext uri="{FF2B5EF4-FFF2-40B4-BE49-F238E27FC236}">
              <a16:creationId xmlns:a16="http://schemas.microsoft.com/office/drawing/2014/main" id="{96A03F85-DBEF-433B-BFA4-971D9CFCADE3}"/>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33" name="フローチャート: 判断 532">
          <a:extLst>
            <a:ext uri="{FF2B5EF4-FFF2-40B4-BE49-F238E27FC236}">
              <a16:creationId xmlns:a16="http://schemas.microsoft.com/office/drawing/2014/main" id="{F2EF446F-A4E7-4D37-905C-7CEAF502594E}"/>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34" name="フローチャート: 判断 533">
          <a:extLst>
            <a:ext uri="{FF2B5EF4-FFF2-40B4-BE49-F238E27FC236}">
              <a16:creationId xmlns:a16="http://schemas.microsoft.com/office/drawing/2014/main" id="{8BE8CD13-BF95-495B-AA0B-FD0126D452B6}"/>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35" name="フローチャート: 判断 534">
          <a:extLst>
            <a:ext uri="{FF2B5EF4-FFF2-40B4-BE49-F238E27FC236}">
              <a16:creationId xmlns:a16="http://schemas.microsoft.com/office/drawing/2014/main" id="{2DD6E9E6-A71C-43DB-A90A-5EF04944689C}"/>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66072615-DC8E-4C2B-B2BB-07C4645E48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44C75159-5F9C-4D5E-97C6-3494F4CA222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6D60B8C2-DA61-4099-8EB8-3BF934CB6C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9131EE25-A5AA-44FE-858A-8E5B6118F45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CFA82F1F-FBBA-4308-B737-3DA7EE08A5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92348</xdr:rowOff>
    </xdr:from>
    <xdr:to>
      <xdr:col>85</xdr:col>
      <xdr:colOff>177800</xdr:colOff>
      <xdr:row>101</xdr:row>
      <xdr:rowOff>22498</xdr:rowOff>
    </xdr:to>
    <xdr:sp macro="" textlink="">
      <xdr:nvSpPr>
        <xdr:cNvPr id="541" name="楕円 540">
          <a:extLst>
            <a:ext uri="{FF2B5EF4-FFF2-40B4-BE49-F238E27FC236}">
              <a16:creationId xmlns:a16="http://schemas.microsoft.com/office/drawing/2014/main" id="{E8809F32-DEF9-41DE-B04F-AB47EB236BD1}"/>
            </a:ext>
          </a:extLst>
        </xdr:cNvPr>
        <xdr:cNvSpPr/>
      </xdr:nvSpPr>
      <xdr:spPr>
        <a:xfrm>
          <a:off x="162687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115225</xdr:rowOff>
    </xdr:from>
    <xdr:ext cx="405111" cy="259045"/>
    <xdr:sp macro="" textlink="">
      <xdr:nvSpPr>
        <xdr:cNvPr id="542" name="【公民館】&#10;有形固定資産減価償却率該当値テキスト">
          <a:extLst>
            <a:ext uri="{FF2B5EF4-FFF2-40B4-BE49-F238E27FC236}">
              <a16:creationId xmlns:a16="http://schemas.microsoft.com/office/drawing/2014/main" id="{745FB50E-3D78-45D2-9D38-77C72AED6CC2}"/>
            </a:ext>
          </a:extLst>
        </xdr:cNvPr>
        <xdr:cNvSpPr txBox="1"/>
      </xdr:nvSpPr>
      <xdr:spPr>
        <a:xfrm>
          <a:off x="16357600" y="1708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125005</xdr:rowOff>
    </xdr:from>
    <xdr:to>
      <xdr:col>81</xdr:col>
      <xdr:colOff>101600</xdr:colOff>
      <xdr:row>101</xdr:row>
      <xdr:rowOff>55155</xdr:rowOff>
    </xdr:to>
    <xdr:sp macro="" textlink="">
      <xdr:nvSpPr>
        <xdr:cNvPr id="543" name="楕円 542">
          <a:extLst>
            <a:ext uri="{FF2B5EF4-FFF2-40B4-BE49-F238E27FC236}">
              <a16:creationId xmlns:a16="http://schemas.microsoft.com/office/drawing/2014/main" id="{958653B8-6405-4493-A9EB-3E58EB6005D3}"/>
            </a:ext>
          </a:extLst>
        </xdr:cNvPr>
        <xdr:cNvSpPr/>
      </xdr:nvSpPr>
      <xdr:spPr>
        <a:xfrm>
          <a:off x="15430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143148</xdr:rowOff>
    </xdr:from>
    <xdr:to>
      <xdr:col>85</xdr:col>
      <xdr:colOff>127000</xdr:colOff>
      <xdr:row>101</xdr:row>
      <xdr:rowOff>4355</xdr:rowOff>
    </xdr:to>
    <xdr:cxnSp macro="">
      <xdr:nvCxnSpPr>
        <xdr:cNvPr id="544" name="直線コネクタ 543">
          <a:extLst>
            <a:ext uri="{FF2B5EF4-FFF2-40B4-BE49-F238E27FC236}">
              <a16:creationId xmlns:a16="http://schemas.microsoft.com/office/drawing/2014/main" id="{FB75C005-63AC-4CB3-BE13-798F85106DF6}"/>
            </a:ext>
          </a:extLst>
        </xdr:cNvPr>
        <xdr:cNvCxnSpPr/>
      </xdr:nvCxnSpPr>
      <xdr:spPr>
        <a:xfrm flipV="1">
          <a:off x="15481300" y="172881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157662</xdr:rowOff>
    </xdr:from>
    <xdr:to>
      <xdr:col>76</xdr:col>
      <xdr:colOff>165100</xdr:colOff>
      <xdr:row>101</xdr:row>
      <xdr:rowOff>87812</xdr:rowOff>
    </xdr:to>
    <xdr:sp macro="" textlink="">
      <xdr:nvSpPr>
        <xdr:cNvPr id="545" name="楕円 544">
          <a:extLst>
            <a:ext uri="{FF2B5EF4-FFF2-40B4-BE49-F238E27FC236}">
              <a16:creationId xmlns:a16="http://schemas.microsoft.com/office/drawing/2014/main" id="{C62E242A-9D35-4748-8C3A-412DDBC8ABDD}"/>
            </a:ext>
          </a:extLst>
        </xdr:cNvPr>
        <xdr:cNvSpPr/>
      </xdr:nvSpPr>
      <xdr:spPr>
        <a:xfrm>
          <a:off x="14541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4355</xdr:rowOff>
    </xdr:from>
    <xdr:to>
      <xdr:col>81</xdr:col>
      <xdr:colOff>50800</xdr:colOff>
      <xdr:row>101</xdr:row>
      <xdr:rowOff>37012</xdr:rowOff>
    </xdr:to>
    <xdr:cxnSp macro="">
      <xdr:nvCxnSpPr>
        <xdr:cNvPr id="546" name="直線コネクタ 545">
          <a:extLst>
            <a:ext uri="{FF2B5EF4-FFF2-40B4-BE49-F238E27FC236}">
              <a16:creationId xmlns:a16="http://schemas.microsoft.com/office/drawing/2014/main" id="{F0DC6CF8-159F-442E-A07B-946C7BE2ADD4}"/>
            </a:ext>
          </a:extLst>
        </xdr:cNvPr>
        <xdr:cNvCxnSpPr/>
      </xdr:nvCxnSpPr>
      <xdr:spPr>
        <a:xfrm flipV="1">
          <a:off x="14592300" y="173208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9071</xdr:rowOff>
    </xdr:from>
    <xdr:to>
      <xdr:col>72</xdr:col>
      <xdr:colOff>38100</xdr:colOff>
      <xdr:row>103</xdr:row>
      <xdr:rowOff>110671</xdr:rowOff>
    </xdr:to>
    <xdr:sp macro="" textlink="">
      <xdr:nvSpPr>
        <xdr:cNvPr id="547" name="楕円 546">
          <a:extLst>
            <a:ext uri="{FF2B5EF4-FFF2-40B4-BE49-F238E27FC236}">
              <a16:creationId xmlns:a16="http://schemas.microsoft.com/office/drawing/2014/main" id="{C569CCC7-3A29-4BCE-94DA-96095EFC3298}"/>
            </a:ext>
          </a:extLst>
        </xdr:cNvPr>
        <xdr:cNvSpPr/>
      </xdr:nvSpPr>
      <xdr:spPr>
        <a:xfrm>
          <a:off x="13652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37012</xdr:rowOff>
    </xdr:from>
    <xdr:to>
      <xdr:col>76</xdr:col>
      <xdr:colOff>114300</xdr:colOff>
      <xdr:row>103</xdr:row>
      <xdr:rowOff>59871</xdr:rowOff>
    </xdr:to>
    <xdr:cxnSp macro="">
      <xdr:nvCxnSpPr>
        <xdr:cNvPr id="548" name="直線コネクタ 547">
          <a:extLst>
            <a:ext uri="{FF2B5EF4-FFF2-40B4-BE49-F238E27FC236}">
              <a16:creationId xmlns:a16="http://schemas.microsoft.com/office/drawing/2014/main" id="{20A110AC-ACD4-4552-B2A5-1E345882AEE9}"/>
            </a:ext>
          </a:extLst>
        </xdr:cNvPr>
        <xdr:cNvCxnSpPr/>
      </xdr:nvCxnSpPr>
      <xdr:spPr>
        <a:xfrm flipV="1">
          <a:off x="13703300" y="17353462"/>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549" name="n_1aveValue【公民館】&#10;有形固定資産減価償却率">
          <a:extLst>
            <a:ext uri="{FF2B5EF4-FFF2-40B4-BE49-F238E27FC236}">
              <a16:creationId xmlns:a16="http://schemas.microsoft.com/office/drawing/2014/main" id="{0A473D19-091B-44EC-9D7D-AEA8E2620FF5}"/>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550" name="n_2aveValue【公民館】&#10;有形固定資産減価償却率">
          <a:extLst>
            <a:ext uri="{FF2B5EF4-FFF2-40B4-BE49-F238E27FC236}">
              <a16:creationId xmlns:a16="http://schemas.microsoft.com/office/drawing/2014/main" id="{54958D07-5054-4232-90C4-0BCB17F36289}"/>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551" name="n_3aveValue【公民館】&#10;有形固定資産減価償却率">
          <a:extLst>
            <a:ext uri="{FF2B5EF4-FFF2-40B4-BE49-F238E27FC236}">
              <a16:creationId xmlns:a16="http://schemas.microsoft.com/office/drawing/2014/main" id="{DE9F3EEF-DFD0-4DA1-B55D-1E718F3A3B7A}"/>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71682</xdr:rowOff>
    </xdr:from>
    <xdr:ext cx="405111" cy="259045"/>
    <xdr:sp macro="" textlink="">
      <xdr:nvSpPr>
        <xdr:cNvPr id="552" name="n_1mainValue【公民館】&#10;有形固定資産減価償却率">
          <a:extLst>
            <a:ext uri="{FF2B5EF4-FFF2-40B4-BE49-F238E27FC236}">
              <a16:creationId xmlns:a16="http://schemas.microsoft.com/office/drawing/2014/main" id="{BA201BF1-9036-4530-B750-E3944FEA8E58}"/>
            </a:ext>
          </a:extLst>
        </xdr:cNvPr>
        <xdr:cNvSpPr txBox="1"/>
      </xdr:nvSpPr>
      <xdr:spPr>
        <a:xfrm>
          <a:off x="152660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104339</xdr:rowOff>
    </xdr:from>
    <xdr:ext cx="405111" cy="259045"/>
    <xdr:sp macro="" textlink="">
      <xdr:nvSpPr>
        <xdr:cNvPr id="553" name="n_2mainValue【公民館】&#10;有形固定資産減価償却率">
          <a:extLst>
            <a:ext uri="{FF2B5EF4-FFF2-40B4-BE49-F238E27FC236}">
              <a16:creationId xmlns:a16="http://schemas.microsoft.com/office/drawing/2014/main" id="{EBA534BF-7315-4F1F-8019-EFC86614FAAB}"/>
            </a:ext>
          </a:extLst>
        </xdr:cNvPr>
        <xdr:cNvSpPr txBox="1"/>
      </xdr:nvSpPr>
      <xdr:spPr>
        <a:xfrm>
          <a:off x="143897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127198</xdr:rowOff>
    </xdr:from>
    <xdr:ext cx="405111" cy="259045"/>
    <xdr:sp macro="" textlink="">
      <xdr:nvSpPr>
        <xdr:cNvPr id="554" name="n_3mainValue【公民館】&#10;有形固定資産減価償却率">
          <a:extLst>
            <a:ext uri="{FF2B5EF4-FFF2-40B4-BE49-F238E27FC236}">
              <a16:creationId xmlns:a16="http://schemas.microsoft.com/office/drawing/2014/main" id="{C64EE12F-EC32-4B4D-BA9F-5B58BE0CD956}"/>
            </a:ext>
          </a:extLst>
        </xdr:cNvPr>
        <xdr:cNvSpPr txBox="1"/>
      </xdr:nvSpPr>
      <xdr:spPr>
        <a:xfrm>
          <a:off x="13500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a:extLst>
            <a:ext uri="{FF2B5EF4-FFF2-40B4-BE49-F238E27FC236}">
              <a16:creationId xmlns:a16="http://schemas.microsoft.com/office/drawing/2014/main" id="{C47261E3-4739-4AED-9596-B0EA51AEC6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a:extLst>
            <a:ext uri="{FF2B5EF4-FFF2-40B4-BE49-F238E27FC236}">
              <a16:creationId xmlns:a16="http://schemas.microsoft.com/office/drawing/2014/main" id="{E5462039-0D5E-49C1-A7B4-9997C1E576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a:extLst>
            <a:ext uri="{FF2B5EF4-FFF2-40B4-BE49-F238E27FC236}">
              <a16:creationId xmlns:a16="http://schemas.microsoft.com/office/drawing/2014/main" id="{39D3984F-42D1-418B-B8E6-8E0FC367BE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a:extLst>
            <a:ext uri="{FF2B5EF4-FFF2-40B4-BE49-F238E27FC236}">
              <a16:creationId xmlns:a16="http://schemas.microsoft.com/office/drawing/2014/main" id="{2A28733D-C3E7-4A7A-90E7-6159771D22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a:extLst>
            <a:ext uri="{FF2B5EF4-FFF2-40B4-BE49-F238E27FC236}">
              <a16:creationId xmlns:a16="http://schemas.microsoft.com/office/drawing/2014/main" id="{4670E5A3-68FE-4F96-82F2-855D9185FC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a:extLst>
            <a:ext uri="{FF2B5EF4-FFF2-40B4-BE49-F238E27FC236}">
              <a16:creationId xmlns:a16="http://schemas.microsoft.com/office/drawing/2014/main" id="{E34CC0D4-B218-4E64-8A34-018EE0B9E8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a:extLst>
            <a:ext uri="{FF2B5EF4-FFF2-40B4-BE49-F238E27FC236}">
              <a16:creationId xmlns:a16="http://schemas.microsoft.com/office/drawing/2014/main" id="{9FDA8AD0-1F1D-4C6F-BF98-75229602B8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a:extLst>
            <a:ext uri="{FF2B5EF4-FFF2-40B4-BE49-F238E27FC236}">
              <a16:creationId xmlns:a16="http://schemas.microsoft.com/office/drawing/2014/main" id="{0A172E59-4596-4F3E-8469-AB4B95B1A1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a:extLst>
            <a:ext uri="{FF2B5EF4-FFF2-40B4-BE49-F238E27FC236}">
              <a16:creationId xmlns:a16="http://schemas.microsoft.com/office/drawing/2014/main" id="{C3AB0D37-9D9D-44D9-90EB-5107742832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a:extLst>
            <a:ext uri="{FF2B5EF4-FFF2-40B4-BE49-F238E27FC236}">
              <a16:creationId xmlns:a16="http://schemas.microsoft.com/office/drawing/2014/main" id="{9679F565-A3FC-4EB7-A44A-ADE0F818AB2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5" name="直線コネクタ 564">
          <a:extLst>
            <a:ext uri="{FF2B5EF4-FFF2-40B4-BE49-F238E27FC236}">
              <a16:creationId xmlns:a16="http://schemas.microsoft.com/office/drawing/2014/main" id="{5C715218-F6A4-4BDA-845D-00ADD0E1E8A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6" name="テキスト ボックス 565">
          <a:extLst>
            <a:ext uri="{FF2B5EF4-FFF2-40B4-BE49-F238E27FC236}">
              <a16:creationId xmlns:a16="http://schemas.microsoft.com/office/drawing/2014/main" id="{9987F470-124C-4C77-BE88-8C91002DBB7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7" name="直線コネクタ 566">
          <a:extLst>
            <a:ext uri="{FF2B5EF4-FFF2-40B4-BE49-F238E27FC236}">
              <a16:creationId xmlns:a16="http://schemas.microsoft.com/office/drawing/2014/main" id="{F17A812A-E853-4203-99E5-044037DD36B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8" name="テキスト ボックス 567">
          <a:extLst>
            <a:ext uri="{FF2B5EF4-FFF2-40B4-BE49-F238E27FC236}">
              <a16:creationId xmlns:a16="http://schemas.microsoft.com/office/drawing/2014/main" id="{5D566687-8C20-4B41-AFEC-75C11E0DD39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9" name="直線コネクタ 568">
          <a:extLst>
            <a:ext uri="{FF2B5EF4-FFF2-40B4-BE49-F238E27FC236}">
              <a16:creationId xmlns:a16="http://schemas.microsoft.com/office/drawing/2014/main" id="{0CA957DA-C2C2-48DB-B4F1-B02E77D35FB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0" name="テキスト ボックス 569">
          <a:extLst>
            <a:ext uri="{FF2B5EF4-FFF2-40B4-BE49-F238E27FC236}">
              <a16:creationId xmlns:a16="http://schemas.microsoft.com/office/drawing/2014/main" id="{AE9B6334-A7BD-4835-B628-C2FC57BCFD8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1" name="直線コネクタ 570">
          <a:extLst>
            <a:ext uri="{FF2B5EF4-FFF2-40B4-BE49-F238E27FC236}">
              <a16:creationId xmlns:a16="http://schemas.microsoft.com/office/drawing/2014/main" id="{44AF625F-F6DB-4ED1-825B-E09DA1DD7EA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2" name="テキスト ボックス 571">
          <a:extLst>
            <a:ext uri="{FF2B5EF4-FFF2-40B4-BE49-F238E27FC236}">
              <a16:creationId xmlns:a16="http://schemas.microsoft.com/office/drawing/2014/main" id="{6C6C157E-8330-428E-8D50-950E022CC64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id="{15BDCBE6-27EF-46E7-AB2C-83E34F20907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a:extLst>
            <a:ext uri="{FF2B5EF4-FFF2-40B4-BE49-F238E27FC236}">
              <a16:creationId xmlns:a16="http://schemas.microsoft.com/office/drawing/2014/main" id="{BA2A1935-0679-4D14-8DC1-07AF72D7CFA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公民館】&#10;一人当たり面積グラフ枠">
          <a:extLst>
            <a:ext uri="{FF2B5EF4-FFF2-40B4-BE49-F238E27FC236}">
              <a16:creationId xmlns:a16="http://schemas.microsoft.com/office/drawing/2014/main" id="{7C304D0F-E2C8-4741-8B8E-F9BC2ED32AC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17678</xdr:rowOff>
    </xdr:from>
    <xdr:to>
      <xdr:col>116</xdr:col>
      <xdr:colOff>62864</xdr:colOff>
      <xdr:row>108</xdr:row>
      <xdr:rowOff>76200</xdr:rowOff>
    </xdr:to>
    <xdr:cxnSp macro="">
      <xdr:nvCxnSpPr>
        <xdr:cNvPr id="576" name="直線コネクタ 575">
          <a:extLst>
            <a:ext uri="{FF2B5EF4-FFF2-40B4-BE49-F238E27FC236}">
              <a16:creationId xmlns:a16="http://schemas.microsoft.com/office/drawing/2014/main" id="{EFE83B68-BE9E-4C8E-B48D-C51D751E4D9F}"/>
            </a:ext>
          </a:extLst>
        </xdr:cNvPr>
        <xdr:cNvCxnSpPr/>
      </xdr:nvCxnSpPr>
      <xdr:spPr>
        <a:xfrm flipV="1">
          <a:off x="22160864" y="18191378"/>
          <a:ext cx="0" cy="40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577" name="【公民館】&#10;一人当たり面積最小値テキスト">
          <a:extLst>
            <a:ext uri="{FF2B5EF4-FFF2-40B4-BE49-F238E27FC236}">
              <a16:creationId xmlns:a16="http://schemas.microsoft.com/office/drawing/2014/main" id="{F3CA7EF6-E90A-4AC8-AFF1-3399C912D0EF}"/>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578" name="直線コネクタ 577">
          <a:extLst>
            <a:ext uri="{FF2B5EF4-FFF2-40B4-BE49-F238E27FC236}">
              <a16:creationId xmlns:a16="http://schemas.microsoft.com/office/drawing/2014/main" id="{E52C1DF1-83B6-4490-BE0A-C52D7B3B1226}"/>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135805</xdr:rowOff>
    </xdr:from>
    <xdr:ext cx="469744" cy="259045"/>
    <xdr:sp macro="" textlink="">
      <xdr:nvSpPr>
        <xdr:cNvPr id="579" name="【公民館】&#10;一人当たり面積最大値テキスト">
          <a:extLst>
            <a:ext uri="{FF2B5EF4-FFF2-40B4-BE49-F238E27FC236}">
              <a16:creationId xmlns:a16="http://schemas.microsoft.com/office/drawing/2014/main" id="{627C34DE-4D01-40B5-A650-BA3046635B1A}"/>
            </a:ext>
          </a:extLst>
        </xdr:cNvPr>
        <xdr:cNvSpPr txBox="1"/>
      </xdr:nvSpPr>
      <xdr:spPr>
        <a:xfrm>
          <a:off x="22199600" y="1796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17678</xdr:rowOff>
    </xdr:from>
    <xdr:to>
      <xdr:col>116</xdr:col>
      <xdr:colOff>152400</xdr:colOff>
      <xdr:row>106</xdr:row>
      <xdr:rowOff>17678</xdr:rowOff>
    </xdr:to>
    <xdr:cxnSp macro="">
      <xdr:nvCxnSpPr>
        <xdr:cNvPr id="580" name="直線コネクタ 579">
          <a:extLst>
            <a:ext uri="{FF2B5EF4-FFF2-40B4-BE49-F238E27FC236}">
              <a16:creationId xmlns:a16="http://schemas.microsoft.com/office/drawing/2014/main" id="{07F3CBC1-44BA-44CE-A5D1-D03A0D9D91A9}"/>
            </a:ext>
          </a:extLst>
        </xdr:cNvPr>
        <xdr:cNvCxnSpPr/>
      </xdr:nvCxnSpPr>
      <xdr:spPr>
        <a:xfrm>
          <a:off x="22072600" y="1819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61892</xdr:rowOff>
    </xdr:from>
    <xdr:ext cx="469744" cy="259045"/>
    <xdr:sp macro="" textlink="">
      <xdr:nvSpPr>
        <xdr:cNvPr id="581" name="【公民館】&#10;一人当たり面積平均値テキスト">
          <a:extLst>
            <a:ext uri="{FF2B5EF4-FFF2-40B4-BE49-F238E27FC236}">
              <a16:creationId xmlns:a16="http://schemas.microsoft.com/office/drawing/2014/main" id="{77F5E41A-A17A-42AF-937C-69FEC5792CE3}"/>
            </a:ext>
          </a:extLst>
        </xdr:cNvPr>
        <xdr:cNvSpPr txBox="1"/>
      </xdr:nvSpPr>
      <xdr:spPr>
        <a:xfrm>
          <a:off x="22199600" y="1840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83465</xdr:rowOff>
    </xdr:from>
    <xdr:to>
      <xdr:col>116</xdr:col>
      <xdr:colOff>114300</xdr:colOff>
      <xdr:row>108</xdr:row>
      <xdr:rowOff>13615</xdr:rowOff>
    </xdr:to>
    <xdr:sp macro="" textlink="">
      <xdr:nvSpPr>
        <xdr:cNvPr id="582" name="フローチャート: 判断 581">
          <a:extLst>
            <a:ext uri="{FF2B5EF4-FFF2-40B4-BE49-F238E27FC236}">
              <a16:creationId xmlns:a16="http://schemas.microsoft.com/office/drawing/2014/main" id="{7282CB82-0044-45A4-957B-C7AC4F76B827}"/>
            </a:ext>
          </a:extLst>
        </xdr:cNvPr>
        <xdr:cNvSpPr/>
      </xdr:nvSpPr>
      <xdr:spPr>
        <a:xfrm>
          <a:off x="22110700" y="1842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86207</xdr:rowOff>
    </xdr:from>
    <xdr:to>
      <xdr:col>112</xdr:col>
      <xdr:colOff>38100</xdr:colOff>
      <xdr:row>108</xdr:row>
      <xdr:rowOff>16357</xdr:rowOff>
    </xdr:to>
    <xdr:sp macro="" textlink="">
      <xdr:nvSpPr>
        <xdr:cNvPr id="583" name="フローチャート: 判断 582">
          <a:extLst>
            <a:ext uri="{FF2B5EF4-FFF2-40B4-BE49-F238E27FC236}">
              <a16:creationId xmlns:a16="http://schemas.microsoft.com/office/drawing/2014/main" id="{8DD5B917-C3A2-4E4C-8A20-5FE81632CC6A}"/>
            </a:ext>
          </a:extLst>
        </xdr:cNvPr>
        <xdr:cNvSpPr/>
      </xdr:nvSpPr>
      <xdr:spPr>
        <a:xfrm>
          <a:off x="21272500" y="184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80721</xdr:rowOff>
    </xdr:from>
    <xdr:to>
      <xdr:col>107</xdr:col>
      <xdr:colOff>101600</xdr:colOff>
      <xdr:row>108</xdr:row>
      <xdr:rowOff>10871</xdr:rowOff>
    </xdr:to>
    <xdr:sp macro="" textlink="">
      <xdr:nvSpPr>
        <xdr:cNvPr id="584" name="フローチャート: 判断 583">
          <a:extLst>
            <a:ext uri="{FF2B5EF4-FFF2-40B4-BE49-F238E27FC236}">
              <a16:creationId xmlns:a16="http://schemas.microsoft.com/office/drawing/2014/main" id="{6772E8B0-E9A6-4262-A422-B17729F35552}"/>
            </a:ext>
          </a:extLst>
        </xdr:cNvPr>
        <xdr:cNvSpPr/>
      </xdr:nvSpPr>
      <xdr:spPr>
        <a:xfrm>
          <a:off x="20383500" y="184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50546</xdr:rowOff>
    </xdr:from>
    <xdr:to>
      <xdr:col>102</xdr:col>
      <xdr:colOff>165100</xdr:colOff>
      <xdr:row>107</xdr:row>
      <xdr:rowOff>152146</xdr:rowOff>
    </xdr:to>
    <xdr:sp macro="" textlink="">
      <xdr:nvSpPr>
        <xdr:cNvPr id="585" name="フローチャート: 判断 584">
          <a:extLst>
            <a:ext uri="{FF2B5EF4-FFF2-40B4-BE49-F238E27FC236}">
              <a16:creationId xmlns:a16="http://schemas.microsoft.com/office/drawing/2014/main" id="{72D84654-AA88-47DE-9DEE-BB94FA23CCD1}"/>
            </a:ext>
          </a:extLst>
        </xdr:cNvPr>
        <xdr:cNvSpPr/>
      </xdr:nvSpPr>
      <xdr:spPr>
        <a:xfrm>
          <a:off x="19494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78222709-9C07-45AE-85FD-DCC4A40AC7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82546913-931B-4281-9C37-20B85DC9AF6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888AAEE3-0F48-4815-8581-451F064B9A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B4C0089D-E5EA-4055-ABB4-FC79F39137E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6C36F2DF-B90B-4D56-AF25-80E5D0D86E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15799</xdr:rowOff>
    </xdr:from>
    <xdr:to>
      <xdr:col>116</xdr:col>
      <xdr:colOff>114300</xdr:colOff>
      <xdr:row>107</xdr:row>
      <xdr:rowOff>117399</xdr:rowOff>
    </xdr:to>
    <xdr:sp macro="" textlink="">
      <xdr:nvSpPr>
        <xdr:cNvPr id="591" name="楕円 590">
          <a:extLst>
            <a:ext uri="{FF2B5EF4-FFF2-40B4-BE49-F238E27FC236}">
              <a16:creationId xmlns:a16="http://schemas.microsoft.com/office/drawing/2014/main" id="{3E0D142C-A995-445A-BD00-2388693AF419}"/>
            </a:ext>
          </a:extLst>
        </xdr:cNvPr>
        <xdr:cNvSpPr/>
      </xdr:nvSpPr>
      <xdr:spPr>
        <a:xfrm>
          <a:off x="22110700" y="183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38676</xdr:rowOff>
    </xdr:from>
    <xdr:ext cx="469744" cy="259045"/>
    <xdr:sp macro="" textlink="">
      <xdr:nvSpPr>
        <xdr:cNvPr id="592" name="【公民館】&#10;一人当たり面積該当値テキスト">
          <a:extLst>
            <a:ext uri="{FF2B5EF4-FFF2-40B4-BE49-F238E27FC236}">
              <a16:creationId xmlns:a16="http://schemas.microsoft.com/office/drawing/2014/main" id="{1390DA58-BCAB-4100-B9F0-D52083506F20}"/>
            </a:ext>
          </a:extLst>
        </xdr:cNvPr>
        <xdr:cNvSpPr txBox="1"/>
      </xdr:nvSpPr>
      <xdr:spPr>
        <a:xfrm>
          <a:off x="22199600" y="1821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15799</xdr:rowOff>
    </xdr:from>
    <xdr:to>
      <xdr:col>112</xdr:col>
      <xdr:colOff>38100</xdr:colOff>
      <xdr:row>107</xdr:row>
      <xdr:rowOff>117399</xdr:rowOff>
    </xdr:to>
    <xdr:sp macro="" textlink="">
      <xdr:nvSpPr>
        <xdr:cNvPr id="593" name="楕円 592">
          <a:extLst>
            <a:ext uri="{FF2B5EF4-FFF2-40B4-BE49-F238E27FC236}">
              <a16:creationId xmlns:a16="http://schemas.microsoft.com/office/drawing/2014/main" id="{50C2DCF8-9A43-4C7E-A1C5-0E6869C09061}"/>
            </a:ext>
          </a:extLst>
        </xdr:cNvPr>
        <xdr:cNvSpPr/>
      </xdr:nvSpPr>
      <xdr:spPr>
        <a:xfrm>
          <a:off x="21272500" y="183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66599</xdr:rowOff>
    </xdr:from>
    <xdr:to>
      <xdr:col>116</xdr:col>
      <xdr:colOff>63500</xdr:colOff>
      <xdr:row>107</xdr:row>
      <xdr:rowOff>66599</xdr:rowOff>
    </xdr:to>
    <xdr:cxnSp macro="">
      <xdr:nvCxnSpPr>
        <xdr:cNvPr id="594" name="直線コネクタ 593">
          <a:extLst>
            <a:ext uri="{FF2B5EF4-FFF2-40B4-BE49-F238E27FC236}">
              <a16:creationId xmlns:a16="http://schemas.microsoft.com/office/drawing/2014/main" id="{B8F3C9BF-7575-40E3-AE74-F0D83CBD3D95}"/>
            </a:ext>
          </a:extLst>
        </xdr:cNvPr>
        <xdr:cNvCxnSpPr/>
      </xdr:nvCxnSpPr>
      <xdr:spPr>
        <a:xfrm>
          <a:off x="21323300" y="184117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16714</xdr:rowOff>
    </xdr:from>
    <xdr:to>
      <xdr:col>107</xdr:col>
      <xdr:colOff>101600</xdr:colOff>
      <xdr:row>107</xdr:row>
      <xdr:rowOff>118314</xdr:rowOff>
    </xdr:to>
    <xdr:sp macro="" textlink="">
      <xdr:nvSpPr>
        <xdr:cNvPr id="595" name="楕円 594">
          <a:extLst>
            <a:ext uri="{FF2B5EF4-FFF2-40B4-BE49-F238E27FC236}">
              <a16:creationId xmlns:a16="http://schemas.microsoft.com/office/drawing/2014/main" id="{7605EA1E-A013-42D2-A77B-25083D8B72B0}"/>
            </a:ext>
          </a:extLst>
        </xdr:cNvPr>
        <xdr:cNvSpPr/>
      </xdr:nvSpPr>
      <xdr:spPr>
        <a:xfrm>
          <a:off x="20383500" y="183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66599</xdr:rowOff>
    </xdr:from>
    <xdr:to>
      <xdr:col>111</xdr:col>
      <xdr:colOff>177800</xdr:colOff>
      <xdr:row>107</xdr:row>
      <xdr:rowOff>67514</xdr:rowOff>
    </xdr:to>
    <xdr:cxnSp macro="">
      <xdr:nvCxnSpPr>
        <xdr:cNvPr id="596" name="直線コネクタ 595">
          <a:extLst>
            <a:ext uri="{FF2B5EF4-FFF2-40B4-BE49-F238E27FC236}">
              <a16:creationId xmlns:a16="http://schemas.microsoft.com/office/drawing/2014/main" id="{5ABE4419-966F-4B31-88FA-62533B1C1DF0}"/>
            </a:ext>
          </a:extLst>
        </xdr:cNvPr>
        <xdr:cNvCxnSpPr/>
      </xdr:nvCxnSpPr>
      <xdr:spPr>
        <a:xfrm flipV="1">
          <a:off x="20434300" y="184117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71577</xdr:rowOff>
    </xdr:from>
    <xdr:to>
      <xdr:col>102</xdr:col>
      <xdr:colOff>165100</xdr:colOff>
      <xdr:row>100</xdr:row>
      <xdr:rowOff>1727</xdr:rowOff>
    </xdr:to>
    <xdr:sp macro="" textlink="">
      <xdr:nvSpPr>
        <xdr:cNvPr id="597" name="楕円 596">
          <a:extLst>
            <a:ext uri="{FF2B5EF4-FFF2-40B4-BE49-F238E27FC236}">
              <a16:creationId xmlns:a16="http://schemas.microsoft.com/office/drawing/2014/main" id="{56C7DB45-C9AC-4312-8264-D1DB386FB0CF}"/>
            </a:ext>
          </a:extLst>
        </xdr:cNvPr>
        <xdr:cNvSpPr/>
      </xdr:nvSpPr>
      <xdr:spPr>
        <a:xfrm>
          <a:off x="19494500" y="170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122377</xdr:rowOff>
    </xdr:from>
    <xdr:to>
      <xdr:col>107</xdr:col>
      <xdr:colOff>50800</xdr:colOff>
      <xdr:row>107</xdr:row>
      <xdr:rowOff>67514</xdr:rowOff>
    </xdr:to>
    <xdr:cxnSp macro="">
      <xdr:nvCxnSpPr>
        <xdr:cNvPr id="598" name="直線コネクタ 597">
          <a:extLst>
            <a:ext uri="{FF2B5EF4-FFF2-40B4-BE49-F238E27FC236}">
              <a16:creationId xmlns:a16="http://schemas.microsoft.com/office/drawing/2014/main" id="{8741EB56-D318-4BBB-8796-CC8B4784B25C}"/>
            </a:ext>
          </a:extLst>
        </xdr:cNvPr>
        <xdr:cNvCxnSpPr/>
      </xdr:nvCxnSpPr>
      <xdr:spPr>
        <a:xfrm>
          <a:off x="19545300" y="17095927"/>
          <a:ext cx="889000" cy="13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7484</xdr:rowOff>
    </xdr:from>
    <xdr:ext cx="469744" cy="259045"/>
    <xdr:sp macro="" textlink="">
      <xdr:nvSpPr>
        <xdr:cNvPr id="599" name="n_1aveValue【公民館】&#10;一人当たり面積">
          <a:extLst>
            <a:ext uri="{FF2B5EF4-FFF2-40B4-BE49-F238E27FC236}">
              <a16:creationId xmlns:a16="http://schemas.microsoft.com/office/drawing/2014/main" id="{B29B2EF8-0009-41C0-A431-0EF94CD4F2D5}"/>
            </a:ext>
          </a:extLst>
        </xdr:cNvPr>
        <xdr:cNvSpPr txBox="1"/>
      </xdr:nvSpPr>
      <xdr:spPr>
        <a:xfrm>
          <a:off x="21075727" y="185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1998</xdr:rowOff>
    </xdr:from>
    <xdr:ext cx="469744" cy="259045"/>
    <xdr:sp macro="" textlink="">
      <xdr:nvSpPr>
        <xdr:cNvPr id="600" name="n_2aveValue【公民館】&#10;一人当たり面積">
          <a:extLst>
            <a:ext uri="{FF2B5EF4-FFF2-40B4-BE49-F238E27FC236}">
              <a16:creationId xmlns:a16="http://schemas.microsoft.com/office/drawing/2014/main" id="{2EA6FD72-95B4-4C14-A919-F0928883D9D4}"/>
            </a:ext>
          </a:extLst>
        </xdr:cNvPr>
        <xdr:cNvSpPr txBox="1"/>
      </xdr:nvSpPr>
      <xdr:spPr>
        <a:xfrm>
          <a:off x="20199427" y="185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143273</xdr:rowOff>
    </xdr:from>
    <xdr:ext cx="469744" cy="259045"/>
    <xdr:sp macro="" textlink="">
      <xdr:nvSpPr>
        <xdr:cNvPr id="601" name="n_3aveValue【公民館】&#10;一人当たり面積">
          <a:extLst>
            <a:ext uri="{FF2B5EF4-FFF2-40B4-BE49-F238E27FC236}">
              <a16:creationId xmlns:a16="http://schemas.microsoft.com/office/drawing/2014/main" id="{EFC35DDD-4E77-4E22-8B20-E9158FCB0A01}"/>
            </a:ext>
          </a:extLst>
        </xdr:cNvPr>
        <xdr:cNvSpPr txBox="1"/>
      </xdr:nvSpPr>
      <xdr:spPr>
        <a:xfrm>
          <a:off x="19310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133926</xdr:rowOff>
    </xdr:from>
    <xdr:ext cx="469744" cy="259045"/>
    <xdr:sp macro="" textlink="">
      <xdr:nvSpPr>
        <xdr:cNvPr id="602" name="n_1mainValue【公民館】&#10;一人当たり面積">
          <a:extLst>
            <a:ext uri="{FF2B5EF4-FFF2-40B4-BE49-F238E27FC236}">
              <a16:creationId xmlns:a16="http://schemas.microsoft.com/office/drawing/2014/main" id="{4C9DC450-034C-4A6F-A1DA-2D4BD0FB25F5}"/>
            </a:ext>
          </a:extLst>
        </xdr:cNvPr>
        <xdr:cNvSpPr txBox="1"/>
      </xdr:nvSpPr>
      <xdr:spPr>
        <a:xfrm>
          <a:off x="21075727" y="1813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134841</xdr:rowOff>
    </xdr:from>
    <xdr:ext cx="469744" cy="259045"/>
    <xdr:sp macro="" textlink="">
      <xdr:nvSpPr>
        <xdr:cNvPr id="603" name="n_2mainValue【公民館】&#10;一人当たり面積">
          <a:extLst>
            <a:ext uri="{FF2B5EF4-FFF2-40B4-BE49-F238E27FC236}">
              <a16:creationId xmlns:a16="http://schemas.microsoft.com/office/drawing/2014/main" id="{AC0BFB5D-6762-418C-87A1-43759A793D41}"/>
            </a:ext>
          </a:extLst>
        </xdr:cNvPr>
        <xdr:cNvSpPr txBox="1"/>
      </xdr:nvSpPr>
      <xdr:spPr>
        <a:xfrm>
          <a:off x="20199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18254</xdr:rowOff>
    </xdr:from>
    <xdr:ext cx="469744" cy="259045"/>
    <xdr:sp macro="" textlink="">
      <xdr:nvSpPr>
        <xdr:cNvPr id="604" name="n_3mainValue【公民館】&#10;一人当たり面積">
          <a:extLst>
            <a:ext uri="{FF2B5EF4-FFF2-40B4-BE49-F238E27FC236}">
              <a16:creationId xmlns:a16="http://schemas.microsoft.com/office/drawing/2014/main" id="{D6EEFF84-B0DC-4285-955B-D047F9895A63}"/>
            </a:ext>
          </a:extLst>
        </xdr:cNvPr>
        <xdr:cNvSpPr txBox="1"/>
      </xdr:nvSpPr>
      <xdr:spPr>
        <a:xfrm>
          <a:off x="19310427" y="1682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a:extLst>
            <a:ext uri="{FF2B5EF4-FFF2-40B4-BE49-F238E27FC236}">
              <a16:creationId xmlns:a16="http://schemas.microsoft.com/office/drawing/2014/main" id="{A1264A14-49F9-425D-BC1E-D37D883D840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a:extLst>
            <a:ext uri="{FF2B5EF4-FFF2-40B4-BE49-F238E27FC236}">
              <a16:creationId xmlns:a16="http://schemas.microsoft.com/office/drawing/2014/main" id="{D36CBD55-11CE-41AB-9C22-252057F1893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a:extLst>
            <a:ext uri="{FF2B5EF4-FFF2-40B4-BE49-F238E27FC236}">
              <a16:creationId xmlns:a16="http://schemas.microsoft.com/office/drawing/2014/main" id="{53F45955-5FB4-4B6F-BD24-AF44C1361F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学校施設、児童館、公民館における有形固定資産減価償却率が類似団体平均値よりも高い理由は、昭和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前後に建築された建物が多く、大規模改修等の改修工事を行っていないのが原因と考える。今後は町民のニーズ、利用状況等を踏まえ多討しつつ公共施設等総合管理計画を基にバランスに優れた健全な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77A86E-4DF7-43D3-851F-F417BE5BC6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12C973-B640-497B-962F-77A5160C33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78B8DD-6D2E-4EDB-97E4-675DCE1AE2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10EB84-C261-4CAF-A55D-A6C95ADCD2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F9AA8C-7724-4CF0-A1C6-833B86793E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E320E4-6907-4927-AC1D-D3142F9091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473E0A-65A2-4422-9B61-5FAB7B259C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0F1AC8-4E1A-443A-920E-95D3E2734D0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4120AE-C9E0-466D-992A-BDC9BB243E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88926E-D109-40E2-AE2F-B63286FFA2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22,273
21,943
10.30
7,296,097
6,831,373
464,184
4,641,679
7,056,280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F936DF-F8B0-4949-8EEC-B05AFFC9E0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539AAD1-9280-4760-9334-ED396D6F99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793EB0-4670-44A8-9627-2ACFDDD906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5DC250-0F74-4671-9FFC-9527F5B53E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F47B82-46A5-4511-869B-4121CDCDE7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0F89561-1B12-43F2-8C30-CC321823316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282245-8C85-4C9F-9AB4-30B32C6DDE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F75480-2EF2-4E58-98ED-5A6F2E3D00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1EFEB3-A9A3-49B7-BC59-9F2A3C7B6CB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4DBF56-C422-4B11-8F20-6C1C5B6092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C82021-5F18-4B1C-873F-D4FDCCADFE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4D1803-A8F2-462D-A79B-298325C3EF6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B5147F-B175-4B97-B1F2-71A5D4A474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C86A48-2B03-4800-99BD-8DF7386D6D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B0DF6B-2F19-4B51-998B-074686A54A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237B4CB-5A4D-4E4E-A1DA-DF1E8B672A6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4ED234-2B82-4AB6-A4A0-57D4DCFF9D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AAFF79-BF46-4F22-B65E-235FEF9636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8BE477-BF53-43C6-AA12-658DAFD11E6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E72C444-3123-4A0D-BA3A-656BFA12E77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553B18B-E002-417B-AEF5-E728081B99A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7170612-C092-45D4-B575-C117CFC1C1B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D46E0E9-D3A7-4602-A9AD-0035567345F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DFBF35C-54C6-4FFA-B58B-A9EBFA6C62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CE3FBDB-62A5-4DB1-A96F-E4710F072D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70F216A-4494-4C4B-92B6-F2772CEC5FA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366D556-A6FB-4FCB-B6EF-9AC34E99CD8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F0B728C-A5CC-4AFD-80F9-6000F2B22F4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94A2F0E-3A77-40B6-A264-69EBF07B7F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193905B-EC52-414C-8948-D78220EF1C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1E1E803A-D109-4735-A448-1714F7179F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F7235F91-37D5-4263-BDCE-C02FA676AA0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9955161-3ED5-4525-ADD0-1579D08A4A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C8EE771E-DF62-4290-982C-72FA22988D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B9D6C0D6-E0CD-4D25-A7AF-A488A1F3053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8730A911-7944-4B9A-A96A-5E29A3009F8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2426065-D1A5-4FCF-83BF-F92D2416CC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F2C4578B-6354-4122-9CA0-5C07A3F62BA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4DA27EC-3B41-445F-BCD7-771979C1AB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823B2778-7863-4C54-885D-AC4B938602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CA738B34-98C6-422F-8421-6D87B5F024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EC3AC99E-6005-4452-9FBD-E55A9C6D71A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97DDED3A-E6ED-492A-B1BE-8748FD0927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6B7F0439-A9B6-4DB9-998F-FC5998ADE0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E52C8B41-5AB4-4BDB-9843-6D9C3A44A3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7623DDA4-71DD-4741-8C9E-2F8E404A79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7135B2E4-8978-401A-AF34-2D9F922E9EE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978AF066-3C7F-43EA-AB54-4F333F098D7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FCA1F511-E220-4269-A176-CC1C11ABB22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23493AB7-F960-4015-A89F-142ACB71CEC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2470BB50-4CF9-4735-8B43-0948089E238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95EDA971-BCFA-40E0-B98F-6C72F3BAD44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2D7822A4-06B2-497D-A9BD-D942B23912E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79BC4B3D-22A4-4C6F-A33B-E81B0D8CD6F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6498D74B-64B4-473E-9933-99D56EB87CE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9716F428-F20F-46C3-A8A9-F4E60F16C65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955F135-32C5-42A9-B447-13D04E3B3F4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18C2F033-1F35-4196-A63B-A499405FD0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A78A549C-BA2C-4F50-91B0-01E7598515B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EE5C0DDF-3C97-465F-8BAA-0139A21CC7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72" name="直線コネクタ 71">
          <a:extLst>
            <a:ext uri="{FF2B5EF4-FFF2-40B4-BE49-F238E27FC236}">
              <a16:creationId xmlns:a16="http://schemas.microsoft.com/office/drawing/2014/main" id="{9D86BFFA-279A-47D7-A56E-B1443F59498A}"/>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6805D758-68BE-42C5-BF09-24B54B4711B3}"/>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74" name="直線コネクタ 73">
          <a:extLst>
            <a:ext uri="{FF2B5EF4-FFF2-40B4-BE49-F238E27FC236}">
              <a16:creationId xmlns:a16="http://schemas.microsoft.com/office/drawing/2014/main" id="{E9F672E3-29D1-4EF2-AF0A-243B8166F5F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4368C515-5577-4897-8956-F75D79385D5B}"/>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17F4EC30-EFD7-4997-9CB2-8DC736286EA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58863922-6476-4B82-A2DE-D61F78732BE2}"/>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78" name="フローチャート: 判断 77">
          <a:extLst>
            <a:ext uri="{FF2B5EF4-FFF2-40B4-BE49-F238E27FC236}">
              <a16:creationId xmlns:a16="http://schemas.microsoft.com/office/drawing/2014/main" id="{8C6B0B7C-1FAC-44E5-B8A2-4D57FDFAB396}"/>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79" name="フローチャート: 判断 78">
          <a:extLst>
            <a:ext uri="{FF2B5EF4-FFF2-40B4-BE49-F238E27FC236}">
              <a16:creationId xmlns:a16="http://schemas.microsoft.com/office/drawing/2014/main" id="{EF147276-C026-413B-BECA-DBC03876ECC1}"/>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49547</xdr:rowOff>
    </xdr:from>
    <xdr:ext cx="405111" cy="259045"/>
    <xdr:sp macro="" textlink="">
      <xdr:nvSpPr>
        <xdr:cNvPr id="80" name="n_1aveValue【体育館・プール】&#10;有形固定資産減価償却率">
          <a:extLst>
            <a:ext uri="{FF2B5EF4-FFF2-40B4-BE49-F238E27FC236}">
              <a16:creationId xmlns:a16="http://schemas.microsoft.com/office/drawing/2014/main" id="{90E33FF0-E608-4B4F-979A-D38308F5B48D}"/>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B0050044-16B4-4D23-AA4C-E4257DE49A92}"/>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82" name="n_2aveValue【体育館・プール】&#10;有形固定資産減価償却率">
          <a:extLst>
            <a:ext uri="{FF2B5EF4-FFF2-40B4-BE49-F238E27FC236}">
              <a16:creationId xmlns:a16="http://schemas.microsoft.com/office/drawing/2014/main" id="{800C73EC-FFCC-491D-A281-37A15D18C3D9}"/>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83" name="フローチャート: 判断 82">
          <a:extLst>
            <a:ext uri="{FF2B5EF4-FFF2-40B4-BE49-F238E27FC236}">
              <a16:creationId xmlns:a16="http://schemas.microsoft.com/office/drawing/2014/main" id="{840459E9-B77C-4F66-BB98-969879BEF367}"/>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80027</xdr:rowOff>
    </xdr:from>
    <xdr:ext cx="405111" cy="259045"/>
    <xdr:sp macro="" textlink="">
      <xdr:nvSpPr>
        <xdr:cNvPr id="84" name="n_3aveValue【体育館・プール】&#10;有形固定資産減価償却率">
          <a:extLst>
            <a:ext uri="{FF2B5EF4-FFF2-40B4-BE49-F238E27FC236}">
              <a16:creationId xmlns:a16="http://schemas.microsoft.com/office/drawing/2014/main" id="{1B9F11BC-9EA8-4D37-9562-F31E06D9FECD}"/>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9EABD2A-4502-4918-A5FC-4B5D3A69A6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6B16202-0063-4A09-A3EC-F0B78C9A427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6056EB0-898B-49A6-A9A5-A623994D0FB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B980890-959D-45FA-B717-E761DF1DFA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04E89F3-2AF6-4259-9B55-5515BE7312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48260</xdr:rowOff>
    </xdr:from>
    <xdr:to>
      <xdr:col>24</xdr:col>
      <xdr:colOff>114300</xdr:colOff>
      <xdr:row>56</xdr:row>
      <xdr:rowOff>149860</xdr:rowOff>
    </xdr:to>
    <xdr:sp macro="" textlink="">
      <xdr:nvSpPr>
        <xdr:cNvPr id="90" name="楕円 89">
          <a:extLst>
            <a:ext uri="{FF2B5EF4-FFF2-40B4-BE49-F238E27FC236}">
              <a16:creationId xmlns:a16="http://schemas.microsoft.com/office/drawing/2014/main" id="{0B34C041-987A-420D-A2CB-DFD35440029F}"/>
            </a:ext>
          </a:extLst>
        </xdr:cNvPr>
        <xdr:cNvSpPr/>
      </xdr:nvSpPr>
      <xdr:spPr>
        <a:xfrm>
          <a:off x="4584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71137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4ADC582-6EF7-4831-973F-1BFBDA4D2ECF}"/>
            </a:ext>
          </a:extLst>
        </xdr:cNvPr>
        <xdr:cNvSpPr txBox="1"/>
      </xdr:nvSpPr>
      <xdr:spPr>
        <a:xfrm>
          <a:off x="4673600"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53975</xdr:rowOff>
    </xdr:from>
    <xdr:to>
      <xdr:col>20</xdr:col>
      <xdr:colOff>38100</xdr:colOff>
      <xdr:row>56</xdr:row>
      <xdr:rowOff>155575</xdr:rowOff>
    </xdr:to>
    <xdr:sp macro="" textlink="">
      <xdr:nvSpPr>
        <xdr:cNvPr id="92" name="楕円 91">
          <a:extLst>
            <a:ext uri="{FF2B5EF4-FFF2-40B4-BE49-F238E27FC236}">
              <a16:creationId xmlns:a16="http://schemas.microsoft.com/office/drawing/2014/main" id="{0AC7C9ED-F78B-4862-B241-4670E75F0D5B}"/>
            </a:ext>
          </a:extLst>
        </xdr:cNvPr>
        <xdr:cNvSpPr/>
      </xdr:nvSpPr>
      <xdr:spPr>
        <a:xfrm>
          <a:off x="3746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99060</xdr:rowOff>
    </xdr:from>
    <xdr:to>
      <xdr:col>24</xdr:col>
      <xdr:colOff>63500</xdr:colOff>
      <xdr:row>56</xdr:row>
      <xdr:rowOff>104775</xdr:rowOff>
    </xdr:to>
    <xdr:cxnSp macro="">
      <xdr:nvCxnSpPr>
        <xdr:cNvPr id="93" name="直線コネクタ 92">
          <a:extLst>
            <a:ext uri="{FF2B5EF4-FFF2-40B4-BE49-F238E27FC236}">
              <a16:creationId xmlns:a16="http://schemas.microsoft.com/office/drawing/2014/main" id="{5F66E12C-F094-47FB-9539-91436D5E8CB4}"/>
            </a:ext>
          </a:extLst>
        </xdr:cNvPr>
        <xdr:cNvCxnSpPr/>
      </xdr:nvCxnSpPr>
      <xdr:spPr>
        <a:xfrm flipV="1">
          <a:off x="3797300" y="97002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74930</xdr:rowOff>
    </xdr:from>
    <xdr:to>
      <xdr:col>15</xdr:col>
      <xdr:colOff>101600</xdr:colOff>
      <xdr:row>57</xdr:row>
      <xdr:rowOff>5080</xdr:rowOff>
    </xdr:to>
    <xdr:sp macro="" textlink="">
      <xdr:nvSpPr>
        <xdr:cNvPr id="94" name="楕円 93">
          <a:extLst>
            <a:ext uri="{FF2B5EF4-FFF2-40B4-BE49-F238E27FC236}">
              <a16:creationId xmlns:a16="http://schemas.microsoft.com/office/drawing/2014/main" id="{80A68D87-1926-4993-BF0B-1FF5D1055698}"/>
            </a:ext>
          </a:extLst>
        </xdr:cNvPr>
        <xdr:cNvSpPr/>
      </xdr:nvSpPr>
      <xdr:spPr>
        <a:xfrm>
          <a:off x="2857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104775</xdr:rowOff>
    </xdr:from>
    <xdr:to>
      <xdr:col>19</xdr:col>
      <xdr:colOff>177800</xdr:colOff>
      <xdr:row>56</xdr:row>
      <xdr:rowOff>125730</xdr:rowOff>
    </xdr:to>
    <xdr:cxnSp macro="">
      <xdr:nvCxnSpPr>
        <xdr:cNvPr id="95" name="直線コネクタ 94">
          <a:extLst>
            <a:ext uri="{FF2B5EF4-FFF2-40B4-BE49-F238E27FC236}">
              <a16:creationId xmlns:a16="http://schemas.microsoft.com/office/drawing/2014/main" id="{A0CE37D3-57A9-41C3-A175-8AEBCDBD2FA2}"/>
            </a:ext>
          </a:extLst>
        </xdr:cNvPr>
        <xdr:cNvCxnSpPr/>
      </xdr:nvCxnSpPr>
      <xdr:spPr>
        <a:xfrm flipV="1">
          <a:off x="2908300" y="97059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128270</xdr:rowOff>
    </xdr:from>
    <xdr:to>
      <xdr:col>10</xdr:col>
      <xdr:colOff>165100</xdr:colOff>
      <xdr:row>58</xdr:row>
      <xdr:rowOff>58420</xdr:rowOff>
    </xdr:to>
    <xdr:sp macro="" textlink="">
      <xdr:nvSpPr>
        <xdr:cNvPr id="96" name="楕円 95">
          <a:extLst>
            <a:ext uri="{FF2B5EF4-FFF2-40B4-BE49-F238E27FC236}">
              <a16:creationId xmlns:a16="http://schemas.microsoft.com/office/drawing/2014/main" id="{324B6D07-C5E5-40B7-810B-2F11CC30FB4F}"/>
            </a:ext>
          </a:extLst>
        </xdr:cNvPr>
        <xdr:cNvSpPr/>
      </xdr:nvSpPr>
      <xdr:spPr>
        <a:xfrm>
          <a:off x="196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125730</xdr:rowOff>
    </xdr:from>
    <xdr:to>
      <xdr:col>15</xdr:col>
      <xdr:colOff>50800</xdr:colOff>
      <xdr:row>58</xdr:row>
      <xdr:rowOff>7620</xdr:rowOff>
    </xdr:to>
    <xdr:cxnSp macro="">
      <xdr:nvCxnSpPr>
        <xdr:cNvPr id="97" name="直線コネクタ 96">
          <a:extLst>
            <a:ext uri="{FF2B5EF4-FFF2-40B4-BE49-F238E27FC236}">
              <a16:creationId xmlns:a16="http://schemas.microsoft.com/office/drawing/2014/main" id="{AAAAF272-E5B3-471B-BB4E-8776C46BF0BC}"/>
            </a:ext>
          </a:extLst>
        </xdr:cNvPr>
        <xdr:cNvCxnSpPr/>
      </xdr:nvCxnSpPr>
      <xdr:spPr>
        <a:xfrm flipV="1">
          <a:off x="2019300" y="97269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652</xdr:rowOff>
    </xdr:from>
    <xdr:ext cx="405111" cy="259045"/>
    <xdr:sp macro="" textlink="">
      <xdr:nvSpPr>
        <xdr:cNvPr id="98" name="n_1mainValue【体育館・プール】&#10;有形固定資産減価償却率">
          <a:extLst>
            <a:ext uri="{FF2B5EF4-FFF2-40B4-BE49-F238E27FC236}">
              <a16:creationId xmlns:a16="http://schemas.microsoft.com/office/drawing/2014/main" id="{EA42540D-01E9-4FD4-ACD7-0DBA8E9D3BBD}"/>
            </a:ext>
          </a:extLst>
        </xdr:cNvPr>
        <xdr:cNvSpPr txBox="1"/>
      </xdr:nvSpPr>
      <xdr:spPr>
        <a:xfrm>
          <a:off x="35820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21607</xdr:rowOff>
    </xdr:from>
    <xdr:ext cx="405111" cy="259045"/>
    <xdr:sp macro="" textlink="">
      <xdr:nvSpPr>
        <xdr:cNvPr id="99" name="n_2mainValue【体育館・プール】&#10;有形固定資産減価償却率">
          <a:extLst>
            <a:ext uri="{FF2B5EF4-FFF2-40B4-BE49-F238E27FC236}">
              <a16:creationId xmlns:a16="http://schemas.microsoft.com/office/drawing/2014/main" id="{ED772643-4490-4500-B61E-5C6CC14847EA}"/>
            </a:ext>
          </a:extLst>
        </xdr:cNvPr>
        <xdr:cNvSpPr txBox="1"/>
      </xdr:nvSpPr>
      <xdr:spPr>
        <a:xfrm>
          <a:off x="2705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74947</xdr:rowOff>
    </xdr:from>
    <xdr:ext cx="405111" cy="259045"/>
    <xdr:sp macro="" textlink="">
      <xdr:nvSpPr>
        <xdr:cNvPr id="100" name="n_3mainValue【体育館・プール】&#10;有形固定資産減価償却率">
          <a:extLst>
            <a:ext uri="{FF2B5EF4-FFF2-40B4-BE49-F238E27FC236}">
              <a16:creationId xmlns:a16="http://schemas.microsoft.com/office/drawing/2014/main" id="{3C7E89D9-E9F7-4309-A388-C02D3743180D}"/>
            </a:ext>
          </a:extLst>
        </xdr:cNvPr>
        <xdr:cNvSpPr txBox="1"/>
      </xdr:nvSpPr>
      <xdr:spPr>
        <a:xfrm>
          <a:off x="1816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CDCF7577-E51C-413F-9487-0E0DFF5AA4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5330672-D877-4C31-94C6-18BED6DA384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D3C81DA7-70E9-4BAD-9691-55764375FF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94D85782-356C-4CA6-841A-19991A63452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C4F20CE2-BB90-4FB9-A059-5D659B8DD1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AEB3CED2-F952-4976-BB6E-C91DD249E9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61B913A6-D95F-4917-A4C9-82E059E3B55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75B111E3-DCD2-4A87-B5F4-67C038CF7BB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A60F49D4-9313-44E3-AD96-BD200DAC97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B166B7A8-861D-42A9-8A64-2CDF7D32B4E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a:extLst>
            <a:ext uri="{FF2B5EF4-FFF2-40B4-BE49-F238E27FC236}">
              <a16:creationId xmlns:a16="http://schemas.microsoft.com/office/drawing/2014/main" id="{956C28D4-4946-4ACF-8446-5C80E746598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a:extLst>
            <a:ext uri="{FF2B5EF4-FFF2-40B4-BE49-F238E27FC236}">
              <a16:creationId xmlns:a16="http://schemas.microsoft.com/office/drawing/2014/main" id="{2D1B7A59-4205-46CE-BAFA-BCEAF273AD6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a:extLst>
            <a:ext uri="{FF2B5EF4-FFF2-40B4-BE49-F238E27FC236}">
              <a16:creationId xmlns:a16="http://schemas.microsoft.com/office/drawing/2014/main" id="{BE3C1B10-BE60-45B3-A9EC-1464C7AC25D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a:extLst>
            <a:ext uri="{FF2B5EF4-FFF2-40B4-BE49-F238E27FC236}">
              <a16:creationId xmlns:a16="http://schemas.microsoft.com/office/drawing/2014/main" id="{6EB83A11-78AF-440F-8E65-027F83FFEFC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a:extLst>
            <a:ext uri="{FF2B5EF4-FFF2-40B4-BE49-F238E27FC236}">
              <a16:creationId xmlns:a16="http://schemas.microsoft.com/office/drawing/2014/main" id="{66508FE2-9ADD-4720-BF1B-FBB28FD703F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a:extLst>
            <a:ext uri="{FF2B5EF4-FFF2-40B4-BE49-F238E27FC236}">
              <a16:creationId xmlns:a16="http://schemas.microsoft.com/office/drawing/2014/main" id="{2678AAAA-5865-4ABC-9776-D824EAC1291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a:extLst>
            <a:ext uri="{FF2B5EF4-FFF2-40B4-BE49-F238E27FC236}">
              <a16:creationId xmlns:a16="http://schemas.microsoft.com/office/drawing/2014/main" id="{A0DF24ED-8AD1-4AE6-BDA2-1945176FE63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a:extLst>
            <a:ext uri="{FF2B5EF4-FFF2-40B4-BE49-F238E27FC236}">
              <a16:creationId xmlns:a16="http://schemas.microsoft.com/office/drawing/2014/main" id="{E8385345-B5B7-47AB-863B-076674FF125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a:extLst>
            <a:ext uri="{FF2B5EF4-FFF2-40B4-BE49-F238E27FC236}">
              <a16:creationId xmlns:a16="http://schemas.microsoft.com/office/drawing/2014/main" id="{4A3BB56A-A035-42C1-8417-4A153816E9E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a:extLst>
            <a:ext uri="{FF2B5EF4-FFF2-40B4-BE49-F238E27FC236}">
              <a16:creationId xmlns:a16="http://schemas.microsoft.com/office/drawing/2014/main" id="{A7D22B90-2EFE-4DC3-BFE8-F45D033E94E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F558DC6-6A11-403F-8CB8-A99BB70B91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A4D1AA7A-BBB4-438A-AC41-EF152BAC41A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71BFBAF3-EE41-49B4-AFD6-AF2EF3511D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24" name="直線コネクタ 123">
          <a:extLst>
            <a:ext uri="{FF2B5EF4-FFF2-40B4-BE49-F238E27FC236}">
              <a16:creationId xmlns:a16="http://schemas.microsoft.com/office/drawing/2014/main" id="{38DE34FA-532B-4ED4-A046-CBE4CA1999C8}"/>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25" name="【体育館・プール】&#10;一人当たり面積最小値テキスト">
          <a:extLst>
            <a:ext uri="{FF2B5EF4-FFF2-40B4-BE49-F238E27FC236}">
              <a16:creationId xmlns:a16="http://schemas.microsoft.com/office/drawing/2014/main" id="{23C06E17-F91B-435A-9019-6FC4BB0CBFFB}"/>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26" name="直線コネクタ 125">
          <a:extLst>
            <a:ext uri="{FF2B5EF4-FFF2-40B4-BE49-F238E27FC236}">
              <a16:creationId xmlns:a16="http://schemas.microsoft.com/office/drawing/2014/main" id="{46022DD3-E9BB-44C9-AD2B-5A16CE3070F8}"/>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27" name="【体育館・プール】&#10;一人当たり面積最大値テキスト">
          <a:extLst>
            <a:ext uri="{FF2B5EF4-FFF2-40B4-BE49-F238E27FC236}">
              <a16:creationId xmlns:a16="http://schemas.microsoft.com/office/drawing/2014/main" id="{9A08153D-221E-4093-80A0-81DBB0E459C6}"/>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28" name="直線コネクタ 127">
          <a:extLst>
            <a:ext uri="{FF2B5EF4-FFF2-40B4-BE49-F238E27FC236}">
              <a16:creationId xmlns:a16="http://schemas.microsoft.com/office/drawing/2014/main" id="{C4AB5BE5-42D8-4CD1-96EF-D3C7DF9264CC}"/>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129" name="【体育館・プール】&#10;一人当たり面積平均値テキスト">
          <a:extLst>
            <a:ext uri="{FF2B5EF4-FFF2-40B4-BE49-F238E27FC236}">
              <a16:creationId xmlns:a16="http://schemas.microsoft.com/office/drawing/2014/main" id="{0812FC49-9650-4E05-B189-9077F3C4FFAD}"/>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30" name="フローチャート: 判断 129">
          <a:extLst>
            <a:ext uri="{FF2B5EF4-FFF2-40B4-BE49-F238E27FC236}">
              <a16:creationId xmlns:a16="http://schemas.microsoft.com/office/drawing/2014/main" id="{BC25976B-7AEE-4EAB-9415-04FBCEAE9D6A}"/>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1" name="フローチャート: 判断 130">
          <a:extLst>
            <a:ext uri="{FF2B5EF4-FFF2-40B4-BE49-F238E27FC236}">
              <a16:creationId xmlns:a16="http://schemas.microsoft.com/office/drawing/2014/main" id="{A34F99EA-884B-4510-84D7-D46A0B7D2BDD}"/>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132" name="n_1aveValue【体育館・プール】&#10;一人当たり面積">
          <a:extLst>
            <a:ext uri="{FF2B5EF4-FFF2-40B4-BE49-F238E27FC236}">
              <a16:creationId xmlns:a16="http://schemas.microsoft.com/office/drawing/2014/main" id="{F515C78E-5CBD-41DC-AA70-E90E78D58CA3}"/>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133" name="フローチャート: 判断 132">
          <a:extLst>
            <a:ext uri="{FF2B5EF4-FFF2-40B4-BE49-F238E27FC236}">
              <a16:creationId xmlns:a16="http://schemas.microsoft.com/office/drawing/2014/main" id="{8829CD1B-0445-4733-AFDC-58333BBF5884}"/>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162577</xdr:rowOff>
    </xdr:from>
    <xdr:ext cx="469744" cy="259045"/>
    <xdr:sp macro="" textlink="">
      <xdr:nvSpPr>
        <xdr:cNvPr id="134" name="n_2aveValue【体育館・プール】&#10;一人当たり面積">
          <a:extLst>
            <a:ext uri="{FF2B5EF4-FFF2-40B4-BE49-F238E27FC236}">
              <a16:creationId xmlns:a16="http://schemas.microsoft.com/office/drawing/2014/main" id="{AF9496FA-B8C2-449D-BE8E-3636DC3B5BE3}"/>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135" name="フローチャート: 判断 134">
          <a:extLst>
            <a:ext uri="{FF2B5EF4-FFF2-40B4-BE49-F238E27FC236}">
              <a16:creationId xmlns:a16="http://schemas.microsoft.com/office/drawing/2014/main" id="{A712D2B7-498C-4C6F-9185-F115DC06CFB8}"/>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156227</xdr:rowOff>
    </xdr:from>
    <xdr:ext cx="469744" cy="259045"/>
    <xdr:sp macro="" textlink="">
      <xdr:nvSpPr>
        <xdr:cNvPr id="136" name="n_3aveValue【体育館・プール】&#10;一人当たり面積">
          <a:extLst>
            <a:ext uri="{FF2B5EF4-FFF2-40B4-BE49-F238E27FC236}">
              <a16:creationId xmlns:a16="http://schemas.microsoft.com/office/drawing/2014/main" id="{1933453C-EF7A-4835-9D77-5A4792FEB788}"/>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500E0A9E-3710-4BBE-9223-DDECAD1B3F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43161ECF-5C5D-4504-BCD7-50C071C818E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62DA22C2-5B5D-4A2A-AD6D-77199FF2FE4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645CAA9-C0D0-4192-A096-95D94A4B3E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57C7A1A-1CA1-497E-896D-CE92DD4A8E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67310</xdr:rowOff>
    </xdr:from>
    <xdr:to>
      <xdr:col>55</xdr:col>
      <xdr:colOff>50800</xdr:colOff>
      <xdr:row>62</xdr:row>
      <xdr:rowOff>168910</xdr:rowOff>
    </xdr:to>
    <xdr:sp macro="" textlink="">
      <xdr:nvSpPr>
        <xdr:cNvPr id="142" name="楕円 141">
          <a:extLst>
            <a:ext uri="{FF2B5EF4-FFF2-40B4-BE49-F238E27FC236}">
              <a16:creationId xmlns:a16="http://schemas.microsoft.com/office/drawing/2014/main" id="{E19E007F-F281-415F-9B3F-22CD8F72107C}"/>
            </a:ext>
          </a:extLst>
        </xdr:cNvPr>
        <xdr:cNvSpPr/>
      </xdr:nvSpPr>
      <xdr:spPr>
        <a:xfrm>
          <a:off x="10426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45737</xdr:rowOff>
    </xdr:from>
    <xdr:ext cx="469744" cy="259045"/>
    <xdr:sp macro="" textlink="">
      <xdr:nvSpPr>
        <xdr:cNvPr id="143" name="【体育館・プール】&#10;一人当たり面積該当値テキスト">
          <a:extLst>
            <a:ext uri="{FF2B5EF4-FFF2-40B4-BE49-F238E27FC236}">
              <a16:creationId xmlns:a16="http://schemas.microsoft.com/office/drawing/2014/main" id="{CF2B3AEE-3014-4EB8-A5D6-1DC40DCE9070}"/>
            </a:ext>
          </a:extLst>
        </xdr:cNvPr>
        <xdr:cNvSpPr txBox="1"/>
      </xdr:nvSpPr>
      <xdr:spPr>
        <a:xfrm>
          <a:off x="105156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69215</xdr:rowOff>
    </xdr:from>
    <xdr:to>
      <xdr:col>50</xdr:col>
      <xdr:colOff>165100</xdr:colOff>
      <xdr:row>62</xdr:row>
      <xdr:rowOff>170815</xdr:rowOff>
    </xdr:to>
    <xdr:sp macro="" textlink="">
      <xdr:nvSpPr>
        <xdr:cNvPr id="144" name="楕円 143">
          <a:extLst>
            <a:ext uri="{FF2B5EF4-FFF2-40B4-BE49-F238E27FC236}">
              <a16:creationId xmlns:a16="http://schemas.microsoft.com/office/drawing/2014/main" id="{9DC6811A-F5A9-401B-A767-A3124DFABA7B}"/>
            </a:ext>
          </a:extLst>
        </xdr:cNvPr>
        <xdr:cNvSpPr/>
      </xdr:nvSpPr>
      <xdr:spPr>
        <a:xfrm>
          <a:off x="9588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118110</xdr:rowOff>
    </xdr:from>
    <xdr:to>
      <xdr:col>55</xdr:col>
      <xdr:colOff>0</xdr:colOff>
      <xdr:row>62</xdr:row>
      <xdr:rowOff>120015</xdr:rowOff>
    </xdr:to>
    <xdr:cxnSp macro="">
      <xdr:nvCxnSpPr>
        <xdr:cNvPr id="145" name="直線コネクタ 144">
          <a:extLst>
            <a:ext uri="{FF2B5EF4-FFF2-40B4-BE49-F238E27FC236}">
              <a16:creationId xmlns:a16="http://schemas.microsoft.com/office/drawing/2014/main" id="{ED759F2C-9631-4D57-85D9-A573337D6A3A}"/>
            </a:ext>
          </a:extLst>
        </xdr:cNvPr>
        <xdr:cNvCxnSpPr/>
      </xdr:nvCxnSpPr>
      <xdr:spPr>
        <a:xfrm flipV="1">
          <a:off x="9639300" y="107480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69215</xdr:rowOff>
    </xdr:from>
    <xdr:to>
      <xdr:col>46</xdr:col>
      <xdr:colOff>38100</xdr:colOff>
      <xdr:row>62</xdr:row>
      <xdr:rowOff>170815</xdr:rowOff>
    </xdr:to>
    <xdr:sp macro="" textlink="">
      <xdr:nvSpPr>
        <xdr:cNvPr id="146" name="楕円 145">
          <a:extLst>
            <a:ext uri="{FF2B5EF4-FFF2-40B4-BE49-F238E27FC236}">
              <a16:creationId xmlns:a16="http://schemas.microsoft.com/office/drawing/2014/main" id="{A0579907-5955-4FD0-A4FD-D93E4D7C3D61}"/>
            </a:ext>
          </a:extLst>
        </xdr:cNvPr>
        <xdr:cNvSpPr/>
      </xdr:nvSpPr>
      <xdr:spPr>
        <a:xfrm>
          <a:off x="8699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120015</xdr:rowOff>
    </xdr:from>
    <xdr:to>
      <xdr:col>50</xdr:col>
      <xdr:colOff>114300</xdr:colOff>
      <xdr:row>62</xdr:row>
      <xdr:rowOff>120015</xdr:rowOff>
    </xdr:to>
    <xdr:cxnSp macro="">
      <xdr:nvCxnSpPr>
        <xdr:cNvPr id="147" name="直線コネクタ 146">
          <a:extLst>
            <a:ext uri="{FF2B5EF4-FFF2-40B4-BE49-F238E27FC236}">
              <a16:creationId xmlns:a16="http://schemas.microsoft.com/office/drawing/2014/main" id="{4B4F15C1-1AF6-49BA-8132-FB699C8B2038}"/>
            </a:ext>
          </a:extLst>
        </xdr:cNvPr>
        <xdr:cNvCxnSpPr/>
      </xdr:nvCxnSpPr>
      <xdr:spPr>
        <a:xfrm>
          <a:off x="8750300" y="10749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34925</xdr:rowOff>
    </xdr:from>
    <xdr:to>
      <xdr:col>41</xdr:col>
      <xdr:colOff>101600</xdr:colOff>
      <xdr:row>61</xdr:row>
      <xdr:rowOff>136525</xdr:rowOff>
    </xdr:to>
    <xdr:sp macro="" textlink="">
      <xdr:nvSpPr>
        <xdr:cNvPr id="148" name="楕円 147">
          <a:extLst>
            <a:ext uri="{FF2B5EF4-FFF2-40B4-BE49-F238E27FC236}">
              <a16:creationId xmlns:a16="http://schemas.microsoft.com/office/drawing/2014/main" id="{C8EBA6CB-7CE0-4F14-9CC0-9FC5921E3032}"/>
            </a:ext>
          </a:extLst>
        </xdr:cNvPr>
        <xdr:cNvSpPr/>
      </xdr:nvSpPr>
      <xdr:spPr>
        <a:xfrm>
          <a:off x="781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85725</xdr:rowOff>
    </xdr:from>
    <xdr:to>
      <xdr:col>45</xdr:col>
      <xdr:colOff>177800</xdr:colOff>
      <xdr:row>62</xdr:row>
      <xdr:rowOff>120015</xdr:rowOff>
    </xdr:to>
    <xdr:cxnSp macro="">
      <xdr:nvCxnSpPr>
        <xdr:cNvPr id="149" name="直線コネクタ 148">
          <a:extLst>
            <a:ext uri="{FF2B5EF4-FFF2-40B4-BE49-F238E27FC236}">
              <a16:creationId xmlns:a16="http://schemas.microsoft.com/office/drawing/2014/main" id="{E0E2EF9B-0BB0-4040-83EE-A53BF3BE2E81}"/>
            </a:ext>
          </a:extLst>
        </xdr:cNvPr>
        <xdr:cNvCxnSpPr/>
      </xdr:nvCxnSpPr>
      <xdr:spPr>
        <a:xfrm>
          <a:off x="7861300" y="1054417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161942</xdr:rowOff>
    </xdr:from>
    <xdr:ext cx="469744" cy="259045"/>
    <xdr:sp macro="" textlink="">
      <xdr:nvSpPr>
        <xdr:cNvPr id="150" name="n_1mainValue【体育館・プール】&#10;一人当たり面積">
          <a:extLst>
            <a:ext uri="{FF2B5EF4-FFF2-40B4-BE49-F238E27FC236}">
              <a16:creationId xmlns:a16="http://schemas.microsoft.com/office/drawing/2014/main" id="{F29E5D44-F9FA-4BB5-8E4E-B4AE809B4877}"/>
            </a:ext>
          </a:extLst>
        </xdr:cNvPr>
        <xdr:cNvSpPr txBox="1"/>
      </xdr:nvSpPr>
      <xdr:spPr>
        <a:xfrm>
          <a:off x="93917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161942</xdr:rowOff>
    </xdr:from>
    <xdr:ext cx="469744" cy="259045"/>
    <xdr:sp macro="" textlink="">
      <xdr:nvSpPr>
        <xdr:cNvPr id="151" name="n_2mainValue【体育館・プール】&#10;一人当たり面積">
          <a:extLst>
            <a:ext uri="{FF2B5EF4-FFF2-40B4-BE49-F238E27FC236}">
              <a16:creationId xmlns:a16="http://schemas.microsoft.com/office/drawing/2014/main" id="{C157DF88-6D0D-4848-9965-0EB3BA4E99A8}"/>
            </a:ext>
          </a:extLst>
        </xdr:cNvPr>
        <xdr:cNvSpPr txBox="1"/>
      </xdr:nvSpPr>
      <xdr:spPr>
        <a:xfrm>
          <a:off x="8515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153052</xdr:rowOff>
    </xdr:from>
    <xdr:ext cx="469744" cy="259045"/>
    <xdr:sp macro="" textlink="">
      <xdr:nvSpPr>
        <xdr:cNvPr id="152" name="n_3mainValue【体育館・プール】&#10;一人当たり面積">
          <a:extLst>
            <a:ext uri="{FF2B5EF4-FFF2-40B4-BE49-F238E27FC236}">
              <a16:creationId xmlns:a16="http://schemas.microsoft.com/office/drawing/2014/main" id="{A14B728F-1046-4919-9824-71AEDE4339C8}"/>
            </a:ext>
          </a:extLst>
        </xdr:cNvPr>
        <xdr:cNvSpPr txBox="1"/>
      </xdr:nvSpPr>
      <xdr:spPr>
        <a:xfrm>
          <a:off x="7626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9E2B767E-3AB0-4B29-9757-E741BCD562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080F55C3-6696-4B68-B1BE-33A4977A738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0515D8AC-DC95-4A88-A0C0-5D7A76C45E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BCD87EAE-ABBF-42DB-B247-56E50A6D8A2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6BB97486-408A-410D-BD89-BBA76CB81A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F3CCF0D0-28E1-4E32-8F17-D741DD7B6C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0F4429C9-581D-449C-9988-FDEECA5B6B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040C9BAF-0E1F-4746-891B-F9C3A433350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a:extLst>
            <a:ext uri="{FF2B5EF4-FFF2-40B4-BE49-F238E27FC236}">
              <a16:creationId xmlns:a16="http://schemas.microsoft.com/office/drawing/2014/main" id="{950EE6F4-7813-4F4D-8091-1DF07094EA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7E575149-F06E-4A95-B867-F0FAF9758F4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3" name="テキスト ボックス 162">
          <a:extLst>
            <a:ext uri="{FF2B5EF4-FFF2-40B4-BE49-F238E27FC236}">
              <a16:creationId xmlns:a16="http://schemas.microsoft.com/office/drawing/2014/main" id="{EF3D6A94-7EB1-475C-8704-C252583ACB9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4" name="直線コネクタ 163">
          <a:extLst>
            <a:ext uri="{FF2B5EF4-FFF2-40B4-BE49-F238E27FC236}">
              <a16:creationId xmlns:a16="http://schemas.microsoft.com/office/drawing/2014/main" id="{4A32C5A2-3514-481D-A92A-6078D9427CD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5" name="テキスト ボックス 164">
          <a:extLst>
            <a:ext uri="{FF2B5EF4-FFF2-40B4-BE49-F238E27FC236}">
              <a16:creationId xmlns:a16="http://schemas.microsoft.com/office/drawing/2014/main" id="{BE11ACDB-479F-4062-8146-D57855ADF56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6" name="直線コネクタ 165">
          <a:extLst>
            <a:ext uri="{FF2B5EF4-FFF2-40B4-BE49-F238E27FC236}">
              <a16:creationId xmlns:a16="http://schemas.microsoft.com/office/drawing/2014/main" id="{E1A84048-CF1B-4E10-8BA6-246C1283064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7" name="テキスト ボックス 166">
          <a:extLst>
            <a:ext uri="{FF2B5EF4-FFF2-40B4-BE49-F238E27FC236}">
              <a16:creationId xmlns:a16="http://schemas.microsoft.com/office/drawing/2014/main" id="{D8CEF346-BD82-4FB9-91B2-6DD862A71F5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8" name="直線コネクタ 167">
          <a:extLst>
            <a:ext uri="{FF2B5EF4-FFF2-40B4-BE49-F238E27FC236}">
              <a16:creationId xmlns:a16="http://schemas.microsoft.com/office/drawing/2014/main" id="{B1E2C210-9219-4164-9E06-C6FDAFC2856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9" name="テキスト ボックス 168">
          <a:extLst>
            <a:ext uri="{FF2B5EF4-FFF2-40B4-BE49-F238E27FC236}">
              <a16:creationId xmlns:a16="http://schemas.microsoft.com/office/drawing/2014/main" id="{5B98311E-9D2B-42F6-BB81-B261C5376CE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0" name="直線コネクタ 169">
          <a:extLst>
            <a:ext uri="{FF2B5EF4-FFF2-40B4-BE49-F238E27FC236}">
              <a16:creationId xmlns:a16="http://schemas.microsoft.com/office/drawing/2014/main" id="{D94F249D-1EC0-4EF3-A728-7FF740BA29B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1" name="テキスト ボックス 170">
          <a:extLst>
            <a:ext uri="{FF2B5EF4-FFF2-40B4-BE49-F238E27FC236}">
              <a16:creationId xmlns:a16="http://schemas.microsoft.com/office/drawing/2014/main" id="{E552CD96-30F4-4219-B96B-939CEA76B8A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2" name="直線コネクタ 171">
          <a:extLst>
            <a:ext uri="{FF2B5EF4-FFF2-40B4-BE49-F238E27FC236}">
              <a16:creationId xmlns:a16="http://schemas.microsoft.com/office/drawing/2014/main" id="{94E79524-B0D3-467C-AF1D-4D12DD51819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3" name="テキスト ボックス 172">
          <a:extLst>
            <a:ext uri="{FF2B5EF4-FFF2-40B4-BE49-F238E27FC236}">
              <a16:creationId xmlns:a16="http://schemas.microsoft.com/office/drawing/2014/main" id="{BD393888-D8F8-4BDF-B133-4F444A860D7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000B450A-F6C5-411F-9B91-BF4CFD85C02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5" name="テキスト ボックス 174">
          <a:extLst>
            <a:ext uri="{FF2B5EF4-FFF2-40B4-BE49-F238E27FC236}">
              <a16:creationId xmlns:a16="http://schemas.microsoft.com/office/drawing/2014/main" id="{4C8EB276-773A-47EC-97A2-71A48D4A269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a:extLst>
            <a:ext uri="{FF2B5EF4-FFF2-40B4-BE49-F238E27FC236}">
              <a16:creationId xmlns:a16="http://schemas.microsoft.com/office/drawing/2014/main" id="{D0306E7A-D347-436E-ABE4-EC6B694F3A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177" name="直線コネクタ 176">
          <a:extLst>
            <a:ext uri="{FF2B5EF4-FFF2-40B4-BE49-F238E27FC236}">
              <a16:creationId xmlns:a16="http://schemas.microsoft.com/office/drawing/2014/main" id="{5A456469-2FC5-4007-A775-8640EDD440F9}"/>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178" name="【福祉施設】&#10;有形固定資産減価償却率最小値テキスト">
          <a:extLst>
            <a:ext uri="{FF2B5EF4-FFF2-40B4-BE49-F238E27FC236}">
              <a16:creationId xmlns:a16="http://schemas.microsoft.com/office/drawing/2014/main" id="{2ECF3B1A-55B6-465E-82DC-09195ADE43F8}"/>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179" name="直線コネクタ 178">
          <a:extLst>
            <a:ext uri="{FF2B5EF4-FFF2-40B4-BE49-F238E27FC236}">
              <a16:creationId xmlns:a16="http://schemas.microsoft.com/office/drawing/2014/main" id="{5001DF29-2F85-4348-B78B-A6F6BBDC5573}"/>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0" name="【福祉施設】&#10;有形固定資産減価償却率最大値テキスト">
          <a:extLst>
            <a:ext uri="{FF2B5EF4-FFF2-40B4-BE49-F238E27FC236}">
              <a16:creationId xmlns:a16="http://schemas.microsoft.com/office/drawing/2014/main" id="{263BDA08-59FE-416A-A1AA-C2E8EB202AF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1" name="直線コネクタ 180">
          <a:extLst>
            <a:ext uri="{FF2B5EF4-FFF2-40B4-BE49-F238E27FC236}">
              <a16:creationId xmlns:a16="http://schemas.microsoft.com/office/drawing/2014/main" id="{96F20CE6-4923-47FF-9939-C9EABC2E049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182" name="【福祉施設】&#10;有形固定資産減価償却率平均値テキスト">
          <a:extLst>
            <a:ext uri="{FF2B5EF4-FFF2-40B4-BE49-F238E27FC236}">
              <a16:creationId xmlns:a16="http://schemas.microsoft.com/office/drawing/2014/main" id="{C403C343-2C26-4043-A085-2535F9445CE9}"/>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183" name="フローチャート: 判断 182">
          <a:extLst>
            <a:ext uri="{FF2B5EF4-FFF2-40B4-BE49-F238E27FC236}">
              <a16:creationId xmlns:a16="http://schemas.microsoft.com/office/drawing/2014/main" id="{63589FA6-09F5-4E0B-811B-22FF26E3CDE5}"/>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184" name="フローチャート: 判断 183">
          <a:extLst>
            <a:ext uri="{FF2B5EF4-FFF2-40B4-BE49-F238E27FC236}">
              <a16:creationId xmlns:a16="http://schemas.microsoft.com/office/drawing/2014/main" id="{EC2B769F-3BC4-4CA8-A1BB-EBA67CC3D67D}"/>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76216</xdr:rowOff>
    </xdr:from>
    <xdr:ext cx="405111" cy="259045"/>
    <xdr:sp macro="" textlink="">
      <xdr:nvSpPr>
        <xdr:cNvPr id="185" name="n_1aveValue【福祉施設】&#10;有形固定資産減価償却率">
          <a:extLst>
            <a:ext uri="{FF2B5EF4-FFF2-40B4-BE49-F238E27FC236}">
              <a16:creationId xmlns:a16="http://schemas.microsoft.com/office/drawing/2014/main" id="{4911470C-4414-4594-963A-EE4539CFFC85}"/>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186" name="フローチャート: 判断 185">
          <a:extLst>
            <a:ext uri="{FF2B5EF4-FFF2-40B4-BE49-F238E27FC236}">
              <a16:creationId xmlns:a16="http://schemas.microsoft.com/office/drawing/2014/main" id="{7E982B54-1939-4E02-9594-1DD177F3266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72407</xdr:rowOff>
    </xdr:from>
    <xdr:ext cx="405111" cy="259045"/>
    <xdr:sp macro="" textlink="">
      <xdr:nvSpPr>
        <xdr:cNvPr id="187" name="n_2aveValue【福祉施設】&#10;有形固定資産減価償却率">
          <a:extLst>
            <a:ext uri="{FF2B5EF4-FFF2-40B4-BE49-F238E27FC236}">
              <a16:creationId xmlns:a16="http://schemas.microsoft.com/office/drawing/2014/main" id="{C1FB0B94-BA7A-4CC7-88E3-0DFCB2125FED}"/>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188" name="フローチャート: 判断 187">
          <a:extLst>
            <a:ext uri="{FF2B5EF4-FFF2-40B4-BE49-F238E27FC236}">
              <a16:creationId xmlns:a16="http://schemas.microsoft.com/office/drawing/2014/main" id="{34B3A091-8771-4FCF-B89F-F08C50CF46DE}"/>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74947</xdr:rowOff>
    </xdr:from>
    <xdr:ext cx="405111" cy="259045"/>
    <xdr:sp macro="" textlink="">
      <xdr:nvSpPr>
        <xdr:cNvPr id="189" name="n_3aveValue【福祉施設】&#10;有形固定資産減価償却率">
          <a:extLst>
            <a:ext uri="{FF2B5EF4-FFF2-40B4-BE49-F238E27FC236}">
              <a16:creationId xmlns:a16="http://schemas.microsoft.com/office/drawing/2014/main" id="{6E052003-9C39-492A-B071-64EDBABC0098}"/>
            </a:ext>
          </a:extLst>
        </xdr:cNvPr>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BC642E2D-C5E2-4647-829C-1EE36136C87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3D869A03-9BA4-4C27-8923-C9BA0583D6A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FA86F6B1-3640-4583-84D0-4356527CA2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E1CA9F36-95BD-4057-B1D9-F814A18B3B7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CE8304C7-A939-460A-A10F-01C46FD3DF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195" name="楕円 194">
          <a:extLst>
            <a:ext uri="{FF2B5EF4-FFF2-40B4-BE49-F238E27FC236}">
              <a16:creationId xmlns:a16="http://schemas.microsoft.com/office/drawing/2014/main" id="{F6CCAA38-757F-4453-8979-4A2CB291CFE5}"/>
            </a:ext>
          </a:extLst>
        </xdr:cNvPr>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196" name="【福祉施設】&#10;有形固定資産減価償却率該当値テキスト">
          <a:extLst>
            <a:ext uri="{FF2B5EF4-FFF2-40B4-BE49-F238E27FC236}">
              <a16:creationId xmlns:a16="http://schemas.microsoft.com/office/drawing/2014/main" id="{480A63B2-D7B5-4FD1-A4BB-3A5B39AB143C}"/>
            </a:ext>
          </a:extLst>
        </xdr:cNvPr>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114936</xdr:rowOff>
    </xdr:from>
    <xdr:to>
      <xdr:col>20</xdr:col>
      <xdr:colOff>38100</xdr:colOff>
      <xdr:row>81</xdr:row>
      <xdr:rowOff>45086</xdr:rowOff>
    </xdr:to>
    <xdr:sp macro="" textlink="">
      <xdr:nvSpPr>
        <xdr:cNvPr id="197" name="楕円 196">
          <a:extLst>
            <a:ext uri="{FF2B5EF4-FFF2-40B4-BE49-F238E27FC236}">
              <a16:creationId xmlns:a16="http://schemas.microsoft.com/office/drawing/2014/main" id="{4E4B98E5-BEB3-4A78-91A5-B5742E1B3967}"/>
            </a:ext>
          </a:extLst>
        </xdr:cNvPr>
        <xdr:cNvSpPr/>
      </xdr:nvSpPr>
      <xdr:spPr>
        <a:xfrm>
          <a:off x="3746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80</xdr:row>
      <xdr:rowOff>165736</xdr:rowOff>
    </xdr:to>
    <xdr:cxnSp macro="">
      <xdr:nvCxnSpPr>
        <xdr:cNvPr id="198" name="直線コネクタ 197">
          <a:extLst>
            <a:ext uri="{FF2B5EF4-FFF2-40B4-BE49-F238E27FC236}">
              <a16:creationId xmlns:a16="http://schemas.microsoft.com/office/drawing/2014/main" id="{E1DAE556-6A9F-447F-AD9C-5081175DB7DC}"/>
            </a:ext>
          </a:extLst>
        </xdr:cNvPr>
        <xdr:cNvCxnSpPr/>
      </xdr:nvCxnSpPr>
      <xdr:spPr>
        <a:xfrm flipV="1">
          <a:off x="3797300" y="138569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151130</xdr:rowOff>
    </xdr:from>
    <xdr:to>
      <xdr:col>15</xdr:col>
      <xdr:colOff>101600</xdr:colOff>
      <xdr:row>81</xdr:row>
      <xdr:rowOff>81280</xdr:rowOff>
    </xdr:to>
    <xdr:sp macro="" textlink="">
      <xdr:nvSpPr>
        <xdr:cNvPr id="199" name="楕円 198">
          <a:extLst>
            <a:ext uri="{FF2B5EF4-FFF2-40B4-BE49-F238E27FC236}">
              <a16:creationId xmlns:a16="http://schemas.microsoft.com/office/drawing/2014/main" id="{A7B537C9-8AEB-4E98-A124-A003BA9DA4F7}"/>
            </a:ext>
          </a:extLst>
        </xdr:cNvPr>
        <xdr:cNvSpPr/>
      </xdr:nvSpPr>
      <xdr:spPr>
        <a:xfrm>
          <a:off x="2857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165736</xdr:rowOff>
    </xdr:from>
    <xdr:to>
      <xdr:col>19</xdr:col>
      <xdr:colOff>177800</xdr:colOff>
      <xdr:row>81</xdr:row>
      <xdr:rowOff>30480</xdr:rowOff>
    </xdr:to>
    <xdr:cxnSp macro="">
      <xdr:nvCxnSpPr>
        <xdr:cNvPr id="200" name="直線コネクタ 199">
          <a:extLst>
            <a:ext uri="{FF2B5EF4-FFF2-40B4-BE49-F238E27FC236}">
              <a16:creationId xmlns:a16="http://schemas.microsoft.com/office/drawing/2014/main" id="{FDE0C486-9EF0-4305-8364-BF18331487BB}"/>
            </a:ext>
          </a:extLst>
        </xdr:cNvPr>
        <xdr:cNvCxnSpPr/>
      </xdr:nvCxnSpPr>
      <xdr:spPr>
        <a:xfrm flipV="1">
          <a:off x="2908300" y="138817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143511</xdr:rowOff>
    </xdr:from>
    <xdr:to>
      <xdr:col>10</xdr:col>
      <xdr:colOff>165100</xdr:colOff>
      <xdr:row>83</xdr:row>
      <xdr:rowOff>73661</xdr:rowOff>
    </xdr:to>
    <xdr:sp macro="" textlink="">
      <xdr:nvSpPr>
        <xdr:cNvPr id="201" name="楕円 200">
          <a:extLst>
            <a:ext uri="{FF2B5EF4-FFF2-40B4-BE49-F238E27FC236}">
              <a16:creationId xmlns:a16="http://schemas.microsoft.com/office/drawing/2014/main" id="{FF603086-D7CD-43EB-BBA1-925EA8ABB2A1}"/>
            </a:ext>
          </a:extLst>
        </xdr:cNvPr>
        <xdr:cNvSpPr/>
      </xdr:nvSpPr>
      <xdr:spPr>
        <a:xfrm>
          <a:off x="196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30480</xdr:rowOff>
    </xdr:from>
    <xdr:to>
      <xdr:col>15</xdr:col>
      <xdr:colOff>50800</xdr:colOff>
      <xdr:row>83</xdr:row>
      <xdr:rowOff>22861</xdr:rowOff>
    </xdr:to>
    <xdr:cxnSp macro="">
      <xdr:nvCxnSpPr>
        <xdr:cNvPr id="202" name="直線コネクタ 201">
          <a:extLst>
            <a:ext uri="{FF2B5EF4-FFF2-40B4-BE49-F238E27FC236}">
              <a16:creationId xmlns:a16="http://schemas.microsoft.com/office/drawing/2014/main" id="{B2D9C8BF-353A-4655-BFBC-E48DFC83A80A}"/>
            </a:ext>
          </a:extLst>
        </xdr:cNvPr>
        <xdr:cNvCxnSpPr/>
      </xdr:nvCxnSpPr>
      <xdr:spPr>
        <a:xfrm flipV="1">
          <a:off x="2019300" y="13917930"/>
          <a:ext cx="889000" cy="3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61613</xdr:rowOff>
    </xdr:from>
    <xdr:ext cx="405111" cy="259045"/>
    <xdr:sp macro="" textlink="">
      <xdr:nvSpPr>
        <xdr:cNvPr id="203" name="n_1mainValue【福祉施設】&#10;有形固定資産減価償却率">
          <a:extLst>
            <a:ext uri="{FF2B5EF4-FFF2-40B4-BE49-F238E27FC236}">
              <a16:creationId xmlns:a16="http://schemas.microsoft.com/office/drawing/2014/main" id="{5E5FCA3A-0C2A-4442-A288-CFB6C0B64619}"/>
            </a:ext>
          </a:extLst>
        </xdr:cNvPr>
        <xdr:cNvSpPr txBox="1"/>
      </xdr:nvSpPr>
      <xdr:spPr>
        <a:xfrm>
          <a:off x="3582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97807</xdr:rowOff>
    </xdr:from>
    <xdr:ext cx="405111" cy="259045"/>
    <xdr:sp macro="" textlink="">
      <xdr:nvSpPr>
        <xdr:cNvPr id="204" name="n_2mainValue【福祉施設】&#10;有形固定資産減価償却率">
          <a:extLst>
            <a:ext uri="{FF2B5EF4-FFF2-40B4-BE49-F238E27FC236}">
              <a16:creationId xmlns:a16="http://schemas.microsoft.com/office/drawing/2014/main" id="{789A7B28-9B19-4F2B-9CDE-02EF211E1986}"/>
            </a:ext>
          </a:extLst>
        </xdr:cNvPr>
        <xdr:cNvSpPr txBox="1"/>
      </xdr:nvSpPr>
      <xdr:spPr>
        <a:xfrm>
          <a:off x="2705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64788</xdr:rowOff>
    </xdr:from>
    <xdr:ext cx="405111" cy="259045"/>
    <xdr:sp macro="" textlink="">
      <xdr:nvSpPr>
        <xdr:cNvPr id="205" name="n_3mainValue【福祉施設】&#10;有形固定資産減価償却率">
          <a:extLst>
            <a:ext uri="{FF2B5EF4-FFF2-40B4-BE49-F238E27FC236}">
              <a16:creationId xmlns:a16="http://schemas.microsoft.com/office/drawing/2014/main" id="{D3DB8F98-B807-42D6-A24E-3AADB32C8E84}"/>
            </a:ext>
          </a:extLst>
        </xdr:cNvPr>
        <xdr:cNvSpPr txBox="1"/>
      </xdr:nvSpPr>
      <xdr:spPr>
        <a:xfrm>
          <a:off x="1816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a:extLst>
            <a:ext uri="{FF2B5EF4-FFF2-40B4-BE49-F238E27FC236}">
              <a16:creationId xmlns:a16="http://schemas.microsoft.com/office/drawing/2014/main" id="{05FCEEAD-8E39-4878-8F1D-22B45318F1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a:extLst>
            <a:ext uri="{FF2B5EF4-FFF2-40B4-BE49-F238E27FC236}">
              <a16:creationId xmlns:a16="http://schemas.microsoft.com/office/drawing/2014/main" id="{53CF6971-969A-4F41-9E35-6D1CDA985E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a:extLst>
            <a:ext uri="{FF2B5EF4-FFF2-40B4-BE49-F238E27FC236}">
              <a16:creationId xmlns:a16="http://schemas.microsoft.com/office/drawing/2014/main" id="{A6D5C3DA-AC36-41FF-821A-DA6E417E0F9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a:extLst>
            <a:ext uri="{FF2B5EF4-FFF2-40B4-BE49-F238E27FC236}">
              <a16:creationId xmlns:a16="http://schemas.microsoft.com/office/drawing/2014/main" id="{AEDC4E70-14DD-402D-B069-69597656A6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a:extLst>
            <a:ext uri="{FF2B5EF4-FFF2-40B4-BE49-F238E27FC236}">
              <a16:creationId xmlns:a16="http://schemas.microsoft.com/office/drawing/2014/main" id="{BB612EB7-FAAC-4489-8DE2-59517B90B17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a:extLst>
            <a:ext uri="{FF2B5EF4-FFF2-40B4-BE49-F238E27FC236}">
              <a16:creationId xmlns:a16="http://schemas.microsoft.com/office/drawing/2014/main" id="{B688D380-6B3F-452A-B126-71CF5A4920E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a:extLst>
            <a:ext uri="{FF2B5EF4-FFF2-40B4-BE49-F238E27FC236}">
              <a16:creationId xmlns:a16="http://schemas.microsoft.com/office/drawing/2014/main" id="{F3F632A8-6ED1-4F92-B214-8F39086102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a:extLst>
            <a:ext uri="{FF2B5EF4-FFF2-40B4-BE49-F238E27FC236}">
              <a16:creationId xmlns:a16="http://schemas.microsoft.com/office/drawing/2014/main" id="{72C5B524-0543-4E68-BA50-D19BFA3575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a:extLst>
            <a:ext uri="{FF2B5EF4-FFF2-40B4-BE49-F238E27FC236}">
              <a16:creationId xmlns:a16="http://schemas.microsoft.com/office/drawing/2014/main" id="{8E7655FF-D84F-48F7-B46F-FD657C3A80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a:extLst>
            <a:ext uri="{FF2B5EF4-FFF2-40B4-BE49-F238E27FC236}">
              <a16:creationId xmlns:a16="http://schemas.microsoft.com/office/drawing/2014/main" id="{43D6BE2D-309A-4901-B0FF-F3698348A0E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6" name="直線コネクタ 215">
          <a:extLst>
            <a:ext uri="{FF2B5EF4-FFF2-40B4-BE49-F238E27FC236}">
              <a16:creationId xmlns:a16="http://schemas.microsoft.com/office/drawing/2014/main" id="{0A78E8F7-F6B0-41E2-A1E8-5793E6576E4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7" name="テキスト ボックス 216">
          <a:extLst>
            <a:ext uri="{FF2B5EF4-FFF2-40B4-BE49-F238E27FC236}">
              <a16:creationId xmlns:a16="http://schemas.microsoft.com/office/drawing/2014/main" id="{91E7F1B2-91F8-4D35-8A5B-01CBFA85C72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8" name="直線コネクタ 217">
          <a:extLst>
            <a:ext uri="{FF2B5EF4-FFF2-40B4-BE49-F238E27FC236}">
              <a16:creationId xmlns:a16="http://schemas.microsoft.com/office/drawing/2014/main" id="{8D898932-EB6B-4E49-B801-C6DC1E29875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9" name="テキスト ボックス 218">
          <a:extLst>
            <a:ext uri="{FF2B5EF4-FFF2-40B4-BE49-F238E27FC236}">
              <a16:creationId xmlns:a16="http://schemas.microsoft.com/office/drawing/2014/main" id="{912BA5C3-66B4-4327-ADAF-BAD4FFEE65E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0" name="直線コネクタ 219">
          <a:extLst>
            <a:ext uri="{FF2B5EF4-FFF2-40B4-BE49-F238E27FC236}">
              <a16:creationId xmlns:a16="http://schemas.microsoft.com/office/drawing/2014/main" id="{A7889AD9-7CBF-4A00-A97E-17DBBC17432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1" name="テキスト ボックス 220">
          <a:extLst>
            <a:ext uri="{FF2B5EF4-FFF2-40B4-BE49-F238E27FC236}">
              <a16:creationId xmlns:a16="http://schemas.microsoft.com/office/drawing/2014/main" id="{0754B98E-B89C-4D76-91D8-6D608856B48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2" name="直線コネクタ 221">
          <a:extLst>
            <a:ext uri="{FF2B5EF4-FFF2-40B4-BE49-F238E27FC236}">
              <a16:creationId xmlns:a16="http://schemas.microsoft.com/office/drawing/2014/main" id="{BA8795E3-629B-4FA5-AE46-E5A638809F6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3" name="テキスト ボックス 222">
          <a:extLst>
            <a:ext uri="{FF2B5EF4-FFF2-40B4-BE49-F238E27FC236}">
              <a16:creationId xmlns:a16="http://schemas.microsoft.com/office/drawing/2014/main" id="{5798F8D5-E603-463F-BB43-37D440BF718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4" name="直線コネクタ 223">
          <a:extLst>
            <a:ext uri="{FF2B5EF4-FFF2-40B4-BE49-F238E27FC236}">
              <a16:creationId xmlns:a16="http://schemas.microsoft.com/office/drawing/2014/main" id="{D6B4D641-7252-4D5D-BA54-045F1826CB3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5" name="テキスト ボックス 224">
          <a:extLst>
            <a:ext uri="{FF2B5EF4-FFF2-40B4-BE49-F238E27FC236}">
              <a16:creationId xmlns:a16="http://schemas.microsoft.com/office/drawing/2014/main" id="{D83B9A47-8A29-4086-B4D6-459A1F11561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6" name="直線コネクタ 225">
          <a:extLst>
            <a:ext uri="{FF2B5EF4-FFF2-40B4-BE49-F238E27FC236}">
              <a16:creationId xmlns:a16="http://schemas.microsoft.com/office/drawing/2014/main" id="{EA47652F-4108-4789-B966-6FF6BF2356D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7" name="テキスト ボックス 226">
          <a:extLst>
            <a:ext uri="{FF2B5EF4-FFF2-40B4-BE49-F238E27FC236}">
              <a16:creationId xmlns:a16="http://schemas.microsoft.com/office/drawing/2014/main" id="{FE301B99-C25E-43F5-9D3D-8EFF1715FED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a:extLst>
            <a:ext uri="{FF2B5EF4-FFF2-40B4-BE49-F238E27FC236}">
              <a16:creationId xmlns:a16="http://schemas.microsoft.com/office/drawing/2014/main" id="{C252C54F-8903-4AED-A7F5-7D81D8C49C0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1F02FC4E-8681-4CD3-8BF7-1641A52990A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a:extLst>
            <a:ext uri="{FF2B5EF4-FFF2-40B4-BE49-F238E27FC236}">
              <a16:creationId xmlns:a16="http://schemas.microsoft.com/office/drawing/2014/main" id="{62BEAA15-0335-4D6A-B860-75EA7BA32D9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31" name="直線コネクタ 230">
          <a:extLst>
            <a:ext uri="{FF2B5EF4-FFF2-40B4-BE49-F238E27FC236}">
              <a16:creationId xmlns:a16="http://schemas.microsoft.com/office/drawing/2014/main" id="{604D47B6-CC93-47FE-A39F-C4A858E743A7}"/>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32" name="【福祉施設】&#10;一人当たり面積最小値テキスト">
          <a:extLst>
            <a:ext uri="{FF2B5EF4-FFF2-40B4-BE49-F238E27FC236}">
              <a16:creationId xmlns:a16="http://schemas.microsoft.com/office/drawing/2014/main" id="{1C849795-F972-4876-842D-90BEFA2C4F72}"/>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33" name="直線コネクタ 232">
          <a:extLst>
            <a:ext uri="{FF2B5EF4-FFF2-40B4-BE49-F238E27FC236}">
              <a16:creationId xmlns:a16="http://schemas.microsoft.com/office/drawing/2014/main" id="{37DB1C67-5F4F-4B3D-B610-4BC21A597782}"/>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34" name="【福祉施設】&#10;一人当たり面積最大値テキスト">
          <a:extLst>
            <a:ext uri="{FF2B5EF4-FFF2-40B4-BE49-F238E27FC236}">
              <a16:creationId xmlns:a16="http://schemas.microsoft.com/office/drawing/2014/main" id="{6C564BD4-3323-4E6D-9838-D470D3EF6E0B}"/>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35" name="直線コネクタ 234">
          <a:extLst>
            <a:ext uri="{FF2B5EF4-FFF2-40B4-BE49-F238E27FC236}">
              <a16:creationId xmlns:a16="http://schemas.microsoft.com/office/drawing/2014/main" id="{ECBFF998-D5E3-4D7F-B7DC-9D98AB345CBC}"/>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236" name="【福祉施設】&#10;一人当たり面積平均値テキスト">
          <a:extLst>
            <a:ext uri="{FF2B5EF4-FFF2-40B4-BE49-F238E27FC236}">
              <a16:creationId xmlns:a16="http://schemas.microsoft.com/office/drawing/2014/main" id="{5915827A-6A3F-4FC0-B634-FF11FB72B426}"/>
            </a:ext>
          </a:extLst>
        </xdr:cNvPr>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37" name="フローチャート: 判断 236">
          <a:extLst>
            <a:ext uri="{FF2B5EF4-FFF2-40B4-BE49-F238E27FC236}">
              <a16:creationId xmlns:a16="http://schemas.microsoft.com/office/drawing/2014/main" id="{8858F040-6A51-4741-9C8C-A07FB3644B82}"/>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238" name="フローチャート: 判断 237">
          <a:extLst>
            <a:ext uri="{FF2B5EF4-FFF2-40B4-BE49-F238E27FC236}">
              <a16:creationId xmlns:a16="http://schemas.microsoft.com/office/drawing/2014/main" id="{70DAF534-8391-4130-8D39-21A33C8293AF}"/>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71863</xdr:rowOff>
    </xdr:from>
    <xdr:ext cx="469744" cy="259045"/>
    <xdr:sp macro="" textlink="">
      <xdr:nvSpPr>
        <xdr:cNvPr id="239" name="n_1aveValue【福祉施設】&#10;一人当たり面積">
          <a:extLst>
            <a:ext uri="{FF2B5EF4-FFF2-40B4-BE49-F238E27FC236}">
              <a16:creationId xmlns:a16="http://schemas.microsoft.com/office/drawing/2014/main" id="{0A00A502-9DF9-47F3-9EDE-7900D2D981C1}"/>
            </a:ext>
          </a:extLst>
        </xdr:cNvPr>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240" name="フローチャート: 判断 239">
          <a:extLst>
            <a:ext uri="{FF2B5EF4-FFF2-40B4-BE49-F238E27FC236}">
              <a16:creationId xmlns:a16="http://schemas.microsoft.com/office/drawing/2014/main" id="{C593316C-0CE3-44F2-AD78-C3648E32ED1F}"/>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58800</xdr:rowOff>
    </xdr:from>
    <xdr:ext cx="469744" cy="259045"/>
    <xdr:sp macro="" textlink="">
      <xdr:nvSpPr>
        <xdr:cNvPr id="241" name="n_2aveValue【福祉施設】&#10;一人当たり面積">
          <a:extLst>
            <a:ext uri="{FF2B5EF4-FFF2-40B4-BE49-F238E27FC236}">
              <a16:creationId xmlns:a16="http://schemas.microsoft.com/office/drawing/2014/main" id="{722BFCB9-6CFD-4837-93E4-B57771E222ED}"/>
            </a:ext>
          </a:extLst>
        </xdr:cNvPr>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242" name="フローチャート: 判断 241">
          <a:extLst>
            <a:ext uri="{FF2B5EF4-FFF2-40B4-BE49-F238E27FC236}">
              <a16:creationId xmlns:a16="http://schemas.microsoft.com/office/drawing/2014/main" id="{96B67635-E7D1-4E76-91A6-10931B35224D}"/>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117583</xdr:rowOff>
    </xdr:from>
    <xdr:ext cx="469744" cy="259045"/>
    <xdr:sp macro="" textlink="">
      <xdr:nvSpPr>
        <xdr:cNvPr id="243" name="n_3aveValue【福祉施設】&#10;一人当たり面積">
          <a:extLst>
            <a:ext uri="{FF2B5EF4-FFF2-40B4-BE49-F238E27FC236}">
              <a16:creationId xmlns:a16="http://schemas.microsoft.com/office/drawing/2014/main" id="{439A7A76-CCC9-4C99-8264-CFE854B2A971}"/>
            </a:ext>
          </a:extLst>
        </xdr:cNvPr>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6241D90D-ED2C-4823-9BCB-442563511AB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C5D4106-7C1D-40B6-B250-D7B40B94E0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2ECD5FA4-797D-4006-9DB2-8617469D07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96CED844-B774-4F8F-BA79-12DFD3F9648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97989447-74FF-4065-9311-21D3FC2C8E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130992</xdr:rowOff>
    </xdr:from>
    <xdr:to>
      <xdr:col>55</xdr:col>
      <xdr:colOff>50800</xdr:colOff>
      <xdr:row>85</xdr:row>
      <xdr:rowOff>61142</xdr:rowOff>
    </xdr:to>
    <xdr:sp macro="" textlink="">
      <xdr:nvSpPr>
        <xdr:cNvPr id="249" name="楕円 248">
          <a:extLst>
            <a:ext uri="{FF2B5EF4-FFF2-40B4-BE49-F238E27FC236}">
              <a16:creationId xmlns:a16="http://schemas.microsoft.com/office/drawing/2014/main" id="{64E2BC55-33C1-42EA-B8A8-240C5A8140DF}"/>
            </a:ext>
          </a:extLst>
        </xdr:cNvPr>
        <xdr:cNvSpPr/>
      </xdr:nvSpPr>
      <xdr:spPr>
        <a:xfrm>
          <a:off x="10426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153869</xdr:rowOff>
    </xdr:from>
    <xdr:ext cx="469744" cy="259045"/>
    <xdr:sp macro="" textlink="">
      <xdr:nvSpPr>
        <xdr:cNvPr id="250" name="【福祉施設】&#10;一人当たり面積該当値テキスト">
          <a:extLst>
            <a:ext uri="{FF2B5EF4-FFF2-40B4-BE49-F238E27FC236}">
              <a16:creationId xmlns:a16="http://schemas.microsoft.com/office/drawing/2014/main" id="{FAC56D5E-1966-42F3-BF67-312596E0C402}"/>
            </a:ext>
          </a:extLst>
        </xdr:cNvPr>
        <xdr:cNvSpPr txBox="1"/>
      </xdr:nvSpPr>
      <xdr:spPr>
        <a:xfrm>
          <a:off x="10515600" y="1438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114663</xdr:rowOff>
    </xdr:from>
    <xdr:to>
      <xdr:col>50</xdr:col>
      <xdr:colOff>165100</xdr:colOff>
      <xdr:row>85</xdr:row>
      <xdr:rowOff>44813</xdr:rowOff>
    </xdr:to>
    <xdr:sp macro="" textlink="">
      <xdr:nvSpPr>
        <xdr:cNvPr id="251" name="楕円 250">
          <a:extLst>
            <a:ext uri="{FF2B5EF4-FFF2-40B4-BE49-F238E27FC236}">
              <a16:creationId xmlns:a16="http://schemas.microsoft.com/office/drawing/2014/main" id="{F4A0F330-39EE-4E09-90EF-52FEDEF5CD08}"/>
            </a:ext>
          </a:extLst>
        </xdr:cNvPr>
        <xdr:cNvSpPr/>
      </xdr:nvSpPr>
      <xdr:spPr>
        <a:xfrm>
          <a:off x="9588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165463</xdr:rowOff>
    </xdr:from>
    <xdr:to>
      <xdr:col>55</xdr:col>
      <xdr:colOff>0</xdr:colOff>
      <xdr:row>85</xdr:row>
      <xdr:rowOff>10342</xdr:rowOff>
    </xdr:to>
    <xdr:cxnSp macro="">
      <xdr:nvCxnSpPr>
        <xdr:cNvPr id="252" name="直線コネクタ 251">
          <a:extLst>
            <a:ext uri="{FF2B5EF4-FFF2-40B4-BE49-F238E27FC236}">
              <a16:creationId xmlns:a16="http://schemas.microsoft.com/office/drawing/2014/main" id="{77148ACF-7197-4D2C-BEDD-7E69ABBF9FEA}"/>
            </a:ext>
          </a:extLst>
        </xdr:cNvPr>
        <xdr:cNvCxnSpPr/>
      </xdr:nvCxnSpPr>
      <xdr:spPr>
        <a:xfrm>
          <a:off x="9639300" y="145672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117929</xdr:rowOff>
    </xdr:from>
    <xdr:to>
      <xdr:col>46</xdr:col>
      <xdr:colOff>38100</xdr:colOff>
      <xdr:row>85</xdr:row>
      <xdr:rowOff>48079</xdr:rowOff>
    </xdr:to>
    <xdr:sp macro="" textlink="">
      <xdr:nvSpPr>
        <xdr:cNvPr id="253" name="楕円 252">
          <a:extLst>
            <a:ext uri="{FF2B5EF4-FFF2-40B4-BE49-F238E27FC236}">
              <a16:creationId xmlns:a16="http://schemas.microsoft.com/office/drawing/2014/main" id="{C1FEC357-BE81-4E0A-9BB5-521B08FBB8CE}"/>
            </a:ext>
          </a:extLst>
        </xdr:cNvPr>
        <xdr:cNvSpPr/>
      </xdr:nvSpPr>
      <xdr:spPr>
        <a:xfrm>
          <a:off x="8699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165463</xdr:rowOff>
    </xdr:from>
    <xdr:to>
      <xdr:col>50</xdr:col>
      <xdr:colOff>114300</xdr:colOff>
      <xdr:row>84</xdr:row>
      <xdr:rowOff>168729</xdr:rowOff>
    </xdr:to>
    <xdr:cxnSp macro="">
      <xdr:nvCxnSpPr>
        <xdr:cNvPr id="254" name="直線コネクタ 253">
          <a:extLst>
            <a:ext uri="{FF2B5EF4-FFF2-40B4-BE49-F238E27FC236}">
              <a16:creationId xmlns:a16="http://schemas.microsoft.com/office/drawing/2014/main" id="{A422F738-3088-4153-96F7-2BFB5E874C78}"/>
            </a:ext>
          </a:extLst>
        </xdr:cNvPr>
        <xdr:cNvCxnSpPr/>
      </xdr:nvCxnSpPr>
      <xdr:spPr>
        <a:xfrm flipV="1">
          <a:off x="8750300" y="1456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134257</xdr:rowOff>
    </xdr:from>
    <xdr:to>
      <xdr:col>41</xdr:col>
      <xdr:colOff>101600</xdr:colOff>
      <xdr:row>81</xdr:row>
      <xdr:rowOff>64407</xdr:rowOff>
    </xdr:to>
    <xdr:sp macro="" textlink="">
      <xdr:nvSpPr>
        <xdr:cNvPr id="255" name="楕円 254">
          <a:extLst>
            <a:ext uri="{FF2B5EF4-FFF2-40B4-BE49-F238E27FC236}">
              <a16:creationId xmlns:a16="http://schemas.microsoft.com/office/drawing/2014/main" id="{8710D723-75AD-421C-B95F-2D7A87588204}"/>
            </a:ext>
          </a:extLst>
        </xdr:cNvPr>
        <xdr:cNvSpPr/>
      </xdr:nvSpPr>
      <xdr:spPr>
        <a:xfrm>
          <a:off x="781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13607</xdr:rowOff>
    </xdr:from>
    <xdr:to>
      <xdr:col>45</xdr:col>
      <xdr:colOff>177800</xdr:colOff>
      <xdr:row>84</xdr:row>
      <xdr:rowOff>168729</xdr:rowOff>
    </xdr:to>
    <xdr:cxnSp macro="">
      <xdr:nvCxnSpPr>
        <xdr:cNvPr id="256" name="直線コネクタ 255">
          <a:extLst>
            <a:ext uri="{FF2B5EF4-FFF2-40B4-BE49-F238E27FC236}">
              <a16:creationId xmlns:a16="http://schemas.microsoft.com/office/drawing/2014/main" id="{DF80E9A3-6B98-4F3E-B530-986B388A2FB3}"/>
            </a:ext>
          </a:extLst>
        </xdr:cNvPr>
        <xdr:cNvCxnSpPr/>
      </xdr:nvCxnSpPr>
      <xdr:spPr>
        <a:xfrm>
          <a:off x="7861300" y="13901057"/>
          <a:ext cx="889000" cy="6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61340</xdr:rowOff>
    </xdr:from>
    <xdr:ext cx="469744" cy="259045"/>
    <xdr:sp macro="" textlink="">
      <xdr:nvSpPr>
        <xdr:cNvPr id="257" name="n_1mainValue【福祉施設】&#10;一人当たり面積">
          <a:extLst>
            <a:ext uri="{FF2B5EF4-FFF2-40B4-BE49-F238E27FC236}">
              <a16:creationId xmlns:a16="http://schemas.microsoft.com/office/drawing/2014/main" id="{D96F51FC-15C0-4E03-B5CF-811E998B2719}"/>
            </a:ext>
          </a:extLst>
        </xdr:cNvPr>
        <xdr:cNvSpPr txBox="1"/>
      </xdr:nvSpPr>
      <xdr:spPr>
        <a:xfrm>
          <a:off x="9391727" y="1429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64606</xdr:rowOff>
    </xdr:from>
    <xdr:ext cx="469744" cy="259045"/>
    <xdr:sp macro="" textlink="">
      <xdr:nvSpPr>
        <xdr:cNvPr id="258" name="n_2mainValue【福祉施設】&#10;一人当たり面積">
          <a:extLst>
            <a:ext uri="{FF2B5EF4-FFF2-40B4-BE49-F238E27FC236}">
              <a16:creationId xmlns:a16="http://schemas.microsoft.com/office/drawing/2014/main" id="{6A3C4433-69D1-4D6D-8A8A-42441DEAA6D8}"/>
            </a:ext>
          </a:extLst>
        </xdr:cNvPr>
        <xdr:cNvSpPr txBox="1"/>
      </xdr:nvSpPr>
      <xdr:spPr>
        <a:xfrm>
          <a:off x="8515427" y="1429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80934</xdr:rowOff>
    </xdr:from>
    <xdr:ext cx="469744" cy="259045"/>
    <xdr:sp macro="" textlink="">
      <xdr:nvSpPr>
        <xdr:cNvPr id="259" name="n_3mainValue【福祉施設】&#10;一人当たり面積">
          <a:extLst>
            <a:ext uri="{FF2B5EF4-FFF2-40B4-BE49-F238E27FC236}">
              <a16:creationId xmlns:a16="http://schemas.microsoft.com/office/drawing/2014/main" id="{64AFEC73-36B3-4ECA-A29F-AD99312FEDEA}"/>
            </a:ext>
          </a:extLst>
        </xdr:cNvPr>
        <xdr:cNvSpPr txBox="1"/>
      </xdr:nvSpPr>
      <xdr:spPr>
        <a:xfrm>
          <a:off x="7626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a:extLst>
            <a:ext uri="{FF2B5EF4-FFF2-40B4-BE49-F238E27FC236}">
              <a16:creationId xmlns:a16="http://schemas.microsoft.com/office/drawing/2014/main" id="{BD234207-69DD-43FB-A057-03F1F1F755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a:extLst>
            <a:ext uri="{FF2B5EF4-FFF2-40B4-BE49-F238E27FC236}">
              <a16:creationId xmlns:a16="http://schemas.microsoft.com/office/drawing/2014/main" id="{1DB3BBB0-E6E8-4A71-8D2B-4EB9F35D2F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a:extLst>
            <a:ext uri="{FF2B5EF4-FFF2-40B4-BE49-F238E27FC236}">
              <a16:creationId xmlns:a16="http://schemas.microsoft.com/office/drawing/2014/main" id="{88F7AF13-EFDD-42F4-8BD2-770773BFD2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a:extLst>
            <a:ext uri="{FF2B5EF4-FFF2-40B4-BE49-F238E27FC236}">
              <a16:creationId xmlns:a16="http://schemas.microsoft.com/office/drawing/2014/main" id="{8BD58288-2775-42CB-BAAC-9323C473E3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a:extLst>
            <a:ext uri="{FF2B5EF4-FFF2-40B4-BE49-F238E27FC236}">
              <a16:creationId xmlns:a16="http://schemas.microsoft.com/office/drawing/2014/main" id="{AD9CDE79-7D57-48DF-9527-395BC38D96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a:extLst>
            <a:ext uri="{FF2B5EF4-FFF2-40B4-BE49-F238E27FC236}">
              <a16:creationId xmlns:a16="http://schemas.microsoft.com/office/drawing/2014/main" id="{562D6661-8140-477D-BB85-5D93EF6F42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a:extLst>
            <a:ext uri="{FF2B5EF4-FFF2-40B4-BE49-F238E27FC236}">
              <a16:creationId xmlns:a16="http://schemas.microsoft.com/office/drawing/2014/main" id="{3271F15F-8026-4A6D-A860-4826031225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a:extLst>
            <a:ext uri="{FF2B5EF4-FFF2-40B4-BE49-F238E27FC236}">
              <a16:creationId xmlns:a16="http://schemas.microsoft.com/office/drawing/2014/main" id="{0E2F1805-BBD4-4496-9FD2-3399E75D080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8" name="テキスト ボックス 267">
          <a:extLst>
            <a:ext uri="{FF2B5EF4-FFF2-40B4-BE49-F238E27FC236}">
              <a16:creationId xmlns:a16="http://schemas.microsoft.com/office/drawing/2014/main" id="{C3BCCBCC-E132-4374-B5BC-4E40CD9168D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9" name="直線コネクタ 268">
          <a:extLst>
            <a:ext uri="{FF2B5EF4-FFF2-40B4-BE49-F238E27FC236}">
              <a16:creationId xmlns:a16="http://schemas.microsoft.com/office/drawing/2014/main" id="{4ADD9E0F-DB8A-4D45-867B-473EFD4F29F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70" name="直線コネクタ 269">
          <a:extLst>
            <a:ext uri="{FF2B5EF4-FFF2-40B4-BE49-F238E27FC236}">
              <a16:creationId xmlns:a16="http://schemas.microsoft.com/office/drawing/2014/main" id="{03D78AA2-4ECF-470F-A6FE-27A705659F6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1" name="テキスト ボックス 270">
          <a:extLst>
            <a:ext uri="{FF2B5EF4-FFF2-40B4-BE49-F238E27FC236}">
              <a16:creationId xmlns:a16="http://schemas.microsoft.com/office/drawing/2014/main" id="{510E49B3-3C5B-433A-8CC5-64403A6B878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2" name="直線コネクタ 271">
          <a:extLst>
            <a:ext uri="{FF2B5EF4-FFF2-40B4-BE49-F238E27FC236}">
              <a16:creationId xmlns:a16="http://schemas.microsoft.com/office/drawing/2014/main" id="{A6BF74E9-34D3-416A-B554-584AF72827A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3" name="テキスト ボックス 272">
          <a:extLst>
            <a:ext uri="{FF2B5EF4-FFF2-40B4-BE49-F238E27FC236}">
              <a16:creationId xmlns:a16="http://schemas.microsoft.com/office/drawing/2014/main" id="{4776A6B0-4EAF-4233-AA82-A778BD7352A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4" name="直線コネクタ 273">
          <a:extLst>
            <a:ext uri="{FF2B5EF4-FFF2-40B4-BE49-F238E27FC236}">
              <a16:creationId xmlns:a16="http://schemas.microsoft.com/office/drawing/2014/main" id="{A28D7ED7-62C6-4A6F-8042-3F008A5D8AA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5" name="テキスト ボックス 274">
          <a:extLst>
            <a:ext uri="{FF2B5EF4-FFF2-40B4-BE49-F238E27FC236}">
              <a16:creationId xmlns:a16="http://schemas.microsoft.com/office/drawing/2014/main" id="{F1F9FCBB-2014-4E25-8CF4-9F7C54C53C5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6" name="直線コネクタ 275">
          <a:extLst>
            <a:ext uri="{FF2B5EF4-FFF2-40B4-BE49-F238E27FC236}">
              <a16:creationId xmlns:a16="http://schemas.microsoft.com/office/drawing/2014/main" id="{903C6606-FFEC-46F9-B694-8058284DE49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7" name="テキスト ボックス 276">
          <a:extLst>
            <a:ext uri="{FF2B5EF4-FFF2-40B4-BE49-F238E27FC236}">
              <a16:creationId xmlns:a16="http://schemas.microsoft.com/office/drawing/2014/main" id="{84B4A0E7-9BE2-4743-9261-A8D73315BA4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8" name="直線コネクタ 277">
          <a:extLst>
            <a:ext uri="{FF2B5EF4-FFF2-40B4-BE49-F238E27FC236}">
              <a16:creationId xmlns:a16="http://schemas.microsoft.com/office/drawing/2014/main" id="{1CBDE352-7654-4726-B5F4-210C3307F81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9" name="テキスト ボックス 278">
          <a:extLst>
            <a:ext uri="{FF2B5EF4-FFF2-40B4-BE49-F238E27FC236}">
              <a16:creationId xmlns:a16="http://schemas.microsoft.com/office/drawing/2014/main" id="{D93E46B9-CBF2-4153-ACFD-7D65B6C24D5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0" name="直線コネクタ 279">
          <a:extLst>
            <a:ext uri="{FF2B5EF4-FFF2-40B4-BE49-F238E27FC236}">
              <a16:creationId xmlns:a16="http://schemas.microsoft.com/office/drawing/2014/main" id="{D3737B8E-459E-4E7D-A955-4C1DE385584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1" name="テキスト ボックス 280">
          <a:extLst>
            <a:ext uri="{FF2B5EF4-FFF2-40B4-BE49-F238E27FC236}">
              <a16:creationId xmlns:a16="http://schemas.microsoft.com/office/drawing/2014/main" id="{4EF75570-1F45-492A-86F4-5F3BCFC0A7D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C9FA97B3-62C2-416B-9F5A-E545922B350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a:extLst>
            <a:ext uri="{FF2B5EF4-FFF2-40B4-BE49-F238E27FC236}">
              <a16:creationId xmlns:a16="http://schemas.microsoft.com/office/drawing/2014/main" id="{50F29AFC-6358-4D76-B96C-CBE8AAB9088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BB520526-421F-467C-BD84-2950F1D1264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85" name="直線コネクタ 284">
          <a:extLst>
            <a:ext uri="{FF2B5EF4-FFF2-40B4-BE49-F238E27FC236}">
              <a16:creationId xmlns:a16="http://schemas.microsoft.com/office/drawing/2014/main" id="{B83D3F53-A79C-4013-A918-8E425F15400B}"/>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86" name="【市民会館】&#10;有形固定資産減価償却率最小値テキスト">
          <a:extLst>
            <a:ext uri="{FF2B5EF4-FFF2-40B4-BE49-F238E27FC236}">
              <a16:creationId xmlns:a16="http://schemas.microsoft.com/office/drawing/2014/main" id="{C4F6047C-30BC-4F5F-A9AC-92E288229747}"/>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87" name="直線コネクタ 286">
          <a:extLst>
            <a:ext uri="{FF2B5EF4-FFF2-40B4-BE49-F238E27FC236}">
              <a16:creationId xmlns:a16="http://schemas.microsoft.com/office/drawing/2014/main" id="{3F6134AF-4694-4760-8888-354A01AFA09A}"/>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8" name="【市民会館】&#10;有形固定資産減価償却率最大値テキスト">
          <a:extLst>
            <a:ext uri="{FF2B5EF4-FFF2-40B4-BE49-F238E27FC236}">
              <a16:creationId xmlns:a16="http://schemas.microsoft.com/office/drawing/2014/main" id="{5F7653AF-4EEE-48A1-8A62-B306161D2C1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9" name="直線コネクタ 288">
          <a:extLst>
            <a:ext uri="{FF2B5EF4-FFF2-40B4-BE49-F238E27FC236}">
              <a16:creationId xmlns:a16="http://schemas.microsoft.com/office/drawing/2014/main" id="{EAD86718-2B66-42CD-B855-8FBE65591B1C}"/>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290" name="【市民会館】&#10;有形固定資産減価償却率平均値テキスト">
          <a:extLst>
            <a:ext uri="{FF2B5EF4-FFF2-40B4-BE49-F238E27FC236}">
              <a16:creationId xmlns:a16="http://schemas.microsoft.com/office/drawing/2014/main" id="{97624852-6D5A-4392-992F-7098BDFE6E0A}"/>
            </a:ext>
          </a:extLst>
        </xdr:cNvPr>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91" name="フローチャート: 判断 290">
          <a:extLst>
            <a:ext uri="{FF2B5EF4-FFF2-40B4-BE49-F238E27FC236}">
              <a16:creationId xmlns:a16="http://schemas.microsoft.com/office/drawing/2014/main" id="{F911CCC8-F9CE-4F1B-A472-38CEB9330B29}"/>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92" name="フローチャート: 判断 291">
          <a:extLst>
            <a:ext uri="{FF2B5EF4-FFF2-40B4-BE49-F238E27FC236}">
              <a16:creationId xmlns:a16="http://schemas.microsoft.com/office/drawing/2014/main" id="{C816F4FF-98BE-4590-A49F-498401747C9E}"/>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99440</xdr:rowOff>
    </xdr:from>
    <xdr:ext cx="405111" cy="259045"/>
    <xdr:sp macro="" textlink="">
      <xdr:nvSpPr>
        <xdr:cNvPr id="293" name="n_1aveValue【市民会館】&#10;有形固定資産減価償却率">
          <a:extLst>
            <a:ext uri="{FF2B5EF4-FFF2-40B4-BE49-F238E27FC236}">
              <a16:creationId xmlns:a16="http://schemas.microsoft.com/office/drawing/2014/main" id="{3D64933A-0199-4543-96EA-0F6877BE22BB}"/>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294" name="フローチャート: 判断 293">
          <a:extLst>
            <a:ext uri="{FF2B5EF4-FFF2-40B4-BE49-F238E27FC236}">
              <a16:creationId xmlns:a16="http://schemas.microsoft.com/office/drawing/2014/main" id="{FB35539D-BF04-49F4-AF17-E7303F8FCD53}"/>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119034</xdr:rowOff>
    </xdr:from>
    <xdr:ext cx="405111" cy="259045"/>
    <xdr:sp macro="" textlink="">
      <xdr:nvSpPr>
        <xdr:cNvPr id="295" name="n_2aveValue【市民会館】&#10;有形固定資産減価償却率">
          <a:extLst>
            <a:ext uri="{FF2B5EF4-FFF2-40B4-BE49-F238E27FC236}">
              <a16:creationId xmlns:a16="http://schemas.microsoft.com/office/drawing/2014/main" id="{92CC5977-B0E3-4F60-9CB5-DDCC9666EC65}"/>
            </a:ext>
          </a:extLst>
        </xdr:cNvPr>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296" name="フローチャート: 判断 295">
          <a:extLst>
            <a:ext uri="{FF2B5EF4-FFF2-40B4-BE49-F238E27FC236}">
              <a16:creationId xmlns:a16="http://schemas.microsoft.com/office/drawing/2014/main" id="{D4CAF2A9-B4E3-4B00-9043-5E416E3D9129}"/>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117401</xdr:rowOff>
    </xdr:from>
    <xdr:ext cx="405111" cy="259045"/>
    <xdr:sp macro="" textlink="">
      <xdr:nvSpPr>
        <xdr:cNvPr id="297" name="n_3aveValue【市民会館】&#10;有形固定資産減価償却率">
          <a:extLst>
            <a:ext uri="{FF2B5EF4-FFF2-40B4-BE49-F238E27FC236}">
              <a16:creationId xmlns:a16="http://schemas.microsoft.com/office/drawing/2014/main" id="{66ED36BB-61AA-48A8-9042-4E4A7C116B44}"/>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220DD8D8-BD26-4BBC-9DEB-5ADB23D55DD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6BCDE726-2F1F-4694-8C73-D898A6A7B71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BE5AE227-CD13-4F37-B302-89D4EEEA62E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D40DC13-2FAE-4D97-87B9-643892B4F22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E1AD2EAD-0F32-4AD3-8EF9-12A41884CAD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303" name="楕円 302">
          <a:extLst>
            <a:ext uri="{FF2B5EF4-FFF2-40B4-BE49-F238E27FC236}">
              <a16:creationId xmlns:a16="http://schemas.microsoft.com/office/drawing/2014/main" id="{2B123EEA-AF9D-4EF5-B319-7D29352F8BBF}"/>
            </a:ext>
          </a:extLst>
        </xdr:cNvPr>
        <xdr:cNvSpPr/>
      </xdr:nvSpPr>
      <xdr:spPr>
        <a:xfrm>
          <a:off x="4584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167113</xdr:rowOff>
    </xdr:from>
    <xdr:ext cx="405111" cy="259045"/>
    <xdr:sp macro="" textlink="">
      <xdr:nvSpPr>
        <xdr:cNvPr id="304" name="【市民会館】&#10;有形固定資産減価償却率該当値テキスト">
          <a:extLst>
            <a:ext uri="{FF2B5EF4-FFF2-40B4-BE49-F238E27FC236}">
              <a16:creationId xmlns:a16="http://schemas.microsoft.com/office/drawing/2014/main" id="{3BDE9461-72F3-40F4-B9CE-009098B6D75D}"/>
            </a:ext>
          </a:extLst>
        </xdr:cNvPr>
        <xdr:cNvSpPr txBox="1"/>
      </xdr:nvSpPr>
      <xdr:spPr>
        <a:xfrm>
          <a:off x="4673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305" name="楕円 304">
          <a:extLst>
            <a:ext uri="{FF2B5EF4-FFF2-40B4-BE49-F238E27FC236}">
              <a16:creationId xmlns:a16="http://schemas.microsoft.com/office/drawing/2014/main" id="{8E70DFA6-3000-4C17-8394-58F33FD24CBA}"/>
            </a:ext>
          </a:extLst>
        </xdr:cNvPr>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68036</xdr:rowOff>
    </xdr:from>
    <xdr:to>
      <xdr:col>24</xdr:col>
      <xdr:colOff>63500</xdr:colOff>
      <xdr:row>105</xdr:row>
      <xdr:rowOff>100693</xdr:rowOff>
    </xdr:to>
    <xdr:cxnSp macro="">
      <xdr:nvCxnSpPr>
        <xdr:cNvPr id="306" name="直線コネクタ 305">
          <a:extLst>
            <a:ext uri="{FF2B5EF4-FFF2-40B4-BE49-F238E27FC236}">
              <a16:creationId xmlns:a16="http://schemas.microsoft.com/office/drawing/2014/main" id="{6866E0E8-11D4-4C1C-BB8A-CBD476911CD6}"/>
            </a:ext>
          </a:extLst>
        </xdr:cNvPr>
        <xdr:cNvCxnSpPr/>
      </xdr:nvCxnSpPr>
      <xdr:spPr>
        <a:xfrm flipV="1">
          <a:off x="3797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307" name="楕円 306">
          <a:extLst>
            <a:ext uri="{FF2B5EF4-FFF2-40B4-BE49-F238E27FC236}">
              <a16:creationId xmlns:a16="http://schemas.microsoft.com/office/drawing/2014/main" id="{943C40EA-9FF0-4840-A165-EBEDEA888152}"/>
            </a:ext>
          </a:extLst>
        </xdr:cNvPr>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100693</xdr:rowOff>
    </xdr:from>
    <xdr:to>
      <xdr:col>19</xdr:col>
      <xdr:colOff>177800</xdr:colOff>
      <xdr:row>105</xdr:row>
      <xdr:rowOff>133350</xdr:rowOff>
    </xdr:to>
    <xdr:cxnSp macro="">
      <xdr:nvCxnSpPr>
        <xdr:cNvPr id="308" name="直線コネクタ 307">
          <a:extLst>
            <a:ext uri="{FF2B5EF4-FFF2-40B4-BE49-F238E27FC236}">
              <a16:creationId xmlns:a16="http://schemas.microsoft.com/office/drawing/2014/main" id="{F2B93F1C-0CE1-409E-B03F-4FFF25E809DB}"/>
            </a:ext>
          </a:extLst>
        </xdr:cNvPr>
        <xdr:cNvCxnSpPr/>
      </xdr:nvCxnSpPr>
      <xdr:spPr>
        <a:xfrm flipV="1">
          <a:off x="2908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142620</xdr:rowOff>
    </xdr:from>
    <xdr:ext cx="405111" cy="259045"/>
    <xdr:sp macro="" textlink="">
      <xdr:nvSpPr>
        <xdr:cNvPr id="309" name="n_1mainValue【市民会館】&#10;有形固定資産減価償却率">
          <a:extLst>
            <a:ext uri="{FF2B5EF4-FFF2-40B4-BE49-F238E27FC236}">
              <a16:creationId xmlns:a16="http://schemas.microsoft.com/office/drawing/2014/main" id="{4BAA213A-7742-4A15-883D-B8609E10AA9B}"/>
            </a:ext>
          </a:extLst>
        </xdr:cNvPr>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310" name="n_2mainValue【市民会館】&#10;有形固定資産減価償却率">
          <a:extLst>
            <a:ext uri="{FF2B5EF4-FFF2-40B4-BE49-F238E27FC236}">
              <a16:creationId xmlns:a16="http://schemas.microsoft.com/office/drawing/2014/main" id="{09E4373D-A951-4416-8BEB-B3D315259B44}"/>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a:extLst>
            <a:ext uri="{FF2B5EF4-FFF2-40B4-BE49-F238E27FC236}">
              <a16:creationId xmlns:a16="http://schemas.microsoft.com/office/drawing/2014/main" id="{880E99A3-2AEF-476B-88B0-6E8FAD2CAD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a:extLst>
            <a:ext uri="{FF2B5EF4-FFF2-40B4-BE49-F238E27FC236}">
              <a16:creationId xmlns:a16="http://schemas.microsoft.com/office/drawing/2014/main" id="{BC6A1CD0-1EC8-465A-9335-DE20A6A542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a:extLst>
            <a:ext uri="{FF2B5EF4-FFF2-40B4-BE49-F238E27FC236}">
              <a16:creationId xmlns:a16="http://schemas.microsoft.com/office/drawing/2014/main" id="{3CE5124A-D7EC-482E-9D92-42C544F892C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a:extLst>
            <a:ext uri="{FF2B5EF4-FFF2-40B4-BE49-F238E27FC236}">
              <a16:creationId xmlns:a16="http://schemas.microsoft.com/office/drawing/2014/main" id="{A090D885-2E8F-4703-8BE8-C092EEADB2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a:extLst>
            <a:ext uri="{FF2B5EF4-FFF2-40B4-BE49-F238E27FC236}">
              <a16:creationId xmlns:a16="http://schemas.microsoft.com/office/drawing/2014/main" id="{8599AD09-9235-4EA6-9C01-749AE7B71A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a:extLst>
            <a:ext uri="{FF2B5EF4-FFF2-40B4-BE49-F238E27FC236}">
              <a16:creationId xmlns:a16="http://schemas.microsoft.com/office/drawing/2014/main" id="{F75D6292-05A2-4AE2-B262-FF5264A5EF3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a:extLst>
            <a:ext uri="{FF2B5EF4-FFF2-40B4-BE49-F238E27FC236}">
              <a16:creationId xmlns:a16="http://schemas.microsoft.com/office/drawing/2014/main" id="{230C9771-E020-49E9-8C72-EF05630167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a:extLst>
            <a:ext uri="{FF2B5EF4-FFF2-40B4-BE49-F238E27FC236}">
              <a16:creationId xmlns:a16="http://schemas.microsoft.com/office/drawing/2014/main" id="{FCAB0FC9-32DD-4B76-8CC9-8A65FF279BB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a:extLst>
            <a:ext uri="{FF2B5EF4-FFF2-40B4-BE49-F238E27FC236}">
              <a16:creationId xmlns:a16="http://schemas.microsoft.com/office/drawing/2014/main" id="{1B2A052F-93D2-490C-97EE-46189FD2DD6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a:extLst>
            <a:ext uri="{FF2B5EF4-FFF2-40B4-BE49-F238E27FC236}">
              <a16:creationId xmlns:a16="http://schemas.microsoft.com/office/drawing/2014/main" id="{FE56994B-7286-4585-917B-7BDE714AAEB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1" name="直線コネクタ 320">
          <a:extLst>
            <a:ext uri="{FF2B5EF4-FFF2-40B4-BE49-F238E27FC236}">
              <a16:creationId xmlns:a16="http://schemas.microsoft.com/office/drawing/2014/main" id="{428FC7C8-412E-4656-9827-9247949E6CA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2" name="テキスト ボックス 321">
          <a:extLst>
            <a:ext uri="{FF2B5EF4-FFF2-40B4-BE49-F238E27FC236}">
              <a16:creationId xmlns:a16="http://schemas.microsoft.com/office/drawing/2014/main" id="{6316641A-5132-46AC-875D-273D82B8859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3" name="直線コネクタ 322">
          <a:extLst>
            <a:ext uri="{FF2B5EF4-FFF2-40B4-BE49-F238E27FC236}">
              <a16:creationId xmlns:a16="http://schemas.microsoft.com/office/drawing/2014/main" id="{0625A30A-A482-4068-B67F-041411F5FAD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4" name="テキスト ボックス 323">
          <a:extLst>
            <a:ext uri="{FF2B5EF4-FFF2-40B4-BE49-F238E27FC236}">
              <a16:creationId xmlns:a16="http://schemas.microsoft.com/office/drawing/2014/main" id="{D1DB8A69-17D7-426E-8CD9-D20F3AD105C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5" name="直線コネクタ 324">
          <a:extLst>
            <a:ext uri="{FF2B5EF4-FFF2-40B4-BE49-F238E27FC236}">
              <a16:creationId xmlns:a16="http://schemas.microsoft.com/office/drawing/2014/main" id="{B2A7597A-8FD3-46DE-A2DD-DB611975046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6" name="テキスト ボックス 325">
          <a:extLst>
            <a:ext uri="{FF2B5EF4-FFF2-40B4-BE49-F238E27FC236}">
              <a16:creationId xmlns:a16="http://schemas.microsoft.com/office/drawing/2014/main" id="{4FD4E23E-FC08-4D0F-B354-18CD09B2EA1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7" name="直線コネクタ 326">
          <a:extLst>
            <a:ext uri="{FF2B5EF4-FFF2-40B4-BE49-F238E27FC236}">
              <a16:creationId xmlns:a16="http://schemas.microsoft.com/office/drawing/2014/main" id="{4BA9A664-955A-4C76-ACE2-1024096D52D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8" name="テキスト ボックス 327">
          <a:extLst>
            <a:ext uri="{FF2B5EF4-FFF2-40B4-BE49-F238E27FC236}">
              <a16:creationId xmlns:a16="http://schemas.microsoft.com/office/drawing/2014/main" id="{12534E6A-1573-4548-9AA8-67A7D7957F7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9" name="直線コネクタ 328">
          <a:extLst>
            <a:ext uri="{FF2B5EF4-FFF2-40B4-BE49-F238E27FC236}">
              <a16:creationId xmlns:a16="http://schemas.microsoft.com/office/drawing/2014/main" id="{C1B806F2-918A-4CC7-8947-1E5C85732E3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0" name="テキスト ボックス 329">
          <a:extLst>
            <a:ext uri="{FF2B5EF4-FFF2-40B4-BE49-F238E27FC236}">
              <a16:creationId xmlns:a16="http://schemas.microsoft.com/office/drawing/2014/main" id="{0E85ACC2-A54D-4386-9082-86BA36AA7B7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1" name="【市民会館】&#10;一人当たり面積グラフ枠">
          <a:extLst>
            <a:ext uri="{FF2B5EF4-FFF2-40B4-BE49-F238E27FC236}">
              <a16:creationId xmlns:a16="http://schemas.microsoft.com/office/drawing/2014/main" id="{4058FFBC-9865-4AE2-89AB-81995E42563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32" name="直線コネクタ 331">
          <a:extLst>
            <a:ext uri="{FF2B5EF4-FFF2-40B4-BE49-F238E27FC236}">
              <a16:creationId xmlns:a16="http://schemas.microsoft.com/office/drawing/2014/main" id="{9311911F-7AE4-4CAF-8020-44241A35F55A}"/>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33" name="【市民会館】&#10;一人当たり面積最小値テキスト">
          <a:extLst>
            <a:ext uri="{FF2B5EF4-FFF2-40B4-BE49-F238E27FC236}">
              <a16:creationId xmlns:a16="http://schemas.microsoft.com/office/drawing/2014/main" id="{01623F73-AB6B-4254-B9DA-9CE2AC50A87B}"/>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34" name="直線コネクタ 333">
          <a:extLst>
            <a:ext uri="{FF2B5EF4-FFF2-40B4-BE49-F238E27FC236}">
              <a16:creationId xmlns:a16="http://schemas.microsoft.com/office/drawing/2014/main" id="{7721DD56-4500-4196-A7F6-042ABFCEB38F}"/>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35" name="【市民会館】&#10;一人当たり面積最大値テキスト">
          <a:extLst>
            <a:ext uri="{FF2B5EF4-FFF2-40B4-BE49-F238E27FC236}">
              <a16:creationId xmlns:a16="http://schemas.microsoft.com/office/drawing/2014/main" id="{13A4C499-DCC2-4679-BEBB-9150FE478C13}"/>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36" name="直線コネクタ 335">
          <a:extLst>
            <a:ext uri="{FF2B5EF4-FFF2-40B4-BE49-F238E27FC236}">
              <a16:creationId xmlns:a16="http://schemas.microsoft.com/office/drawing/2014/main" id="{4832F591-874D-4DB4-BBD0-31209B33C0EE}"/>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337" name="【市民会館】&#10;一人当たり面積平均値テキスト">
          <a:extLst>
            <a:ext uri="{FF2B5EF4-FFF2-40B4-BE49-F238E27FC236}">
              <a16:creationId xmlns:a16="http://schemas.microsoft.com/office/drawing/2014/main" id="{6945E5B6-4999-4204-8AA8-6030E207F87B}"/>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38" name="フローチャート: 判断 337">
          <a:extLst>
            <a:ext uri="{FF2B5EF4-FFF2-40B4-BE49-F238E27FC236}">
              <a16:creationId xmlns:a16="http://schemas.microsoft.com/office/drawing/2014/main" id="{FF1E48D1-BD1F-43C4-A3CF-4903359BF8D1}"/>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39" name="フローチャート: 判断 338">
          <a:extLst>
            <a:ext uri="{FF2B5EF4-FFF2-40B4-BE49-F238E27FC236}">
              <a16:creationId xmlns:a16="http://schemas.microsoft.com/office/drawing/2014/main" id="{96A0221F-A914-4294-B057-3C79E9F3A941}"/>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340" name="n_1aveValue【市民会館】&#10;一人当たり面積">
          <a:extLst>
            <a:ext uri="{FF2B5EF4-FFF2-40B4-BE49-F238E27FC236}">
              <a16:creationId xmlns:a16="http://schemas.microsoft.com/office/drawing/2014/main" id="{A6A653A8-DA5C-4792-B246-47359B1EA805}"/>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341" name="フローチャート: 判断 340">
          <a:extLst>
            <a:ext uri="{FF2B5EF4-FFF2-40B4-BE49-F238E27FC236}">
              <a16:creationId xmlns:a16="http://schemas.microsoft.com/office/drawing/2014/main" id="{A6C3B2D4-7F07-4FFE-9F26-02C34F942CAE}"/>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150385</xdr:rowOff>
    </xdr:from>
    <xdr:ext cx="469744" cy="259045"/>
    <xdr:sp macro="" textlink="">
      <xdr:nvSpPr>
        <xdr:cNvPr id="342" name="n_2aveValue【市民会館】&#10;一人当たり面積">
          <a:extLst>
            <a:ext uri="{FF2B5EF4-FFF2-40B4-BE49-F238E27FC236}">
              <a16:creationId xmlns:a16="http://schemas.microsoft.com/office/drawing/2014/main" id="{DDB61BE1-4EEC-4727-B390-870A1FA14C3A}"/>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343" name="フローチャート: 判断 342">
          <a:extLst>
            <a:ext uri="{FF2B5EF4-FFF2-40B4-BE49-F238E27FC236}">
              <a16:creationId xmlns:a16="http://schemas.microsoft.com/office/drawing/2014/main" id="{6BA5F6AD-4DCA-4967-9B7D-D17355B97B5B}"/>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344" name="n_3aveValue【市民会館】&#10;一人当たり面積">
          <a:extLst>
            <a:ext uri="{FF2B5EF4-FFF2-40B4-BE49-F238E27FC236}">
              <a16:creationId xmlns:a16="http://schemas.microsoft.com/office/drawing/2014/main" id="{6562F1A3-E845-4725-AB36-B781A75731EC}"/>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13E62C06-86FC-470F-850B-FB6AE0ACAC7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72C8862B-701B-48A2-BCBD-B79BB66BA2E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B3946900-2B11-4D52-A926-8F2DCFCA798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83809B33-AA8C-4C69-B785-690F3EE6FB9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B52D4DA-D785-460F-87DC-990E75C3B1F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xdr:rowOff>
    </xdr:from>
    <xdr:to>
      <xdr:col>55</xdr:col>
      <xdr:colOff>50800</xdr:colOff>
      <xdr:row>108</xdr:row>
      <xdr:rowOff>106426</xdr:rowOff>
    </xdr:to>
    <xdr:sp macro="" textlink="">
      <xdr:nvSpPr>
        <xdr:cNvPr id="350" name="楕円 349">
          <a:extLst>
            <a:ext uri="{FF2B5EF4-FFF2-40B4-BE49-F238E27FC236}">
              <a16:creationId xmlns:a16="http://schemas.microsoft.com/office/drawing/2014/main" id="{EF71741B-F9F5-4B7A-83D2-7A821754D289}"/>
            </a:ext>
          </a:extLst>
        </xdr:cNvPr>
        <xdr:cNvSpPr/>
      </xdr:nvSpPr>
      <xdr:spPr>
        <a:xfrm>
          <a:off x="104267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91203</xdr:rowOff>
    </xdr:from>
    <xdr:ext cx="469744" cy="259045"/>
    <xdr:sp macro="" textlink="">
      <xdr:nvSpPr>
        <xdr:cNvPr id="351" name="【市民会館】&#10;一人当たり面積該当値テキスト">
          <a:extLst>
            <a:ext uri="{FF2B5EF4-FFF2-40B4-BE49-F238E27FC236}">
              <a16:creationId xmlns:a16="http://schemas.microsoft.com/office/drawing/2014/main" id="{DCB0DBF4-0FE2-4D08-AEA3-F1A632F45A24}"/>
            </a:ext>
          </a:extLst>
        </xdr:cNvPr>
        <xdr:cNvSpPr txBox="1"/>
      </xdr:nvSpPr>
      <xdr:spPr>
        <a:xfrm>
          <a:off x="10515600" y="1843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xdr:rowOff>
    </xdr:from>
    <xdr:to>
      <xdr:col>50</xdr:col>
      <xdr:colOff>165100</xdr:colOff>
      <xdr:row>108</xdr:row>
      <xdr:rowOff>106426</xdr:rowOff>
    </xdr:to>
    <xdr:sp macro="" textlink="">
      <xdr:nvSpPr>
        <xdr:cNvPr id="352" name="楕円 351">
          <a:extLst>
            <a:ext uri="{FF2B5EF4-FFF2-40B4-BE49-F238E27FC236}">
              <a16:creationId xmlns:a16="http://schemas.microsoft.com/office/drawing/2014/main" id="{F2219804-6E4D-441B-B016-687317590464}"/>
            </a:ext>
          </a:extLst>
        </xdr:cNvPr>
        <xdr:cNvSpPr/>
      </xdr:nvSpPr>
      <xdr:spPr>
        <a:xfrm>
          <a:off x="9588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55626</xdr:rowOff>
    </xdr:from>
    <xdr:to>
      <xdr:col>55</xdr:col>
      <xdr:colOff>0</xdr:colOff>
      <xdr:row>108</xdr:row>
      <xdr:rowOff>55626</xdr:rowOff>
    </xdr:to>
    <xdr:cxnSp macro="">
      <xdr:nvCxnSpPr>
        <xdr:cNvPr id="353" name="直線コネクタ 352">
          <a:extLst>
            <a:ext uri="{FF2B5EF4-FFF2-40B4-BE49-F238E27FC236}">
              <a16:creationId xmlns:a16="http://schemas.microsoft.com/office/drawing/2014/main" id="{ED39E878-8AA6-4570-AB15-B611D3F69EBD}"/>
            </a:ext>
          </a:extLst>
        </xdr:cNvPr>
        <xdr:cNvCxnSpPr/>
      </xdr:nvCxnSpPr>
      <xdr:spPr>
        <a:xfrm>
          <a:off x="9639300" y="1857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xdr:rowOff>
    </xdr:from>
    <xdr:to>
      <xdr:col>46</xdr:col>
      <xdr:colOff>38100</xdr:colOff>
      <xdr:row>108</xdr:row>
      <xdr:rowOff>106426</xdr:rowOff>
    </xdr:to>
    <xdr:sp macro="" textlink="">
      <xdr:nvSpPr>
        <xdr:cNvPr id="354" name="楕円 353">
          <a:extLst>
            <a:ext uri="{FF2B5EF4-FFF2-40B4-BE49-F238E27FC236}">
              <a16:creationId xmlns:a16="http://schemas.microsoft.com/office/drawing/2014/main" id="{13362342-6247-4BDD-8570-7109245C58D0}"/>
            </a:ext>
          </a:extLst>
        </xdr:cNvPr>
        <xdr:cNvSpPr/>
      </xdr:nvSpPr>
      <xdr:spPr>
        <a:xfrm>
          <a:off x="8699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55626</xdr:rowOff>
    </xdr:from>
    <xdr:to>
      <xdr:col>50</xdr:col>
      <xdr:colOff>114300</xdr:colOff>
      <xdr:row>108</xdr:row>
      <xdr:rowOff>55626</xdr:rowOff>
    </xdr:to>
    <xdr:cxnSp macro="">
      <xdr:nvCxnSpPr>
        <xdr:cNvPr id="355" name="直線コネクタ 354">
          <a:extLst>
            <a:ext uri="{FF2B5EF4-FFF2-40B4-BE49-F238E27FC236}">
              <a16:creationId xmlns:a16="http://schemas.microsoft.com/office/drawing/2014/main" id="{2B0AC9AF-B17E-4D54-97CF-88D6FDF7EC49}"/>
            </a:ext>
          </a:extLst>
        </xdr:cNvPr>
        <xdr:cNvCxnSpPr/>
      </xdr:nvCxnSpPr>
      <xdr:spPr>
        <a:xfrm>
          <a:off x="8750300" y="1857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97553</xdr:rowOff>
    </xdr:from>
    <xdr:ext cx="469744" cy="259045"/>
    <xdr:sp macro="" textlink="">
      <xdr:nvSpPr>
        <xdr:cNvPr id="356" name="n_1mainValue【市民会館】&#10;一人当たり面積">
          <a:extLst>
            <a:ext uri="{FF2B5EF4-FFF2-40B4-BE49-F238E27FC236}">
              <a16:creationId xmlns:a16="http://schemas.microsoft.com/office/drawing/2014/main" id="{45BA68FD-4C18-4700-A991-674264DCECAD}"/>
            </a:ext>
          </a:extLst>
        </xdr:cNvPr>
        <xdr:cNvSpPr txBox="1"/>
      </xdr:nvSpPr>
      <xdr:spPr>
        <a:xfrm>
          <a:off x="93917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97553</xdr:rowOff>
    </xdr:from>
    <xdr:ext cx="469744" cy="259045"/>
    <xdr:sp macro="" textlink="">
      <xdr:nvSpPr>
        <xdr:cNvPr id="357" name="n_2mainValue【市民会館】&#10;一人当たり面積">
          <a:extLst>
            <a:ext uri="{FF2B5EF4-FFF2-40B4-BE49-F238E27FC236}">
              <a16:creationId xmlns:a16="http://schemas.microsoft.com/office/drawing/2014/main" id="{573FF7B5-41B0-4B97-8A94-E7AE5115F556}"/>
            </a:ext>
          </a:extLst>
        </xdr:cNvPr>
        <xdr:cNvSpPr txBox="1"/>
      </xdr:nvSpPr>
      <xdr:spPr>
        <a:xfrm>
          <a:off x="85154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7E4D8113-5E8D-45F0-8A2A-2252F3DA610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BDD9BE9A-8E1D-4714-BE6C-26B4CCB556E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68E3C1A6-3C56-4FF0-8573-3B18852BCB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41A9FF2-93C8-4AF5-95BF-EF0B232FD5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B4DB3119-EC92-43B4-89DF-E461783E29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74985787-33F4-42DB-88DF-198935B368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AEBF69DB-1C18-4323-B5D7-4634E0F53D0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2539A455-F800-4038-A6D6-B0029ABC0AE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a:extLst>
            <a:ext uri="{FF2B5EF4-FFF2-40B4-BE49-F238E27FC236}">
              <a16:creationId xmlns:a16="http://schemas.microsoft.com/office/drawing/2014/main" id="{93AAC4C7-CF6E-4D22-BB0E-E94EEDDF58A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a:extLst>
            <a:ext uri="{FF2B5EF4-FFF2-40B4-BE49-F238E27FC236}">
              <a16:creationId xmlns:a16="http://schemas.microsoft.com/office/drawing/2014/main" id="{FA333622-CFA0-447A-A493-84C1156A185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a:extLst>
            <a:ext uri="{FF2B5EF4-FFF2-40B4-BE49-F238E27FC236}">
              <a16:creationId xmlns:a16="http://schemas.microsoft.com/office/drawing/2014/main" id="{5E9024D0-F539-4F93-8D0D-D3AC039B222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a:extLst>
            <a:ext uri="{FF2B5EF4-FFF2-40B4-BE49-F238E27FC236}">
              <a16:creationId xmlns:a16="http://schemas.microsoft.com/office/drawing/2014/main" id="{F20BD870-F86F-4FD6-B177-4B089C11FB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a:extLst>
            <a:ext uri="{FF2B5EF4-FFF2-40B4-BE49-F238E27FC236}">
              <a16:creationId xmlns:a16="http://schemas.microsoft.com/office/drawing/2014/main" id="{85E24975-60AD-4A8D-B1F3-453D9BDDF5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a:extLst>
            <a:ext uri="{FF2B5EF4-FFF2-40B4-BE49-F238E27FC236}">
              <a16:creationId xmlns:a16="http://schemas.microsoft.com/office/drawing/2014/main" id="{8AF47024-D302-4CBB-9764-D90E713465F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a:extLst>
            <a:ext uri="{FF2B5EF4-FFF2-40B4-BE49-F238E27FC236}">
              <a16:creationId xmlns:a16="http://schemas.microsoft.com/office/drawing/2014/main" id="{62922BAF-43CD-43E7-BCF5-E9C635F3502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a:extLst>
            <a:ext uri="{FF2B5EF4-FFF2-40B4-BE49-F238E27FC236}">
              <a16:creationId xmlns:a16="http://schemas.microsoft.com/office/drawing/2014/main" id="{1C04554A-D20F-41CA-924E-9E42C2795B2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a:extLst>
            <a:ext uri="{FF2B5EF4-FFF2-40B4-BE49-F238E27FC236}">
              <a16:creationId xmlns:a16="http://schemas.microsoft.com/office/drawing/2014/main" id="{FD0696B0-DFCA-4A4F-8FE1-A881FFF856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a:extLst>
            <a:ext uri="{FF2B5EF4-FFF2-40B4-BE49-F238E27FC236}">
              <a16:creationId xmlns:a16="http://schemas.microsoft.com/office/drawing/2014/main" id="{1E410851-61A5-41CF-B625-CFE1667FE43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a:extLst>
            <a:ext uri="{FF2B5EF4-FFF2-40B4-BE49-F238E27FC236}">
              <a16:creationId xmlns:a16="http://schemas.microsoft.com/office/drawing/2014/main" id="{47F60178-BCDC-411D-9570-6C58B0FE07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a:extLst>
            <a:ext uri="{FF2B5EF4-FFF2-40B4-BE49-F238E27FC236}">
              <a16:creationId xmlns:a16="http://schemas.microsoft.com/office/drawing/2014/main" id="{4B290086-09A5-4665-8EE3-C9A5DDAFA6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a:extLst>
            <a:ext uri="{FF2B5EF4-FFF2-40B4-BE49-F238E27FC236}">
              <a16:creationId xmlns:a16="http://schemas.microsoft.com/office/drawing/2014/main" id="{55253000-087A-4325-9AB8-7F2B1CB496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a:extLst>
            <a:ext uri="{FF2B5EF4-FFF2-40B4-BE49-F238E27FC236}">
              <a16:creationId xmlns:a16="http://schemas.microsoft.com/office/drawing/2014/main" id="{C79DA373-7E55-449B-A5B4-B24135AD2FE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a:extLst>
            <a:ext uri="{FF2B5EF4-FFF2-40B4-BE49-F238E27FC236}">
              <a16:creationId xmlns:a16="http://schemas.microsoft.com/office/drawing/2014/main" id="{78A01FD7-9CBE-4FDC-864B-C85BA884F8A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a:extLst>
            <a:ext uri="{FF2B5EF4-FFF2-40B4-BE49-F238E27FC236}">
              <a16:creationId xmlns:a16="http://schemas.microsoft.com/office/drawing/2014/main" id="{ADF7842E-1810-4AC0-8695-E1CEB3E473B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a:extLst>
            <a:ext uri="{FF2B5EF4-FFF2-40B4-BE49-F238E27FC236}">
              <a16:creationId xmlns:a16="http://schemas.microsoft.com/office/drawing/2014/main" id="{5CE5D2DF-27AF-43AA-B150-5471B7D3611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a:extLst>
            <a:ext uri="{FF2B5EF4-FFF2-40B4-BE49-F238E27FC236}">
              <a16:creationId xmlns:a16="http://schemas.microsoft.com/office/drawing/2014/main" id="{ECEC5638-EE8F-4CD9-BACF-8C703CF723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4" name="直線コネクタ 383">
          <a:extLst>
            <a:ext uri="{FF2B5EF4-FFF2-40B4-BE49-F238E27FC236}">
              <a16:creationId xmlns:a16="http://schemas.microsoft.com/office/drawing/2014/main" id="{8FBE4540-947E-4A9B-A597-F361F116BA7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5" name="テキスト ボックス 384">
          <a:extLst>
            <a:ext uri="{FF2B5EF4-FFF2-40B4-BE49-F238E27FC236}">
              <a16:creationId xmlns:a16="http://schemas.microsoft.com/office/drawing/2014/main" id="{279ED15C-B671-4A65-A850-9829BF1B09F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6" name="直線コネクタ 385">
          <a:extLst>
            <a:ext uri="{FF2B5EF4-FFF2-40B4-BE49-F238E27FC236}">
              <a16:creationId xmlns:a16="http://schemas.microsoft.com/office/drawing/2014/main" id="{E73D03C6-1121-4EA2-B027-A05EE28A173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7" name="テキスト ボックス 386">
          <a:extLst>
            <a:ext uri="{FF2B5EF4-FFF2-40B4-BE49-F238E27FC236}">
              <a16:creationId xmlns:a16="http://schemas.microsoft.com/office/drawing/2014/main" id="{295CA1CF-3F7F-486E-B069-1E9252D197F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8" name="直線コネクタ 387">
          <a:extLst>
            <a:ext uri="{FF2B5EF4-FFF2-40B4-BE49-F238E27FC236}">
              <a16:creationId xmlns:a16="http://schemas.microsoft.com/office/drawing/2014/main" id="{B85A842A-3F56-43B5-9814-EF53E222F1E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9" name="テキスト ボックス 388">
          <a:extLst>
            <a:ext uri="{FF2B5EF4-FFF2-40B4-BE49-F238E27FC236}">
              <a16:creationId xmlns:a16="http://schemas.microsoft.com/office/drawing/2014/main" id="{20CC26CB-B21E-4680-B238-943768A7DFD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0" name="直線コネクタ 389">
          <a:extLst>
            <a:ext uri="{FF2B5EF4-FFF2-40B4-BE49-F238E27FC236}">
              <a16:creationId xmlns:a16="http://schemas.microsoft.com/office/drawing/2014/main" id="{16F9B815-8DAB-4C30-9B7E-83B5909F5A0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1" name="テキスト ボックス 390">
          <a:extLst>
            <a:ext uri="{FF2B5EF4-FFF2-40B4-BE49-F238E27FC236}">
              <a16:creationId xmlns:a16="http://schemas.microsoft.com/office/drawing/2014/main" id="{9745A835-954F-499B-8C0E-F9086AB585C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2" name="直線コネクタ 391">
          <a:extLst>
            <a:ext uri="{FF2B5EF4-FFF2-40B4-BE49-F238E27FC236}">
              <a16:creationId xmlns:a16="http://schemas.microsoft.com/office/drawing/2014/main" id="{C6965562-FB55-4EFF-A1C2-1020084043C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3" name="テキスト ボックス 392">
          <a:extLst>
            <a:ext uri="{FF2B5EF4-FFF2-40B4-BE49-F238E27FC236}">
              <a16:creationId xmlns:a16="http://schemas.microsoft.com/office/drawing/2014/main" id="{B818125E-2817-4ACB-A510-3C5292C01C6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4" name="直線コネクタ 393">
          <a:extLst>
            <a:ext uri="{FF2B5EF4-FFF2-40B4-BE49-F238E27FC236}">
              <a16:creationId xmlns:a16="http://schemas.microsoft.com/office/drawing/2014/main" id="{A1D619E2-E801-4EE5-8BC5-598783C1BEE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5" name="テキスト ボックス 394">
          <a:extLst>
            <a:ext uri="{FF2B5EF4-FFF2-40B4-BE49-F238E27FC236}">
              <a16:creationId xmlns:a16="http://schemas.microsoft.com/office/drawing/2014/main" id="{C5C0DE11-2808-46BD-87ED-567C4A21C67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a:extLst>
            <a:ext uri="{FF2B5EF4-FFF2-40B4-BE49-F238E27FC236}">
              <a16:creationId xmlns:a16="http://schemas.microsoft.com/office/drawing/2014/main" id="{0252415A-FA60-4072-A9EB-8E3672A4EA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7" name="テキスト ボックス 396">
          <a:extLst>
            <a:ext uri="{FF2B5EF4-FFF2-40B4-BE49-F238E27FC236}">
              <a16:creationId xmlns:a16="http://schemas.microsoft.com/office/drawing/2014/main" id="{44112816-E666-4CDB-A795-035317D28F5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8" name="【保健センター・保健所】&#10;有形固定資産減価償却率グラフ枠">
          <a:extLst>
            <a:ext uri="{FF2B5EF4-FFF2-40B4-BE49-F238E27FC236}">
              <a16:creationId xmlns:a16="http://schemas.microsoft.com/office/drawing/2014/main" id="{F3854754-B82B-40F6-8C1E-2DD7177D694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99" name="直線コネクタ 398">
          <a:extLst>
            <a:ext uri="{FF2B5EF4-FFF2-40B4-BE49-F238E27FC236}">
              <a16:creationId xmlns:a16="http://schemas.microsoft.com/office/drawing/2014/main" id="{D9A09D89-7AA6-4E06-8CF5-CF7453D44F5D}"/>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00" name="【保健センター・保健所】&#10;有形固定資産減価償却率最小値テキスト">
          <a:extLst>
            <a:ext uri="{FF2B5EF4-FFF2-40B4-BE49-F238E27FC236}">
              <a16:creationId xmlns:a16="http://schemas.microsoft.com/office/drawing/2014/main" id="{F40786DD-E90B-4A87-B278-971C78201F97}"/>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01" name="直線コネクタ 400">
          <a:extLst>
            <a:ext uri="{FF2B5EF4-FFF2-40B4-BE49-F238E27FC236}">
              <a16:creationId xmlns:a16="http://schemas.microsoft.com/office/drawing/2014/main" id="{BCC6A8EE-4D4B-415D-A1A9-09FCCB1436C9}"/>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02" name="【保健センター・保健所】&#10;有形固定資産減価償却率最大値テキスト">
          <a:extLst>
            <a:ext uri="{FF2B5EF4-FFF2-40B4-BE49-F238E27FC236}">
              <a16:creationId xmlns:a16="http://schemas.microsoft.com/office/drawing/2014/main" id="{A785E517-4979-48DB-B982-F6D3CBEF2424}"/>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03" name="直線コネクタ 402">
          <a:extLst>
            <a:ext uri="{FF2B5EF4-FFF2-40B4-BE49-F238E27FC236}">
              <a16:creationId xmlns:a16="http://schemas.microsoft.com/office/drawing/2014/main" id="{187C859A-B4E1-4B25-A73B-8AF6DC40BC1C}"/>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04" name="【保健センター・保健所】&#10;有形固定資産減価償却率平均値テキスト">
          <a:extLst>
            <a:ext uri="{FF2B5EF4-FFF2-40B4-BE49-F238E27FC236}">
              <a16:creationId xmlns:a16="http://schemas.microsoft.com/office/drawing/2014/main" id="{566BE502-54CD-419D-B88B-4FD10ED76FE4}"/>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05" name="フローチャート: 判断 404">
          <a:extLst>
            <a:ext uri="{FF2B5EF4-FFF2-40B4-BE49-F238E27FC236}">
              <a16:creationId xmlns:a16="http://schemas.microsoft.com/office/drawing/2014/main" id="{AFFDD4EE-BD60-4904-B996-6A628044356C}"/>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06" name="フローチャート: 判断 405">
          <a:extLst>
            <a:ext uri="{FF2B5EF4-FFF2-40B4-BE49-F238E27FC236}">
              <a16:creationId xmlns:a16="http://schemas.microsoft.com/office/drawing/2014/main" id="{F4169B1D-A411-4FBC-838C-2E7B1628E42F}"/>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407" name="n_1aveValue【保健センター・保健所】&#10;有形固定資産減価償却率">
          <a:extLst>
            <a:ext uri="{FF2B5EF4-FFF2-40B4-BE49-F238E27FC236}">
              <a16:creationId xmlns:a16="http://schemas.microsoft.com/office/drawing/2014/main" id="{78582F72-9185-4809-AFDF-2D8F81A49EB5}"/>
            </a:ext>
          </a:extLst>
        </xdr:cNvPr>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08" name="フローチャート: 判断 407">
          <a:extLst>
            <a:ext uri="{FF2B5EF4-FFF2-40B4-BE49-F238E27FC236}">
              <a16:creationId xmlns:a16="http://schemas.microsoft.com/office/drawing/2014/main" id="{E24F6200-B5F4-48F3-9DBD-3B6740FA5B17}"/>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409" name="n_2aveValue【保健センター・保健所】&#10;有形固定資産減価償却率">
          <a:extLst>
            <a:ext uri="{FF2B5EF4-FFF2-40B4-BE49-F238E27FC236}">
              <a16:creationId xmlns:a16="http://schemas.microsoft.com/office/drawing/2014/main" id="{6579771C-09F0-46A7-B0EE-A5F15868136F}"/>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410" name="フローチャート: 判断 409">
          <a:extLst>
            <a:ext uri="{FF2B5EF4-FFF2-40B4-BE49-F238E27FC236}">
              <a16:creationId xmlns:a16="http://schemas.microsoft.com/office/drawing/2014/main" id="{5803C8A0-744F-4320-BDFC-8CA1C5D19907}"/>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54264</xdr:rowOff>
    </xdr:from>
    <xdr:ext cx="405111" cy="259045"/>
    <xdr:sp macro="" textlink="">
      <xdr:nvSpPr>
        <xdr:cNvPr id="411" name="n_3aveValue【保健センター・保健所】&#10;有形固定資産減価償却率">
          <a:extLst>
            <a:ext uri="{FF2B5EF4-FFF2-40B4-BE49-F238E27FC236}">
              <a16:creationId xmlns:a16="http://schemas.microsoft.com/office/drawing/2014/main" id="{C8CFB54E-9779-4DE3-8C75-5849EF415F3F}"/>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3B2F82CE-580E-4386-9631-161955D3B0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380322C-C211-4B36-92CA-73E6AAB11F7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9D1F1217-C5E4-42E9-AC84-13E2C2B4C0F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FA259618-D17D-4021-AF3F-4C92D78F5B7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ADB50334-BA55-4B35-B04E-239F7F915B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417" name="楕円 416">
          <a:extLst>
            <a:ext uri="{FF2B5EF4-FFF2-40B4-BE49-F238E27FC236}">
              <a16:creationId xmlns:a16="http://schemas.microsoft.com/office/drawing/2014/main" id="{2D83B281-22A1-43E9-90AC-D144415AA161}"/>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418" name="【保健センター・保健所】&#10;有形固定資産減価償却率該当値テキスト">
          <a:extLst>
            <a:ext uri="{FF2B5EF4-FFF2-40B4-BE49-F238E27FC236}">
              <a16:creationId xmlns:a16="http://schemas.microsoft.com/office/drawing/2014/main" id="{3E30979A-066A-45BC-9EE0-6CE53A13968C}"/>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19" name="楕円 418">
          <a:extLst>
            <a:ext uri="{FF2B5EF4-FFF2-40B4-BE49-F238E27FC236}">
              <a16:creationId xmlns:a16="http://schemas.microsoft.com/office/drawing/2014/main" id="{38DD65C2-A1D7-4152-902E-E129BCD3BFD0}"/>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420" name="直線コネクタ 419">
          <a:extLst>
            <a:ext uri="{FF2B5EF4-FFF2-40B4-BE49-F238E27FC236}">
              <a16:creationId xmlns:a16="http://schemas.microsoft.com/office/drawing/2014/main" id="{8BFEC87B-A9B1-4895-B68A-DA1EDC3878BC}"/>
            </a:ext>
          </a:extLst>
        </xdr:cNvPr>
        <xdr:cNvCxnSpPr/>
      </xdr:nvCxnSpPr>
      <xdr:spPr>
        <a:xfrm flipV="1">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421" name="楕円 420">
          <a:extLst>
            <a:ext uri="{FF2B5EF4-FFF2-40B4-BE49-F238E27FC236}">
              <a16:creationId xmlns:a16="http://schemas.microsoft.com/office/drawing/2014/main" id="{D150805E-7678-4514-B60E-4649A17D56EF}"/>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422" name="直線コネクタ 421">
          <a:extLst>
            <a:ext uri="{FF2B5EF4-FFF2-40B4-BE49-F238E27FC236}">
              <a16:creationId xmlns:a16="http://schemas.microsoft.com/office/drawing/2014/main" id="{7B09D8FC-DBF7-40B8-A3EB-07D4C352A7C1}"/>
            </a:ext>
          </a:extLst>
        </xdr:cNvPr>
        <xdr:cNvCxnSpPr/>
      </xdr:nvCxnSpPr>
      <xdr:spPr>
        <a:xfrm flipV="1">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423" name="楕円 422">
          <a:extLst>
            <a:ext uri="{FF2B5EF4-FFF2-40B4-BE49-F238E27FC236}">
              <a16:creationId xmlns:a16="http://schemas.microsoft.com/office/drawing/2014/main" id="{5C788FE4-2C98-4816-BBC8-DF292DC4202D}"/>
            </a:ext>
          </a:extLst>
        </xdr:cNvPr>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62</xdr:row>
      <xdr:rowOff>11430</xdr:rowOff>
    </xdr:to>
    <xdr:cxnSp macro="">
      <xdr:nvCxnSpPr>
        <xdr:cNvPr id="424" name="直線コネクタ 423">
          <a:extLst>
            <a:ext uri="{FF2B5EF4-FFF2-40B4-BE49-F238E27FC236}">
              <a16:creationId xmlns:a16="http://schemas.microsoft.com/office/drawing/2014/main" id="{24446CCA-70D0-449C-A39A-9C37D32EFD44}"/>
            </a:ext>
          </a:extLst>
        </xdr:cNvPr>
        <xdr:cNvCxnSpPr/>
      </xdr:nvCxnSpPr>
      <xdr:spPr>
        <a:xfrm flipV="1">
          <a:off x="13703300" y="1054825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425" name="n_1mainValue【保健センター・保健所】&#10;有形固定資産減価償却率">
          <a:extLst>
            <a:ext uri="{FF2B5EF4-FFF2-40B4-BE49-F238E27FC236}">
              <a16:creationId xmlns:a16="http://schemas.microsoft.com/office/drawing/2014/main" id="{255C17CA-D659-43BE-9079-1C0764F2FF49}"/>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426" name="n_2mainValue【保健センター・保健所】&#10;有形固定資産減価償却率">
          <a:extLst>
            <a:ext uri="{FF2B5EF4-FFF2-40B4-BE49-F238E27FC236}">
              <a16:creationId xmlns:a16="http://schemas.microsoft.com/office/drawing/2014/main" id="{2CC81BD5-57A7-4BF1-A21E-10875CEF2A4D}"/>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427" name="n_3mainValue【保健センター・保健所】&#10;有形固定資産減価償却率">
          <a:extLst>
            <a:ext uri="{FF2B5EF4-FFF2-40B4-BE49-F238E27FC236}">
              <a16:creationId xmlns:a16="http://schemas.microsoft.com/office/drawing/2014/main" id="{BB5DD4D0-B55B-4FC7-970A-5B266021AEB0}"/>
            </a:ext>
          </a:extLst>
        </xdr:cNvPr>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a:extLst>
            <a:ext uri="{FF2B5EF4-FFF2-40B4-BE49-F238E27FC236}">
              <a16:creationId xmlns:a16="http://schemas.microsoft.com/office/drawing/2014/main" id="{F932574B-7D43-4D95-BF4B-AD045797435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a:extLst>
            <a:ext uri="{FF2B5EF4-FFF2-40B4-BE49-F238E27FC236}">
              <a16:creationId xmlns:a16="http://schemas.microsoft.com/office/drawing/2014/main" id="{748ED2EA-7C25-4C82-BC6D-F56161C451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a:extLst>
            <a:ext uri="{FF2B5EF4-FFF2-40B4-BE49-F238E27FC236}">
              <a16:creationId xmlns:a16="http://schemas.microsoft.com/office/drawing/2014/main" id="{BE84A079-5B34-4EB4-9B0D-6327F63353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a:extLst>
            <a:ext uri="{FF2B5EF4-FFF2-40B4-BE49-F238E27FC236}">
              <a16:creationId xmlns:a16="http://schemas.microsoft.com/office/drawing/2014/main" id="{9B8A2F9C-9045-44A3-A348-ED9BDC1219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a:extLst>
            <a:ext uri="{FF2B5EF4-FFF2-40B4-BE49-F238E27FC236}">
              <a16:creationId xmlns:a16="http://schemas.microsoft.com/office/drawing/2014/main" id="{C888A69F-6865-4146-8FA7-5C6DFE4A42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a:extLst>
            <a:ext uri="{FF2B5EF4-FFF2-40B4-BE49-F238E27FC236}">
              <a16:creationId xmlns:a16="http://schemas.microsoft.com/office/drawing/2014/main" id="{256E7917-3B30-4581-B28A-51FD23BAA7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a:extLst>
            <a:ext uri="{FF2B5EF4-FFF2-40B4-BE49-F238E27FC236}">
              <a16:creationId xmlns:a16="http://schemas.microsoft.com/office/drawing/2014/main" id="{6BD9F5A4-30C9-4363-81BF-60E86668F53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a:extLst>
            <a:ext uri="{FF2B5EF4-FFF2-40B4-BE49-F238E27FC236}">
              <a16:creationId xmlns:a16="http://schemas.microsoft.com/office/drawing/2014/main" id="{D72A6B89-8666-488A-8A50-3643EDE4BC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a:extLst>
            <a:ext uri="{FF2B5EF4-FFF2-40B4-BE49-F238E27FC236}">
              <a16:creationId xmlns:a16="http://schemas.microsoft.com/office/drawing/2014/main" id="{053B6831-D536-4166-89A5-7BDDC1E5ABF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a:extLst>
            <a:ext uri="{FF2B5EF4-FFF2-40B4-BE49-F238E27FC236}">
              <a16:creationId xmlns:a16="http://schemas.microsoft.com/office/drawing/2014/main" id="{44A2685B-C4D0-4CA0-93DF-1F86C36809C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8" name="直線コネクタ 437">
          <a:extLst>
            <a:ext uri="{FF2B5EF4-FFF2-40B4-BE49-F238E27FC236}">
              <a16:creationId xmlns:a16="http://schemas.microsoft.com/office/drawing/2014/main" id="{F31D3545-551C-46B4-9FDC-F1920992EB1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9" name="テキスト ボックス 438">
          <a:extLst>
            <a:ext uri="{FF2B5EF4-FFF2-40B4-BE49-F238E27FC236}">
              <a16:creationId xmlns:a16="http://schemas.microsoft.com/office/drawing/2014/main" id="{E5CAD333-6554-4539-B2AF-A91BBD18819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0" name="直線コネクタ 439">
          <a:extLst>
            <a:ext uri="{FF2B5EF4-FFF2-40B4-BE49-F238E27FC236}">
              <a16:creationId xmlns:a16="http://schemas.microsoft.com/office/drawing/2014/main" id="{EFF42B9E-4337-470F-972E-5646CCB1E6D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1" name="テキスト ボックス 440">
          <a:extLst>
            <a:ext uri="{FF2B5EF4-FFF2-40B4-BE49-F238E27FC236}">
              <a16:creationId xmlns:a16="http://schemas.microsoft.com/office/drawing/2014/main" id="{454734D4-C195-45B2-B201-4E500BA01C2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2" name="直線コネクタ 441">
          <a:extLst>
            <a:ext uri="{FF2B5EF4-FFF2-40B4-BE49-F238E27FC236}">
              <a16:creationId xmlns:a16="http://schemas.microsoft.com/office/drawing/2014/main" id="{6223EEB1-1A0A-4475-A462-81366D8C7F9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3" name="テキスト ボックス 442">
          <a:extLst>
            <a:ext uri="{FF2B5EF4-FFF2-40B4-BE49-F238E27FC236}">
              <a16:creationId xmlns:a16="http://schemas.microsoft.com/office/drawing/2014/main" id="{049AA20D-660A-4DB3-B06C-60F398F3E71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4" name="直線コネクタ 443">
          <a:extLst>
            <a:ext uri="{FF2B5EF4-FFF2-40B4-BE49-F238E27FC236}">
              <a16:creationId xmlns:a16="http://schemas.microsoft.com/office/drawing/2014/main" id="{F067337B-6428-4F59-B9BE-A6C928A3AD5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5" name="テキスト ボックス 444">
          <a:extLst>
            <a:ext uri="{FF2B5EF4-FFF2-40B4-BE49-F238E27FC236}">
              <a16:creationId xmlns:a16="http://schemas.microsoft.com/office/drawing/2014/main" id="{91888CD3-E6C6-4477-B54C-FDCFF04CFD8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6" name="直線コネクタ 445">
          <a:extLst>
            <a:ext uri="{FF2B5EF4-FFF2-40B4-BE49-F238E27FC236}">
              <a16:creationId xmlns:a16="http://schemas.microsoft.com/office/drawing/2014/main" id="{9351D5DB-0BDA-44C3-9D2B-5E9B4702A3D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7" name="テキスト ボックス 446">
          <a:extLst>
            <a:ext uri="{FF2B5EF4-FFF2-40B4-BE49-F238E27FC236}">
              <a16:creationId xmlns:a16="http://schemas.microsoft.com/office/drawing/2014/main" id="{54399CE4-743D-4C76-9001-CF0785D5781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8" name="直線コネクタ 447">
          <a:extLst>
            <a:ext uri="{FF2B5EF4-FFF2-40B4-BE49-F238E27FC236}">
              <a16:creationId xmlns:a16="http://schemas.microsoft.com/office/drawing/2014/main" id="{0FD82009-C3CD-4553-B57B-63F16DC0091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9" name="テキスト ボックス 448">
          <a:extLst>
            <a:ext uri="{FF2B5EF4-FFF2-40B4-BE49-F238E27FC236}">
              <a16:creationId xmlns:a16="http://schemas.microsoft.com/office/drawing/2014/main" id="{345C81F7-869C-4DDA-B280-1854A25A68D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0" name="直線コネクタ 449">
          <a:extLst>
            <a:ext uri="{FF2B5EF4-FFF2-40B4-BE49-F238E27FC236}">
              <a16:creationId xmlns:a16="http://schemas.microsoft.com/office/drawing/2014/main" id="{619CE2F2-803E-49A1-9E62-359AFC3AB67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1" name="テキスト ボックス 450">
          <a:extLst>
            <a:ext uri="{FF2B5EF4-FFF2-40B4-BE49-F238E27FC236}">
              <a16:creationId xmlns:a16="http://schemas.microsoft.com/office/drawing/2014/main" id="{D1DAD43A-326E-4246-9C16-4D261C75D3F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2" name="【保健センター・保健所】&#10;一人当たり面積グラフ枠">
          <a:extLst>
            <a:ext uri="{FF2B5EF4-FFF2-40B4-BE49-F238E27FC236}">
              <a16:creationId xmlns:a16="http://schemas.microsoft.com/office/drawing/2014/main" id="{3F47539D-745A-4D52-9B0A-0398E3E1838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53" name="直線コネクタ 452">
          <a:extLst>
            <a:ext uri="{FF2B5EF4-FFF2-40B4-BE49-F238E27FC236}">
              <a16:creationId xmlns:a16="http://schemas.microsoft.com/office/drawing/2014/main" id="{C2E11BD4-99F2-4576-BBB8-1E6D8900118A}"/>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54" name="【保健センター・保健所】&#10;一人当たり面積最小値テキスト">
          <a:extLst>
            <a:ext uri="{FF2B5EF4-FFF2-40B4-BE49-F238E27FC236}">
              <a16:creationId xmlns:a16="http://schemas.microsoft.com/office/drawing/2014/main" id="{01367533-385C-4877-AD56-1CB4428B591A}"/>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55" name="直線コネクタ 454">
          <a:extLst>
            <a:ext uri="{FF2B5EF4-FFF2-40B4-BE49-F238E27FC236}">
              <a16:creationId xmlns:a16="http://schemas.microsoft.com/office/drawing/2014/main" id="{B22A142E-5A9C-4093-ABA9-31BD4FB7134D}"/>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56" name="【保健センター・保健所】&#10;一人当たり面積最大値テキスト">
          <a:extLst>
            <a:ext uri="{FF2B5EF4-FFF2-40B4-BE49-F238E27FC236}">
              <a16:creationId xmlns:a16="http://schemas.microsoft.com/office/drawing/2014/main" id="{D6B6FFFC-334C-493E-9FEF-2AF4DA38595F}"/>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57" name="直線コネクタ 456">
          <a:extLst>
            <a:ext uri="{FF2B5EF4-FFF2-40B4-BE49-F238E27FC236}">
              <a16:creationId xmlns:a16="http://schemas.microsoft.com/office/drawing/2014/main" id="{74D1A2C3-6B42-400A-A56F-F33AB248C80E}"/>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58" name="【保健センター・保健所】&#10;一人当たり面積平均値テキスト">
          <a:extLst>
            <a:ext uri="{FF2B5EF4-FFF2-40B4-BE49-F238E27FC236}">
              <a16:creationId xmlns:a16="http://schemas.microsoft.com/office/drawing/2014/main" id="{A50BF156-3D97-42A7-8D1F-D2DFAB11BE4E}"/>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59" name="フローチャート: 判断 458">
          <a:extLst>
            <a:ext uri="{FF2B5EF4-FFF2-40B4-BE49-F238E27FC236}">
              <a16:creationId xmlns:a16="http://schemas.microsoft.com/office/drawing/2014/main" id="{7E6063C1-4212-4D09-85AF-F860F06B43D6}"/>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60" name="フローチャート: 判断 459">
          <a:extLst>
            <a:ext uri="{FF2B5EF4-FFF2-40B4-BE49-F238E27FC236}">
              <a16:creationId xmlns:a16="http://schemas.microsoft.com/office/drawing/2014/main" id="{7B0AD68F-6051-423A-B992-EAD12D959FD3}"/>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164392</xdr:rowOff>
    </xdr:from>
    <xdr:ext cx="469744" cy="259045"/>
    <xdr:sp macro="" textlink="">
      <xdr:nvSpPr>
        <xdr:cNvPr id="461" name="n_1aveValue【保健センター・保健所】&#10;一人当たり面積">
          <a:extLst>
            <a:ext uri="{FF2B5EF4-FFF2-40B4-BE49-F238E27FC236}">
              <a16:creationId xmlns:a16="http://schemas.microsoft.com/office/drawing/2014/main" id="{6ACA565C-19EE-4C2F-9F99-FF0B72913B6F}"/>
            </a:ext>
          </a:extLst>
        </xdr:cNvPr>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462" name="フローチャート: 判断 461">
          <a:extLst>
            <a:ext uri="{FF2B5EF4-FFF2-40B4-BE49-F238E27FC236}">
              <a16:creationId xmlns:a16="http://schemas.microsoft.com/office/drawing/2014/main" id="{CA53A574-EB84-4804-AF8D-A2496687B642}"/>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151328</xdr:rowOff>
    </xdr:from>
    <xdr:ext cx="469744" cy="259045"/>
    <xdr:sp macro="" textlink="">
      <xdr:nvSpPr>
        <xdr:cNvPr id="463" name="n_2aveValue【保健センター・保健所】&#10;一人当たり面積">
          <a:extLst>
            <a:ext uri="{FF2B5EF4-FFF2-40B4-BE49-F238E27FC236}">
              <a16:creationId xmlns:a16="http://schemas.microsoft.com/office/drawing/2014/main" id="{A7ECDB7F-009C-4636-98FE-FB9B98724CAC}"/>
            </a:ext>
          </a:extLst>
        </xdr:cNvPr>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464" name="フローチャート: 判断 463">
          <a:extLst>
            <a:ext uri="{FF2B5EF4-FFF2-40B4-BE49-F238E27FC236}">
              <a16:creationId xmlns:a16="http://schemas.microsoft.com/office/drawing/2014/main" id="{9CE335E5-B3EE-4AED-9D9E-DA49CC688637}"/>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108874</xdr:rowOff>
    </xdr:from>
    <xdr:ext cx="469744" cy="259045"/>
    <xdr:sp macro="" textlink="">
      <xdr:nvSpPr>
        <xdr:cNvPr id="465" name="n_3aveValue【保健センター・保健所】&#10;一人当たり面積">
          <a:extLst>
            <a:ext uri="{FF2B5EF4-FFF2-40B4-BE49-F238E27FC236}">
              <a16:creationId xmlns:a16="http://schemas.microsoft.com/office/drawing/2014/main" id="{2BD0DFCC-CABD-4CF5-B6F0-F43D9207AC7F}"/>
            </a:ext>
          </a:extLst>
        </xdr:cNvPr>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70A8C25-47A2-464C-B31D-EDC64A57A4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A6CFCDE0-EA41-48F7-9669-8CFBE8BB64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51581A71-8F4E-4E6E-B626-BA1EE54985D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5516A33-FD41-478E-A1A7-6A98C01A79A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7D764263-8CC0-4CE9-9202-00211EA04CC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32476</xdr:rowOff>
    </xdr:from>
    <xdr:to>
      <xdr:col>116</xdr:col>
      <xdr:colOff>114300</xdr:colOff>
      <xdr:row>63</xdr:row>
      <xdr:rowOff>134076</xdr:rowOff>
    </xdr:to>
    <xdr:sp macro="" textlink="">
      <xdr:nvSpPr>
        <xdr:cNvPr id="471" name="楕円 470">
          <a:extLst>
            <a:ext uri="{FF2B5EF4-FFF2-40B4-BE49-F238E27FC236}">
              <a16:creationId xmlns:a16="http://schemas.microsoft.com/office/drawing/2014/main" id="{FE8ED0C5-091D-4C57-A7AD-7331943A95B0}"/>
            </a:ext>
          </a:extLst>
        </xdr:cNvPr>
        <xdr:cNvSpPr/>
      </xdr:nvSpPr>
      <xdr:spPr>
        <a:xfrm>
          <a:off x="22110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55353</xdr:rowOff>
    </xdr:from>
    <xdr:ext cx="469744" cy="259045"/>
    <xdr:sp macro="" textlink="">
      <xdr:nvSpPr>
        <xdr:cNvPr id="472" name="【保健センター・保健所】&#10;一人当たり面積該当値テキスト">
          <a:extLst>
            <a:ext uri="{FF2B5EF4-FFF2-40B4-BE49-F238E27FC236}">
              <a16:creationId xmlns:a16="http://schemas.microsoft.com/office/drawing/2014/main" id="{0B9F4EEC-75FD-466E-AA0A-AB6BBE9166C3}"/>
            </a:ext>
          </a:extLst>
        </xdr:cNvPr>
        <xdr:cNvSpPr txBox="1"/>
      </xdr:nvSpPr>
      <xdr:spPr>
        <a:xfrm>
          <a:off x="22199600" y="1068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32476</xdr:rowOff>
    </xdr:from>
    <xdr:to>
      <xdr:col>112</xdr:col>
      <xdr:colOff>38100</xdr:colOff>
      <xdr:row>63</xdr:row>
      <xdr:rowOff>134076</xdr:rowOff>
    </xdr:to>
    <xdr:sp macro="" textlink="">
      <xdr:nvSpPr>
        <xdr:cNvPr id="473" name="楕円 472">
          <a:extLst>
            <a:ext uri="{FF2B5EF4-FFF2-40B4-BE49-F238E27FC236}">
              <a16:creationId xmlns:a16="http://schemas.microsoft.com/office/drawing/2014/main" id="{9358C190-EF19-4C34-8DB6-7B20C36B24C6}"/>
            </a:ext>
          </a:extLst>
        </xdr:cNvPr>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83276</xdr:rowOff>
    </xdr:from>
    <xdr:to>
      <xdr:col>116</xdr:col>
      <xdr:colOff>63500</xdr:colOff>
      <xdr:row>63</xdr:row>
      <xdr:rowOff>83276</xdr:rowOff>
    </xdr:to>
    <xdr:cxnSp macro="">
      <xdr:nvCxnSpPr>
        <xdr:cNvPr id="474" name="直線コネクタ 473">
          <a:extLst>
            <a:ext uri="{FF2B5EF4-FFF2-40B4-BE49-F238E27FC236}">
              <a16:creationId xmlns:a16="http://schemas.microsoft.com/office/drawing/2014/main" id="{54C48C19-D266-40DA-828C-602812285DD6}"/>
            </a:ext>
          </a:extLst>
        </xdr:cNvPr>
        <xdr:cNvCxnSpPr/>
      </xdr:nvCxnSpPr>
      <xdr:spPr>
        <a:xfrm>
          <a:off x="21323300" y="1088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32476</xdr:rowOff>
    </xdr:from>
    <xdr:to>
      <xdr:col>107</xdr:col>
      <xdr:colOff>101600</xdr:colOff>
      <xdr:row>63</xdr:row>
      <xdr:rowOff>134076</xdr:rowOff>
    </xdr:to>
    <xdr:sp macro="" textlink="">
      <xdr:nvSpPr>
        <xdr:cNvPr id="475" name="楕円 474">
          <a:extLst>
            <a:ext uri="{FF2B5EF4-FFF2-40B4-BE49-F238E27FC236}">
              <a16:creationId xmlns:a16="http://schemas.microsoft.com/office/drawing/2014/main" id="{82929A57-CCA2-4270-B3E5-B4DF1FF7A197}"/>
            </a:ext>
          </a:extLst>
        </xdr:cNvPr>
        <xdr:cNvSpPr/>
      </xdr:nvSpPr>
      <xdr:spPr>
        <a:xfrm>
          <a:off x="20383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83276</xdr:rowOff>
    </xdr:from>
    <xdr:to>
      <xdr:col>111</xdr:col>
      <xdr:colOff>177800</xdr:colOff>
      <xdr:row>63</xdr:row>
      <xdr:rowOff>83276</xdr:rowOff>
    </xdr:to>
    <xdr:cxnSp macro="">
      <xdr:nvCxnSpPr>
        <xdr:cNvPr id="476" name="直線コネクタ 475">
          <a:extLst>
            <a:ext uri="{FF2B5EF4-FFF2-40B4-BE49-F238E27FC236}">
              <a16:creationId xmlns:a16="http://schemas.microsoft.com/office/drawing/2014/main" id="{10EBE8B2-7052-4529-90DE-9E35FD885245}"/>
            </a:ext>
          </a:extLst>
        </xdr:cNvPr>
        <xdr:cNvCxnSpPr/>
      </xdr:nvCxnSpPr>
      <xdr:spPr>
        <a:xfrm>
          <a:off x="20434300" y="1088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477" name="楕円 476">
          <a:extLst>
            <a:ext uri="{FF2B5EF4-FFF2-40B4-BE49-F238E27FC236}">
              <a16:creationId xmlns:a16="http://schemas.microsoft.com/office/drawing/2014/main" id="{41B71049-40AE-47BB-8D7F-F5CE6E6570DF}"/>
            </a:ext>
          </a:extLst>
        </xdr:cNvPr>
        <xdr:cNvSpPr/>
      </xdr:nvSpPr>
      <xdr:spPr>
        <a:xfrm>
          <a:off x="19494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160020</xdr:rowOff>
    </xdr:from>
    <xdr:to>
      <xdr:col>107</xdr:col>
      <xdr:colOff>50800</xdr:colOff>
      <xdr:row>63</xdr:row>
      <xdr:rowOff>83276</xdr:rowOff>
    </xdr:to>
    <xdr:cxnSp macro="">
      <xdr:nvCxnSpPr>
        <xdr:cNvPr id="478" name="直線コネクタ 477">
          <a:extLst>
            <a:ext uri="{FF2B5EF4-FFF2-40B4-BE49-F238E27FC236}">
              <a16:creationId xmlns:a16="http://schemas.microsoft.com/office/drawing/2014/main" id="{7DBCF213-9149-4E48-9B47-5139D63AF97D}"/>
            </a:ext>
          </a:extLst>
        </xdr:cNvPr>
        <xdr:cNvCxnSpPr/>
      </xdr:nvCxnSpPr>
      <xdr:spPr>
        <a:xfrm>
          <a:off x="19545300" y="10447020"/>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479" name="n_1mainValue【保健センター・保健所】&#10;一人当たり面積">
          <a:extLst>
            <a:ext uri="{FF2B5EF4-FFF2-40B4-BE49-F238E27FC236}">
              <a16:creationId xmlns:a16="http://schemas.microsoft.com/office/drawing/2014/main" id="{C4DB82DE-3019-40D1-B611-D376DD94F757}"/>
            </a:ext>
          </a:extLst>
        </xdr:cNvPr>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480" name="n_2mainValue【保健センター・保健所】&#10;一人当たり面積">
          <a:extLst>
            <a:ext uri="{FF2B5EF4-FFF2-40B4-BE49-F238E27FC236}">
              <a16:creationId xmlns:a16="http://schemas.microsoft.com/office/drawing/2014/main" id="{AE4D3D2D-EB7C-42EF-92F7-6AC22D46C237}"/>
            </a:ext>
          </a:extLst>
        </xdr:cNvPr>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481" name="n_3mainValue【保健センター・保健所】&#10;一人当たり面積">
          <a:extLst>
            <a:ext uri="{FF2B5EF4-FFF2-40B4-BE49-F238E27FC236}">
              <a16:creationId xmlns:a16="http://schemas.microsoft.com/office/drawing/2014/main" id="{795F120D-E18B-4413-ADF1-8C612BB51297}"/>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a:extLst>
            <a:ext uri="{FF2B5EF4-FFF2-40B4-BE49-F238E27FC236}">
              <a16:creationId xmlns:a16="http://schemas.microsoft.com/office/drawing/2014/main" id="{EC8102A2-529D-4133-ADCC-73B8825BE9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a:extLst>
            <a:ext uri="{FF2B5EF4-FFF2-40B4-BE49-F238E27FC236}">
              <a16:creationId xmlns:a16="http://schemas.microsoft.com/office/drawing/2014/main" id="{04F88B2C-8E08-4965-9E9C-A22CD29BFE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a:extLst>
            <a:ext uri="{FF2B5EF4-FFF2-40B4-BE49-F238E27FC236}">
              <a16:creationId xmlns:a16="http://schemas.microsoft.com/office/drawing/2014/main" id="{C9D2D3FF-D486-40E7-B74B-6AADFA4A94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a:extLst>
            <a:ext uri="{FF2B5EF4-FFF2-40B4-BE49-F238E27FC236}">
              <a16:creationId xmlns:a16="http://schemas.microsoft.com/office/drawing/2014/main" id="{6F645667-2922-46B8-A542-02210F49470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a:extLst>
            <a:ext uri="{FF2B5EF4-FFF2-40B4-BE49-F238E27FC236}">
              <a16:creationId xmlns:a16="http://schemas.microsoft.com/office/drawing/2014/main" id="{17D136AD-9402-4E83-A52F-3CD1C7CD0A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a:extLst>
            <a:ext uri="{FF2B5EF4-FFF2-40B4-BE49-F238E27FC236}">
              <a16:creationId xmlns:a16="http://schemas.microsoft.com/office/drawing/2014/main" id="{0205D856-6CB2-4314-B839-F630D7DC23D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a:extLst>
            <a:ext uri="{FF2B5EF4-FFF2-40B4-BE49-F238E27FC236}">
              <a16:creationId xmlns:a16="http://schemas.microsoft.com/office/drawing/2014/main" id="{80A25A70-EBA0-4FDA-924F-0DF9EBE1EE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a:extLst>
            <a:ext uri="{FF2B5EF4-FFF2-40B4-BE49-F238E27FC236}">
              <a16:creationId xmlns:a16="http://schemas.microsoft.com/office/drawing/2014/main" id="{913984DE-B891-40F7-B7A8-B1A002EF5D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a:extLst>
            <a:ext uri="{FF2B5EF4-FFF2-40B4-BE49-F238E27FC236}">
              <a16:creationId xmlns:a16="http://schemas.microsoft.com/office/drawing/2014/main" id="{A06EBBC5-50D4-4BF8-9C4C-CE8B8B179F4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a:extLst>
            <a:ext uri="{FF2B5EF4-FFF2-40B4-BE49-F238E27FC236}">
              <a16:creationId xmlns:a16="http://schemas.microsoft.com/office/drawing/2014/main" id="{3F5A41D9-6922-412E-A824-BCFA024D842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2" name="直線コネクタ 491">
          <a:extLst>
            <a:ext uri="{FF2B5EF4-FFF2-40B4-BE49-F238E27FC236}">
              <a16:creationId xmlns:a16="http://schemas.microsoft.com/office/drawing/2014/main" id="{9DBC6506-507A-498A-B9A2-C368BBC68CA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3" name="テキスト ボックス 492">
          <a:extLst>
            <a:ext uri="{FF2B5EF4-FFF2-40B4-BE49-F238E27FC236}">
              <a16:creationId xmlns:a16="http://schemas.microsoft.com/office/drawing/2014/main" id="{821207A4-946A-460E-86A4-5D7062A3A10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4" name="直線コネクタ 493">
          <a:extLst>
            <a:ext uri="{FF2B5EF4-FFF2-40B4-BE49-F238E27FC236}">
              <a16:creationId xmlns:a16="http://schemas.microsoft.com/office/drawing/2014/main" id="{C3849C7E-F7BF-4E10-A230-271CD1BC043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5" name="テキスト ボックス 494">
          <a:extLst>
            <a:ext uri="{FF2B5EF4-FFF2-40B4-BE49-F238E27FC236}">
              <a16:creationId xmlns:a16="http://schemas.microsoft.com/office/drawing/2014/main" id="{18B8A415-C55C-488A-A319-DBC420756A9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6" name="直線コネクタ 495">
          <a:extLst>
            <a:ext uri="{FF2B5EF4-FFF2-40B4-BE49-F238E27FC236}">
              <a16:creationId xmlns:a16="http://schemas.microsoft.com/office/drawing/2014/main" id="{14069E6F-E891-4809-B563-66D28E9ECE2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7" name="テキスト ボックス 496">
          <a:extLst>
            <a:ext uri="{FF2B5EF4-FFF2-40B4-BE49-F238E27FC236}">
              <a16:creationId xmlns:a16="http://schemas.microsoft.com/office/drawing/2014/main" id="{BEEB06F2-AFA4-4C68-8D78-53132E52A6B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8" name="直線コネクタ 497">
          <a:extLst>
            <a:ext uri="{FF2B5EF4-FFF2-40B4-BE49-F238E27FC236}">
              <a16:creationId xmlns:a16="http://schemas.microsoft.com/office/drawing/2014/main" id="{1D53EADE-0AE9-46BC-BA33-C5E30902A60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9" name="テキスト ボックス 498">
          <a:extLst>
            <a:ext uri="{FF2B5EF4-FFF2-40B4-BE49-F238E27FC236}">
              <a16:creationId xmlns:a16="http://schemas.microsoft.com/office/drawing/2014/main" id="{260086B4-E539-4770-9B65-780A845BF1E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0" name="直線コネクタ 499">
          <a:extLst>
            <a:ext uri="{FF2B5EF4-FFF2-40B4-BE49-F238E27FC236}">
              <a16:creationId xmlns:a16="http://schemas.microsoft.com/office/drawing/2014/main" id="{CDE4CFBA-9DBA-4DD0-9C18-665BEDF25B1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1" name="テキスト ボックス 500">
          <a:extLst>
            <a:ext uri="{FF2B5EF4-FFF2-40B4-BE49-F238E27FC236}">
              <a16:creationId xmlns:a16="http://schemas.microsoft.com/office/drawing/2014/main" id="{2D765FFE-BF60-43A0-895C-92FA96B8210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2" name="直線コネクタ 501">
          <a:extLst>
            <a:ext uri="{FF2B5EF4-FFF2-40B4-BE49-F238E27FC236}">
              <a16:creationId xmlns:a16="http://schemas.microsoft.com/office/drawing/2014/main" id="{4E4CC7EE-AA15-46AA-93B8-A6BDD28BB4E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3" name="テキスト ボックス 502">
          <a:extLst>
            <a:ext uri="{FF2B5EF4-FFF2-40B4-BE49-F238E27FC236}">
              <a16:creationId xmlns:a16="http://schemas.microsoft.com/office/drawing/2014/main" id="{E489FD99-BA4B-49A3-8C92-18E72851FA3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a:extLst>
            <a:ext uri="{FF2B5EF4-FFF2-40B4-BE49-F238E27FC236}">
              <a16:creationId xmlns:a16="http://schemas.microsoft.com/office/drawing/2014/main" id="{FDAD7F0F-13F8-4B90-B29A-1C3786446D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C673E3D1-D9C9-4CB9-B92F-B0D666B6532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消防施設】&#10;有形固定資産減価償却率グラフ枠">
          <a:extLst>
            <a:ext uri="{FF2B5EF4-FFF2-40B4-BE49-F238E27FC236}">
              <a16:creationId xmlns:a16="http://schemas.microsoft.com/office/drawing/2014/main" id="{ECF66DF1-20CA-4950-AA05-EB47749C947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07" name="直線コネクタ 506">
          <a:extLst>
            <a:ext uri="{FF2B5EF4-FFF2-40B4-BE49-F238E27FC236}">
              <a16:creationId xmlns:a16="http://schemas.microsoft.com/office/drawing/2014/main" id="{AF026060-634B-4D36-B4B3-5DB43DD7CE11}"/>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08" name="【消防施設】&#10;有形固定資産減価償却率最小値テキスト">
          <a:extLst>
            <a:ext uri="{FF2B5EF4-FFF2-40B4-BE49-F238E27FC236}">
              <a16:creationId xmlns:a16="http://schemas.microsoft.com/office/drawing/2014/main" id="{CEE4C602-8F9C-4E0D-A34F-ECBC4E958AC7}"/>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09" name="直線コネクタ 508">
          <a:extLst>
            <a:ext uri="{FF2B5EF4-FFF2-40B4-BE49-F238E27FC236}">
              <a16:creationId xmlns:a16="http://schemas.microsoft.com/office/drawing/2014/main" id="{1939947D-08FF-4C4F-B5BD-68903AD8AF7B}"/>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0" name="【消防施設】&#10;有形固定資産減価償却率最大値テキスト">
          <a:extLst>
            <a:ext uri="{FF2B5EF4-FFF2-40B4-BE49-F238E27FC236}">
              <a16:creationId xmlns:a16="http://schemas.microsoft.com/office/drawing/2014/main" id="{BB0374B0-23C0-4143-95AF-2D306D803B1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1" name="直線コネクタ 510">
          <a:extLst>
            <a:ext uri="{FF2B5EF4-FFF2-40B4-BE49-F238E27FC236}">
              <a16:creationId xmlns:a16="http://schemas.microsoft.com/office/drawing/2014/main" id="{FE2C6DC2-49D4-452A-98C3-53170C0D1BF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12" name="【消防施設】&#10;有形固定資産減価償却率平均値テキスト">
          <a:extLst>
            <a:ext uri="{FF2B5EF4-FFF2-40B4-BE49-F238E27FC236}">
              <a16:creationId xmlns:a16="http://schemas.microsoft.com/office/drawing/2014/main" id="{0E41BC15-DE5D-46AC-80CB-2353436860CC}"/>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13" name="フローチャート: 判断 512">
          <a:extLst>
            <a:ext uri="{FF2B5EF4-FFF2-40B4-BE49-F238E27FC236}">
              <a16:creationId xmlns:a16="http://schemas.microsoft.com/office/drawing/2014/main" id="{FD338A97-8EC3-4844-9ECD-8C04D18A017C}"/>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14" name="フローチャート: 判断 513">
          <a:extLst>
            <a:ext uri="{FF2B5EF4-FFF2-40B4-BE49-F238E27FC236}">
              <a16:creationId xmlns:a16="http://schemas.microsoft.com/office/drawing/2014/main" id="{AA1496F2-FDB8-4775-9E5B-BEA55E9685CA}"/>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53901</xdr:rowOff>
    </xdr:from>
    <xdr:ext cx="405111" cy="259045"/>
    <xdr:sp macro="" textlink="">
      <xdr:nvSpPr>
        <xdr:cNvPr id="515" name="n_1aveValue【消防施設】&#10;有形固定資産減価償却率">
          <a:extLst>
            <a:ext uri="{FF2B5EF4-FFF2-40B4-BE49-F238E27FC236}">
              <a16:creationId xmlns:a16="http://schemas.microsoft.com/office/drawing/2014/main" id="{F2E2E9AA-5410-4B07-BDAD-DA53F1E79F20}"/>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16" name="フローチャート: 判断 515">
          <a:extLst>
            <a:ext uri="{FF2B5EF4-FFF2-40B4-BE49-F238E27FC236}">
              <a16:creationId xmlns:a16="http://schemas.microsoft.com/office/drawing/2014/main" id="{5DBF375A-79D9-4683-AFB4-C8BC15CB5EB4}"/>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517" name="n_2aveValue【消防施設】&#10;有形固定資産減価償却率">
          <a:extLst>
            <a:ext uri="{FF2B5EF4-FFF2-40B4-BE49-F238E27FC236}">
              <a16:creationId xmlns:a16="http://schemas.microsoft.com/office/drawing/2014/main" id="{7E264336-E9AD-468E-BA3C-B742D47825E1}"/>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518" name="フローチャート: 判断 517">
          <a:extLst>
            <a:ext uri="{FF2B5EF4-FFF2-40B4-BE49-F238E27FC236}">
              <a16:creationId xmlns:a16="http://schemas.microsoft.com/office/drawing/2014/main" id="{0F92B4D7-919D-4037-94D9-088373258A47}"/>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124114</xdr:rowOff>
    </xdr:from>
    <xdr:ext cx="405111" cy="259045"/>
    <xdr:sp macro="" textlink="">
      <xdr:nvSpPr>
        <xdr:cNvPr id="519" name="n_3aveValue【消防施設】&#10;有形固定資産減価償却率">
          <a:extLst>
            <a:ext uri="{FF2B5EF4-FFF2-40B4-BE49-F238E27FC236}">
              <a16:creationId xmlns:a16="http://schemas.microsoft.com/office/drawing/2014/main" id="{7486979A-3353-4A2F-A669-FEBD97733CC8}"/>
            </a:ext>
          </a:extLst>
        </xdr:cNvPr>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9E46CACC-1513-4CAD-B6AD-5ECE1F82DA7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2613AC6A-D35B-4FE9-82C2-2918C2B2337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EC05195B-7BA2-48ED-8547-026CF0D343B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4DBA6408-FEBC-478A-8E0C-315307C4352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A4AA7711-0A5A-46A6-89AA-3DF795CF6FA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525" name="楕円 524">
          <a:extLst>
            <a:ext uri="{FF2B5EF4-FFF2-40B4-BE49-F238E27FC236}">
              <a16:creationId xmlns:a16="http://schemas.microsoft.com/office/drawing/2014/main" id="{418A58D5-0332-4263-AF0E-D58F1683461B}"/>
            </a:ext>
          </a:extLst>
        </xdr:cNvPr>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526" name="【消防施設】&#10;有形固定資産減価償却率該当値テキスト">
          <a:extLst>
            <a:ext uri="{FF2B5EF4-FFF2-40B4-BE49-F238E27FC236}">
              <a16:creationId xmlns:a16="http://schemas.microsoft.com/office/drawing/2014/main" id="{4C8CA65C-B326-48E0-B36B-23ED9121CF92}"/>
            </a:ext>
          </a:extLst>
        </xdr:cNvPr>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119562</xdr:rowOff>
    </xdr:from>
    <xdr:to>
      <xdr:col>81</xdr:col>
      <xdr:colOff>101600</xdr:colOff>
      <xdr:row>81</xdr:row>
      <xdr:rowOff>49712</xdr:rowOff>
    </xdr:to>
    <xdr:sp macro="" textlink="">
      <xdr:nvSpPr>
        <xdr:cNvPr id="527" name="楕円 526">
          <a:extLst>
            <a:ext uri="{FF2B5EF4-FFF2-40B4-BE49-F238E27FC236}">
              <a16:creationId xmlns:a16="http://schemas.microsoft.com/office/drawing/2014/main" id="{09A4D994-F6D1-4557-B25F-41A853AEA908}"/>
            </a:ext>
          </a:extLst>
        </xdr:cNvPr>
        <xdr:cNvSpPr/>
      </xdr:nvSpPr>
      <xdr:spPr>
        <a:xfrm>
          <a:off x="15430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80</xdr:row>
      <xdr:rowOff>170362</xdr:rowOff>
    </xdr:to>
    <xdr:cxnSp macro="">
      <xdr:nvCxnSpPr>
        <xdr:cNvPr id="528" name="直線コネクタ 527">
          <a:extLst>
            <a:ext uri="{FF2B5EF4-FFF2-40B4-BE49-F238E27FC236}">
              <a16:creationId xmlns:a16="http://schemas.microsoft.com/office/drawing/2014/main" id="{3C1960D1-2B83-4A25-9EEE-C7CC5357E73D}"/>
            </a:ext>
          </a:extLst>
        </xdr:cNvPr>
        <xdr:cNvCxnSpPr/>
      </xdr:nvCxnSpPr>
      <xdr:spPr>
        <a:xfrm flipV="1">
          <a:off x="15481300" y="138569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529" name="楕円 528">
          <a:extLst>
            <a:ext uri="{FF2B5EF4-FFF2-40B4-BE49-F238E27FC236}">
              <a16:creationId xmlns:a16="http://schemas.microsoft.com/office/drawing/2014/main" id="{DAA154C3-0B39-4608-98FC-570E9EF11668}"/>
            </a:ext>
          </a:extLst>
        </xdr:cNvPr>
        <xdr:cNvSpPr/>
      </xdr:nvSpPr>
      <xdr:spPr>
        <a:xfrm>
          <a:off x="1454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170362</xdr:rowOff>
    </xdr:from>
    <xdr:to>
      <xdr:col>81</xdr:col>
      <xdr:colOff>50800</xdr:colOff>
      <xdr:row>81</xdr:row>
      <xdr:rowOff>29936</xdr:rowOff>
    </xdr:to>
    <xdr:cxnSp macro="">
      <xdr:nvCxnSpPr>
        <xdr:cNvPr id="530" name="直線コネクタ 529">
          <a:extLst>
            <a:ext uri="{FF2B5EF4-FFF2-40B4-BE49-F238E27FC236}">
              <a16:creationId xmlns:a16="http://schemas.microsoft.com/office/drawing/2014/main" id="{4F2B9634-CE36-4BBB-B00E-D935FCB445AA}"/>
            </a:ext>
          </a:extLst>
        </xdr:cNvPr>
        <xdr:cNvCxnSpPr/>
      </xdr:nvCxnSpPr>
      <xdr:spPr>
        <a:xfrm flipV="1">
          <a:off x="14592300" y="138863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19957</xdr:rowOff>
    </xdr:from>
    <xdr:to>
      <xdr:col>72</xdr:col>
      <xdr:colOff>38100</xdr:colOff>
      <xdr:row>81</xdr:row>
      <xdr:rowOff>121557</xdr:rowOff>
    </xdr:to>
    <xdr:sp macro="" textlink="">
      <xdr:nvSpPr>
        <xdr:cNvPr id="531" name="楕円 530">
          <a:extLst>
            <a:ext uri="{FF2B5EF4-FFF2-40B4-BE49-F238E27FC236}">
              <a16:creationId xmlns:a16="http://schemas.microsoft.com/office/drawing/2014/main" id="{F9F6DEEE-9869-4578-8930-8C510A8D1612}"/>
            </a:ext>
          </a:extLst>
        </xdr:cNvPr>
        <xdr:cNvSpPr/>
      </xdr:nvSpPr>
      <xdr:spPr>
        <a:xfrm>
          <a:off x="13652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29936</xdr:rowOff>
    </xdr:from>
    <xdr:to>
      <xdr:col>76</xdr:col>
      <xdr:colOff>114300</xdr:colOff>
      <xdr:row>81</xdr:row>
      <xdr:rowOff>70757</xdr:rowOff>
    </xdr:to>
    <xdr:cxnSp macro="">
      <xdr:nvCxnSpPr>
        <xdr:cNvPr id="532" name="直線コネクタ 531">
          <a:extLst>
            <a:ext uri="{FF2B5EF4-FFF2-40B4-BE49-F238E27FC236}">
              <a16:creationId xmlns:a16="http://schemas.microsoft.com/office/drawing/2014/main" id="{8C252731-A585-4336-A425-D0712A122462}"/>
            </a:ext>
          </a:extLst>
        </xdr:cNvPr>
        <xdr:cNvCxnSpPr/>
      </xdr:nvCxnSpPr>
      <xdr:spPr>
        <a:xfrm flipV="1">
          <a:off x="13703300" y="139173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66239</xdr:rowOff>
    </xdr:from>
    <xdr:ext cx="405111" cy="259045"/>
    <xdr:sp macro="" textlink="">
      <xdr:nvSpPr>
        <xdr:cNvPr id="533" name="n_1mainValue【消防施設】&#10;有形固定資産減価償却率">
          <a:extLst>
            <a:ext uri="{FF2B5EF4-FFF2-40B4-BE49-F238E27FC236}">
              <a16:creationId xmlns:a16="http://schemas.microsoft.com/office/drawing/2014/main" id="{867468C3-2D8E-4701-BC75-5F29417DEA99}"/>
            </a:ext>
          </a:extLst>
        </xdr:cNvPr>
        <xdr:cNvSpPr txBox="1"/>
      </xdr:nvSpPr>
      <xdr:spPr>
        <a:xfrm>
          <a:off x="152660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97263</xdr:rowOff>
    </xdr:from>
    <xdr:ext cx="405111" cy="259045"/>
    <xdr:sp macro="" textlink="">
      <xdr:nvSpPr>
        <xdr:cNvPr id="534" name="n_2mainValue【消防施設】&#10;有形固定資産減価償却率">
          <a:extLst>
            <a:ext uri="{FF2B5EF4-FFF2-40B4-BE49-F238E27FC236}">
              <a16:creationId xmlns:a16="http://schemas.microsoft.com/office/drawing/2014/main" id="{C94B9662-6A79-4B98-AD25-032EDA0FFDD4}"/>
            </a:ext>
          </a:extLst>
        </xdr:cNvPr>
        <xdr:cNvSpPr txBox="1"/>
      </xdr:nvSpPr>
      <xdr:spPr>
        <a:xfrm>
          <a:off x="14389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138084</xdr:rowOff>
    </xdr:from>
    <xdr:ext cx="405111" cy="259045"/>
    <xdr:sp macro="" textlink="">
      <xdr:nvSpPr>
        <xdr:cNvPr id="535" name="n_3mainValue【消防施設】&#10;有形固定資産減価償却率">
          <a:extLst>
            <a:ext uri="{FF2B5EF4-FFF2-40B4-BE49-F238E27FC236}">
              <a16:creationId xmlns:a16="http://schemas.microsoft.com/office/drawing/2014/main" id="{0CE79E40-C7C3-4ECA-BED9-946D1762D4D0}"/>
            </a:ext>
          </a:extLst>
        </xdr:cNvPr>
        <xdr:cNvSpPr txBox="1"/>
      </xdr:nvSpPr>
      <xdr:spPr>
        <a:xfrm>
          <a:off x="13500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2A7D3846-DF58-43A3-98C7-E3478992BC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EBEC1D5B-1ED7-4103-8B4A-0BA484504E3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5203840E-E52B-4259-B757-A0DE17D16B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2607E383-083F-4CE0-B320-12F4B0FEB5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194623FC-569F-409E-9EA3-A7927A3B2F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CD3D4F26-0241-4079-8220-DD23DFAF7B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59D34904-25D4-4496-AD43-1897274E3F4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4AB6889B-9BE5-43BF-9C49-E365D67AFA9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a:extLst>
            <a:ext uri="{FF2B5EF4-FFF2-40B4-BE49-F238E27FC236}">
              <a16:creationId xmlns:a16="http://schemas.microsoft.com/office/drawing/2014/main" id="{343F4AD2-3ADC-4354-9F6C-DA95CA54298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a:extLst>
            <a:ext uri="{FF2B5EF4-FFF2-40B4-BE49-F238E27FC236}">
              <a16:creationId xmlns:a16="http://schemas.microsoft.com/office/drawing/2014/main" id="{A8D39BCA-6366-4017-BA18-AC5D167F596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6" name="直線コネクタ 545">
          <a:extLst>
            <a:ext uri="{FF2B5EF4-FFF2-40B4-BE49-F238E27FC236}">
              <a16:creationId xmlns:a16="http://schemas.microsoft.com/office/drawing/2014/main" id="{D5CEE111-8343-45EE-BB64-9C34446D269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7" name="テキスト ボックス 546">
          <a:extLst>
            <a:ext uri="{FF2B5EF4-FFF2-40B4-BE49-F238E27FC236}">
              <a16:creationId xmlns:a16="http://schemas.microsoft.com/office/drawing/2014/main" id="{218F634D-EC11-49A8-86E4-2BEF493EA1E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8" name="直線コネクタ 547">
          <a:extLst>
            <a:ext uri="{FF2B5EF4-FFF2-40B4-BE49-F238E27FC236}">
              <a16:creationId xmlns:a16="http://schemas.microsoft.com/office/drawing/2014/main" id="{B7D5BC91-F47C-4BF1-AC43-175E56B6174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9" name="テキスト ボックス 548">
          <a:extLst>
            <a:ext uri="{FF2B5EF4-FFF2-40B4-BE49-F238E27FC236}">
              <a16:creationId xmlns:a16="http://schemas.microsoft.com/office/drawing/2014/main" id="{F477326D-7E4C-4A0B-8406-3F83D0D4C5E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0" name="直線コネクタ 549">
          <a:extLst>
            <a:ext uri="{FF2B5EF4-FFF2-40B4-BE49-F238E27FC236}">
              <a16:creationId xmlns:a16="http://schemas.microsoft.com/office/drawing/2014/main" id="{20AB1287-B226-4223-A046-9EBF617E5CC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1" name="テキスト ボックス 550">
          <a:extLst>
            <a:ext uri="{FF2B5EF4-FFF2-40B4-BE49-F238E27FC236}">
              <a16:creationId xmlns:a16="http://schemas.microsoft.com/office/drawing/2014/main" id="{11DC906D-2117-403F-87B4-8C1C357EFF6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2" name="直線コネクタ 551">
          <a:extLst>
            <a:ext uri="{FF2B5EF4-FFF2-40B4-BE49-F238E27FC236}">
              <a16:creationId xmlns:a16="http://schemas.microsoft.com/office/drawing/2014/main" id="{2EC687ED-503F-40E4-B1D0-D7D52221DC4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3" name="テキスト ボックス 552">
          <a:extLst>
            <a:ext uri="{FF2B5EF4-FFF2-40B4-BE49-F238E27FC236}">
              <a16:creationId xmlns:a16="http://schemas.microsoft.com/office/drawing/2014/main" id="{95E7F47B-C186-46CE-B0AC-9274CEE3B46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a:extLst>
            <a:ext uri="{FF2B5EF4-FFF2-40B4-BE49-F238E27FC236}">
              <a16:creationId xmlns:a16="http://schemas.microsoft.com/office/drawing/2014/main" id="{EA48AE3D-904D-4275-85CF-7596DD2CBA3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a:extLst>
            <a:ext uri="{FF2B5EF4-FFF2-40B4-BE49-F238E27FC236}">
              <a16:creationId xmlns:a16="http://schemas.microsoft.com/office/drawing/2014/main" id="{0A17076F-1326-4907-A1A4-B10122C9ECF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a:extLst>
            <a:ext uri="{FF2B5EF4-FFF2-40B4-BE49-F238E27FC236}">
              <a16:creationId xmlns:a16="http://schemas.microsoft.com/office/drawing/2014/main" id="{B3504500-6AAE-4664-8BEC-A8C266F6AA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57" name="直線コネクタ 556">
          <a:extLst>
            <a:ext uri="{FF2B5EF4-FFF2-40B4-BE49-F238E27FC236}">
              <a16:creationId xmlns:a16="http://schemas.microsoft.com/office/drawing/2014/main" id="{8587BFAA-47C8-4191-A824-D38A72D4FF2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58" name="【消防施設】&#10;一人当たり面積最小値テキスト">
          <a:extLst>
            <a:ext uri="{FF2B5EF4-FFF2-40B4-BE49-F238E27FC236}">
              <a16:creationId xmlns:a16="http://schemas.microsoft.com/office/drawing/2014/main" id="{9E73402B-5781-4DE6-84A7-1DFDFA54EDCB}"/>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59" name="直線コネクタ 558">
          <a:extLst>
            <a:ext uri="{FF2B5EF4-FFF2-40B4-BE49-F238E27FC236}">
              <a16:creationId xmlns:a16="http://schemas.microsoft.com/office/drawing/2014/main" id="{D11670D4-BCBE-42A0-AE49-1A6FD8A7CD16}"/>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60" name="【消防施設】&#10;一人当たり面積最大値テキスト">
          <a:extLst>
            <a:ext uri="{FF2B5EF4-FFF2-40B4-BE49-F238E27FC236}">
              <a16:creationId xmlns:a16="http://schemas.microsoft.com/office/drawing/2014/main" id="{2351F12D-532B-46AE-A529-0AC72967787B}"/>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61" name="直線コネクタ 560">
          <a:extLst>
            <a:ext uri="{FF2B5EF4-FFF2-40B4-BE49-F238E27FC236}">
              <a16:creationId xmlns:a16="http://schemas.microsoft.com/office/drawing/2014/main" id="{5D287AA4-64C3-42A5-9CAD-97F88C622084}"/>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62" name="【消防施設】&#10;一人当たり面積平均値テキスト">
          <a:extLst>
            <a:ext uri="{FF2B5EF4-FFF2-40B4-BE49-F238E27FC236}">
              <a16:creationId xmlns:a16="http://schemas.microsoft.com/office/drawing/2014/main" id="{FD224E2B-6C1B-4AC9-A304-D9754F0553DB}"/>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63" name="フローチャート: 判断 562">
          <a:extLst>
            <a:ext uri="{FF2B5EF4-FFF2-40B4-BE49-F238E27FC236}">
              <a16:creationId xmlns:a16="http://schemas.microsoft.com/office/drawing/2014/main" id="{4C8BC333-D164-4765-B64E-5A519700C8D9}"/>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64" name="フローチャート: 判断 563">
          <a:extLst>
            <a:ext uri="{FF2B5EF4-FFF2-40B4-BE49-F238E27FC236}">
              <a16:creationId xmlns:a16="http://schemas.microsoft.com/office/drawing/2014/main" id="{21BEF2A7-A2B5-4ABC-B434-D688FD777882}"/>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107459</xdr:rowOff>
    </xdr:from>
    <xdr:ext cx="469744" cy="259045"/>
    <xdr:sp macro="" textlink="">
      <xdr:nvSpPr>
        <xdr:cNvPr id="565" name="n_1aveValue【消防施設】&#10;一人当たり面積">
          <a:extLst>
            <a:ext uri="{FF2B5EF4-FFF2-40B4-BE49-F238E27FC236}">
              <a16:creationId xmlns:a16="http://schemas.microsoft.com/office/drawing/2014/main" id="{DA8BABD1-2A7D-4E12-B195-90BA1DFDE69E}"/>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566" name="フローチャート: 判断 565">
          <a:extLst>
            <a:ext uri="{FF2B5EF4-FFF2-40B4-BE49-F238E27FC236}">
              <a16:creationId xmlns:a16="http://schemas.microsoft.com/office/drawing/2014/main" id="{883CFEB7-9BA2-484F-9D82-C1F020811952}"/>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93742</xdr:rowOff>
    </xdr:from>
    <xdr:ext cx="469744" cy="259045"/>
    <xdr:sp macro="" textlink="">
      <xdr:nvSpPr>
        <xdr:cNvPr id="567" name="n_2aveValue【消防施設】&#10;一人当たり面積">
          <a:extLst>
            <a:ext uri="{FF2B5EF4-FFF2-40B4-BE49-F238E27FC236}">
              <a16:creationId xmlns:a16="http://schemas.microsoft.com/office/drawing/2014/main" id="{A49CC7F5-42AE-472A-8562-4145B8BA79E0}"/>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568" name="フローチャート: 判断 567">
          <a:extLst>
            <a:ext uri="{FF2B5EF4-FFF2-40B4-BE49-F238E27FC236}">
              <a16:creationId xmlns:a16="http://schemas.microsoft.com/office/drawing/2014/main" id="{CD9D456C-0852-4CD9-959C-8D88A5B4F7C7}"/>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569" name="n_3aveValue【消防施設】&#10;一人当たり面積">
          <a:extLst>
            <a:ext uri="{FF2B5EF4-FFF2-40B4-BE49-F238E27FC236}">
              <a16:creationId xmlns:a16="http://schemas.microsoft.com/office/drawing/2014/main" id="{A19DF76B-FEE5-4113-8875-279BD00DFD39}"/>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4606B72C-DB20-4F7C-88D6-0F2B9BE94BD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CE12B0F4-86E3-40C7-B092-E5755AB342D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6B22DBA9-4844-4F11-B2C0-930993AEF66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C0FF1B36-F85D-4CBA-BB9D-AD16EF79714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FEDC4ECF-BA6B-4B71-AED1-BB457B313D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575" name="楕円 574">
          <a:extLst>
            <a:ext uri="{FF2B5EF4-FFF2-40B4-BE49-F238E27FC236}">
              <a16:creationId xmlns:a16="http://schemas.microsoft.com/office/drawing/2014/main" id="{7BD8B6AE-0296-4BF3-97D9-6D83B91592ED}"/>
            </a:ext>
          </a:extLst>
        </xdr:cNvPr>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576" name="【消防施設】&#10;一人当たり面積該当値テキスト">
          <a:extLst>
            <a:ext uri="{FF2B5EF4-FFF2-40B4-BE49-F238E27FC236}">
              <a16:creationId xmlns:a16="http://schemas.microsoft.com/office/drawing/2014/main" id="{178ACDA1-F2A4-478F-A28D-4163D05EF377}"/>
            </a:ext>
          </a:extLst>
        </xdr:cNvPr>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577" name="楕円 576">
          <a:extLst>
            <a:ext uri="{FF2B5EF4-FFF2-40B4-BE49-F238E27FC236}">
              <a16:creationId xmlns:a16="http://schemas.microsoft.com/office/drawing/2014/main" id="{1635D502-F040-45B4-9E9D-1D930504D5D0}"/>
            </a:ext>
          </a:extLst>
        </xdr:cNvPr>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104394</xdr:rowOff>
    </xdr:to>
    <xdr:cxnSp macro="">
      <xdr:nvCxnSpPr>
        <xdr:cNvPr id="578" name="直線コネクタ 577">
          <a:extLst>
            <a:ext uri="{FF2B5EF4-FFF2-40B4-BE49-F238E27FC236}">
              <a16:creationId xmlns:a16="http://schemas.microsoft.com/office/drawing/2014/main" id="{9E4FFBC9-E846-4A5F-82CE-CA0A36DD9A52}"/>
            </a:ext>
          </a:extLst>
        </xdr:cNvPr>
        <xdr:cNvCxnSpPr/>
      </xdr:nvCxnSpPr>
      <xdr:spPr>
        <a:xfrm>
          <a:off x="21323300" y="14334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58165</xdr:rowOff>
    </xdr:from>
    <xdr:to>
      <xdr:col>107</xdr:col>
      <xdr:colOff>101600</xdr:colOff>
      <xdr:row>83</xdr:row>
      <xdr:rowOff>159765</xdr:rowOff>
    </xdr:to>
    <xdr:sp macro="" textlink="">
      <xdr:nvSpPr>
        <xdr:cNvPr id="579" name="楕円 578">
          <a:extLst>
            <a:ext uri="{FF2B5EF4-FFF2-40B4-BE49-F238E27FC236}">
              <a16:creationId xmlns:a16="http://schemas.microsoft.com/office/drawing/2014/main" id="{396D7BF2-5D8C-41DF-9C3B-17DD30EF649A}"/>
            </a:ext>
          </a:extLst>
        </xdr:cNvPr>
        <xdr:cNvSpPr/>
      </xdr:nvSpPr>
      <xdr:spPr>
        <a:xfrm>
          <a:off x="20383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108965</xdr:rowOff>
    </xdr:to>
    <xdr:cxnSp macro="">
      <xdr:nvCxnSpPr>
        <xdr:cNvPr id="580" name="直線コネクタ 579">
          <a:extLst>
            <a:ext uri="{FF2B5EF4-FFF2-40B4-BE49-F238E27FC236}">
              <a16:creationId xmlns:a16="http://schemas.microsoft.com/office/drawing/2014/main" id="{62FF0717-93EB-4AB5-9200-DD7433986F61}"/>
            </a:ext>
          </a:extLst>
        </xdr:cNvPr>
        <xdr:cNvCxnSpPr/>
      </xdr:nvCxnSpPr>
      <xdr:spPr>
        <a:xfrm flipV="1">
          <a:off x="20434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581" name="楕円 580">
          <a:extLst>
            <a:ext uri="{FF2B5EF4-FFF2-40B4-BE49-F238E27FC236}">
              <a16:creationId xmlns:a16="http://schemas.microsoft.com/office/drawing/2014/main" id="{374A2979-3BC9-4685-8E1B-906354E8E15B}"/>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108965</xdr:rowOff>
    </xdr:from>
    <xdr:to>
      <xdr:col>107</xdr:col>
      <xdr:colOff>50800</xdr:colOff>
      <xdr:row>84</xdr:row>
      <xdr:rowOff>129539</xdr:rowOff>
    </xdr:to>
    <xdr:cxnSp macro="">
      <xdr:nvCxnSpPr>
        <xdr:cNvPr id="582" name="直線コネクタ 581">
          <a:extLst>
            <a:ext uri="{FF2B5EF4-FFF2-40B4-BE49-F238E27FC236}">
              <a16:creationId xmlns:a16="http://schemas.microsoft.com/office/drawing/2014/main" id="{CEA39EC7-9DEA-4678-A341-CE1866E3884C}"/>
            </a:ext>
          </a:extLst>
        </xdr:cNvPr>
        <xdr:cNvCxnSpPr/>
      </xdr:nvCxnSpPr>
      <xdr:spPr>
        <a:xfrm flipV="1">
          <a:off x="19545300" y="14339315"/>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271</xdr:rowOff>
    </xdr:from>
    <xdr:ext cx="469744" cy="259045"/>
    <xdr:sp macro="" textlink="">
      <xdr:nvSpPr>
        <xdr:cNvPr id="583" name="n_1mainValue【消防施設】&#10;一人当たり面積">
          <a:extLst>
            <a:ext uri="{FF2B5EF4-FFF2-40B4-BE49-F238E27FC236}">
              <a16:creationId xmlns:a16="http://schemas.microsoft.com/office/drawing/2014/main" id="{EAA25CF6-5C03-4D82-929F-ECB5C7EDF0A6}"/>
            </a:ext>
          </a:extLst>
        </xdr:cNvPr>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584" name="n_2mainValue【消防施設】&#10;一人当たり面積">
          <a:extLst>
            <a:ext uri="{FF2B5EF4-FFF2-40B4-BE49-F238E27FC236}">
              <a16:creationId xmlns:a16="http://schemas.microsoft.com/office/drawing/2014/main" id="{B59DF7D8-D855-4525-B274-A25EE055FB9C}"/>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585" name="n_3mainValue【消防施設】&#10;一人当たり面積">
          <a:extLst>
            <a:ext uri="{FF2B5EF4-FFF2-40B4-BE49-F238E27FC236}">
              <a16:creationId xmlns:a16="http://schemas.microsoft.com/office/drawing/2014/main" id="{D50A8711-FF23-44EE-84E4-F137F843B187}"/>
            </a:ext>
          </a:extLst>
        </xdr:cNvPr>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865EB2D3-0E17-4C87-906D-AF9FF1100DA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803D57F3-0222-40B2-8018-E950B0297B6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6FAE376F-AF5B-4891-86C4-30157B7863C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595B9172-6DB0-4517-9DBF-9893B4935C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2067723D-3AB8-4F3E-ADDA-18BE456EB9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87DD0C7D-2155-4EBF-91F0-93682AB17D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E1AFBEAD-2891-4CBA-9509-EE4CB2268E6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A191770D-3603-4149-AB7D-745EF315E8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a16="http://schemas.microsoft.com/office/drawing/2014/main" id="{4E59E97D-B0C9-4270-8C3A-1F69F9F6FEE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a16="http://schemas.microsoft.com/office/drawing/2014/main" id="{DEEF9764-9DD2-46C7-800F-22935BDF57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a:extLst>
            <a:ext uri="{FF2B5EF4-FFF2-40B4-BE49-F238E27FC236}">
              <a16:creationId xmlns:a16="http://schemas.microsoft.com/office/drawing/2014/main" id="{CDF1803D-C71E-4FFB-88F3-26BBA0CE030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a:extLst>
            <a:ext uri="{FF2B5EF4-FFF2-40B4-BE49-F238E27FC236}">
              <a16:creationId xmlns:a16="http://schemas.microsoft.com/office/drawing/2014/main" id="{62490C0B-9772-4BB7-A474-38F404BB944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a:extLst>
            <a:ext uri="{FF2B5EF4-FFF2-40B4-BE49-F238E27FC236}">
              <a16:creationId xmlns:a16="http://schemas.microsoft.com/office/drawing/2014/main" id="{C2C71125-253A-4704-8573-254DB77CC11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a:extLst>
            <a:ext uri="{FF2B5EF4-FFF2-40B4-BE49-F238E27FC236}">
              <a16:creationId xmlns:a16="http://schemas.microsoft.com/office/drawing/2014/main" id="{1521334E-8D86-40EF-9A44-48A012CBE70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a:extLst>
            <a:ext uri="{FF2B5EF4-FFF2-40B4-BE49-F238E27FC236}">
              <a16:creationId xmlns:a16="http://schemas.microsoft.com/office/drawing/2014/main" id="{17A4062B-7E5E-40E3-A7EC-0BFC709A4D1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a:extLst>
            <a:ext uri="{FF2B5EF4-FFF2-40B4-BE49-F238E27FC236}">
              <a16:creationId xmlns:a16="http://schemas.microsoft.com/office/drawing/2014/main" id="{674C80A2-D77B-4438-A6FC-E15C8E35FAF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a:extLst>
            <a:ext uri="{FF2B5EF4-FFF2-40B4-BE49-F238E27FC236}">
              <a16:creationId xmlns:a16="http://schemas.microsoft.com/office/drawing/2014/main" id="{38B93638-D690-4899-88D0-79E082FD1F4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a:extLst>
            <a:ext uri="{FF2B5EF4-FFF2-40B4-BE49-F238E27FC236}">
              <a16:creationId xmlns:a16="http://schemas.microsoft.com/office/drawing/2014/main" id="{4E120C37-49DA-4001-84F0-103FB4424C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a:extLst>
            <a:ext uri="{FF2B5EF4-FFF2-40B4-BE49-F238E27FC236}">
              <a16:creationId xmlns:a16="http://schemas.microsoft.com/office/drawing/2014/main" id="{AD704BB6-D609-4138-8ACA-A7C6C90FC55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a:extLst>
            <a:ext uri="{FF2B5EF4-FFF2-40B4-BE49-F238E27FC236}">
              <a16:creationId xmlns:a16="http://schemas.microsoft.com/office/drawing/2014/main" id="{769D4BEA-7573-4322-B291-9E045891EF2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a:extLst>
            <a:ext uri="{FF2B5EF4-FFF2-40B4-BE49-F238E27FC236}">
              <a16:creationId xmlns:a16="http://schemas.microsoft.com/office/drawing/2014/main" id="{A3924168-72BF-4A54-9A1B-48B592E566C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a:extLst>
            <a:ext uri="{FF2B5EF4-FFF2-40B4-BE49-F238E27FC236}">
              <a16:creationId xmlns:a16="http://schemas.microsoft.com/office/drawing/2014/main" id="{AC87F194-4A31-41AE-AF84-CE3D3CC7D77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a:extLst>
            <a:ext uri="{FF2B5EF4-FFF2-40B4-BE49-F238E27FC236}">
              <a16:creationId xmlns:a16="http://schemas.microsoft.com/office/drawing/2014/main" id="{B31E0A58-1DD8-4B2B-B947-65B3A477C18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CCCB3FD9-144E-49CC-8825-AD2073365EE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a:extLst>
            <a:ext uri="{FF2B5EF4-FFF2-40B4-BE49-F238E27FC236}">
              <a16:creationId xmlns:a16="http://schemas.microsoft.com/office/drawing/2014/main" id="{64DD2A22-B23D-482D-9D28-4B4B581896B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1" name="直線コネクタ 610">
          <a:extLst>
            <a:ext uri="{FF2B5EF4-FFF2-40B4-BE49-F238E27FC236}">
              <a16:creationId xmlns:a16="http://schemas.microsoft.com/office/drawing/2014/main" id="{0A00463D-8826-404D-8A91-613337A461F3}"/>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2" name="【庁舎】&#10;有形固定資産減価償却率最小値テキスト">
          <a:extLst>
            <a:ext uri="{FF2B5EF4-FFF2-40B4-BE49-F238E27FC236}">
              <a16:creationId xmlns:a16="http://schemas.microsoft.com/office/drawing/2014/main" id="{00794846-10B7-4745-86AC-DBA231EBF953}"/>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3" name="直線コネクタ 612">
          <a:extLst>
            <a:ext uri="{FF2B5EF4-FFF2-40B4-BE49-F238E27FC236}">
              <a16:creationId xmlns:a16="http://schemas.microsoft.com/office/drawing/2014/main" id="{B061A64F-82BE-46F7-A354-BBBF6A95021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4" name="【庁舎】&#10;有形固定資産減価償却率最大値テキスト">
          <a:extLst>
            <a:ext uri="{FF2B5EF4-FFF2-40B4-BE49-F238E27FC236}">
              <a16:creationId xmlns:a16="http://schemas.microsoft.com/office/drawing/2014/main" id="{55E6ED00-BD52-4B20-840A-6B52AB5B186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5" name="直線コネクタ 614">
          <a:extLst>
            <a:ext uri="{FF2B5EF4-FFF2-40B4-BE49-F238E27FC236}">
              <a16:creationId xmlns:a16="http://schemas.microsoft.com/office/drawing/2014/main" id="{FCE2ED72-B6E4-410C-9B63-B76D42F9196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16" name="【庁舎】&#10;有形固定資産減価償却率平均値テキスト">
          <a:extLst>
            <a:ext uri="{FF2B5EF4-FFF2-40B4-BE49-F238E27FC236}">
              <a16:creationId xmlns:a16="http://schemas.microsoft.com/office/drawing/2014/main" id="{A2470734-9863-465B-9DCD-40626FC89058}"/>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17" name="フローチャート: 判断 616">
          <a:extLst>
            <a:ext uri="{FF2B5EF4-FFF2-40B4-BE49-F238E27FC236}">
              <a16:creationId xmlns:a16="http://schemas.microsoft.com/office/drawing/2014/main" id="{FBCE2698-48BE-475C-A61E-F3065A87098C}"/>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18" name="フローチャート: 判断 617">
          <a:extLst>
            <a:ext uri="{FF2B5EF4-FFF2-40B4-BE49-F238E27FC236}">
              <a16:creationId xmlns:a16="http://schemas.microsoft.com/office/drawing/2014/main" id="{9407CBFB-BA04-41A8-BB5B-57A02E4E075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619" name="n_1aveValue【庁舎】&#10;有形固定資産減価償却率">
          <a:extLst>
            <a:ext uri="{FF2B5EF4-FFF2-40B4-BE49-F238E27FC236}">
              <a16:creationId xmlns:a16="http://schemas.microsoft.com/office/drawing/2014/main" id="{C437E79E-D453-4C5D-9087-97BC06AE1776}"/>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620" name="フローチャート: 判断 619">
          <a:extLst>
            <a:ext uri="{FF2B5EF4-FFF2-40B4-BE49-F238E27FC236}">
              <a16:creationId xmlns:a16="http://schemas.microsoft.com/office/drawing/2014/main" id="{6149A617-2FB4-4182-8D9B-035B1C012549}"/>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621" name="n_2aveValue【庁舎】&#10;有形固定資産減価償却率">
          <a:extLst>
            <a:ext uri="{FF2B5EF4-FFF2-40B4-BE49-F238E27FC236}">
              <a16:creationId xmlns:a16="http://schemas.microsoft.com/office/drawing/2014/main" id="{8BE8D461-725F-41BF-9656-EFEC809EAFD9}"/>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622" name="フローチャート: 判断 621">
          <a:extLst>
            <a:ext uri="{FF2B5EF4-FFF2-40B4-BE49-F238E27FC236}">
              <a16:creationId xmlns:a16="http://schemas.microsoft.com/office/drawing/2014/main" id="{8DD3A1DE-E4B7-4A39-A970-BE53C6A12C75}"/>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113228</xdr:rowOff>
    </xdr:from>
    <xdr:ext cx="405111" cy="259045"/>
    <xdr:sp macro="" textlink="">
      <xdr:nvSpPr>
        <xdr:cNvPr id="623" name="n_3aveValue【庁舎】&#10;有形固定資産減価償却率">
          <a:extLst>
            <a:ext uri="{FF2B5EF4-FFF2-40B4-BE49-F238E27FC236}">
              <a16:creationId xmlns:a16="http://schemas.microsoft.com/office/drawing/2014/main" id="{C5F92914-2B69-4C6D-8D20-D9589E0198A6}"/>
            </a:ext>
          </a:extLst>
        </xdr:cNvPr>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AF3E40CB-C2A1-4F22-AA68-83D104D0AA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B4FA9019-E438-4993-92F0-900C4794D6C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624743FA-56BF-4697-9211-2CDFDC7C8E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49DB3A70-4A85-4257-9530-7C28B60214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C277BFD8-3435-4B4D-97F6-89AEAD61B6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84182</xdr:rowOff>
    </xdr:from>
    <xdr:to>
      <xdr:col>85</xdr:col>
      <xdr:colOff>177800</xdr:colOff>
      <xdr:row>100</xdr:row>
      <xdr:rowOff>14332</xdr:rowOff>
    </xdr:to>
    <xdr:sp macro="" textlink="">
      <xdr:nvSpPr>
        <xdr:cNvPr id="629" name="楕円 628">
          <a:extLst>
            <a:ext uri="{FF2B5EF4-FFF2-40B4-BE49-F238E27FC236}">
              <a16:creationId xmlns:a16="http://schemas.microsoft.com/office/drawing/2014/main" id="{B199D699-58EB-45BF-8FD4-C8CFE26865A1}"/>
            </a:ext>
          </a:extLst>
        </xdr:cNvPr>
        <xdr:cNvSpPr/>
      </xdr:nvSpPr>
      <xdr:spPr>
        <a:xfrm>
          <a:off x="162687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05111" cy="259045"/>
    <xdr:sp macro="" textlink="">
      <xdr:nvSpPr>
        <xdr:cNvPr id="630" name="【庁舎】&#10;有形固定資産減価償却率該当値テキスト">
          <a:extLst>
            <a:ext uri="{FF2B5EF4-FFF2-40B4-BE49-F238E27FC236}">
              <a16:creationId xmlns:a16="http://schemas.microsoft.com/office/drawing/2014/main" id="{F132BF69-98B6-43E5-8772-0833A212CD00}"/>
            </a:ext>
          </a:extLst>
        </xdr:cNvPr>
        <xdr:cNvSpPr txBox="1"/>
      </xdr:nvSpPr>
      <xdr:spPr>
        <a:xfrm>
          <a:off x="16357600" y="1699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84182</xdr:rowOff>
    </xdr:from>
    <xdr:to>
      <xdr:col>81</xdr:col>
      <xdr:colOff>101600</xdr:colOff>
      <xdr:row>100</xdr:row>
      <xdr:rowOff>14332</xdr:rowOff>
    </xdr:to>
    <xdr:sp macro="" textlink="">
      <xdr:nvSpPr>
        <xdr:cNvPr id="631" name="楕円 630">
          <a:extLst>
            <a:ext uri="{FF2B5EF4-FFF2-40B4-BE49-F238E27FC236}">
              <a16:creationId xmlns:a16="http://schemas.microsoft.com/office/drawing/2014/main" id="{F44392DF-16A9-4BF0-BA14-628008A8D249}"/>
            </a:ext>
          </a:extLst>
        </xdr:cNvPr>
        <xdr:cNvSpPr/>
      </xdr:nvSpPr>
      <xdr:spPr>
        <a:xfrm>
          <a:off x="154305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134982</xdr:rowOff>
    </xdr:from>
    <xdr:to>
      <xdr:col>85</xdr:col>
      <xdr:colOff>127000</xdr:colOff>
      <xdr:row>99</xdr:row>
      <xdr:rowOff>134982</xdr:rowOff>
    </xdr:to>
    <xdr:cxnSp macro="">
      <xdr:nvCxnSpPr>
        <xdr:cNvPr id="632" name="直線コネクタ 631">
          <a:extLst>
            <a:ext uri="{FF2B5EF4-FFF2-40B4-BE49-F238E27FC236}">
              <a16:creationId xmlns:a16="http://schemas.microsoft.com/office/drawing/2014/main" id="{38838D6D-7619-4C3B-8E9C-4E64196B29B5}"/>
            </a:ext>
          </a:extLst>
        </xdr:cNvPr>
        <xdr:cNvCxnSpPr/>
      </xdr:nvCxnSpPr>
      <xdr:spPr>
        <a:xfrm>
          <a:off x="15481300" y="171085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116839</xdr:rowOff>
    </xdr:from>
    <xdr:to>
      <xdr:col>76</xdr:col>
      <xdr:colOff>165100</xdr:colOff>
      <xdr:row>100</xdr:row>
      <xdr:rowOff>46989</xdr:rowOff>
    </xdr:to>
    <xdr:sp macro="" textlink="">
      <xdr:nvSpPr>
        <xdr:cNvPr id="633" name="楕円 632">
          <a:extLst>
            <a:ext uri="{FF2B5EF4-FFF2-40B4-BE49-F238E27FC236}">
              <a16:creationId xmlns:a16="http://schemas.microsoft.com/office/drawing/2014/main" id="{049DF34F-4BD9-4102-BC75-659A5356987A}"/>
            </a:ext>
          </a:extLst>
        </xdr:cNvPr>
        <xdr:cNvSpPr/>
      </xdr:nvSpPr>
      <xdr:spPr>
        <a:xfrm>
          <a:off x="145415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134982</xdr:rowOff>
    </xdr:from>
    <xdr:to>
      <xdr:col>81</xdr:col>
      <xdr:colOff>50800</xdr:colOff>
      <xdr:row>99</xdr:row>
      <xdr:rowOff>167639</xdr:rowOff>
    </xdr:to>
    <xdr:cxnSp macro="">
      <xdr:nvCxnSpPr>
        <xdr:cNvPr id="634" name="直線コネクタ 633">
          <a:extLst>
            <a:ext uri="{FF2B5EF4-FFF2-40B4-BE49-F238E27FC236}">
              <a16:creationId xmlns:a16="http://schemas.microsoft.com/office/drawing/2014/main" id="{D68DE487-C47C-40CB-8A07-31C206C21F41}"/>
            </a:ext>
          </a:extLst>
        </xdr:cNvPr>
        <xdr:cNvCxnSpPr/>
      </xdr:nvCxnSpPr>
      <xdr:spPr>
        <a:xfrm flipV="1">
          <a:off x="14592300" y="171085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103777</xdr:rowOff>
    </xdr:from>
    <xdr:to>
      <xdr:col>72</xdr:col>
      <xdr:colOff>38100</xdr:colOff>
      <xdr:row>101</xdr:row>
      <xdr:rowOff>33927</xdr:rowOff>
    </xdr:to>
    <xdr:sp macro="" textlink="">
      <xdr:nvSpPr>
        <xdr:cNvPr id="635" name="楕円 634">
          <a:extLst>
            <a:ext uri="{FF2B5EF4-FFF2-40B4-BE49-F238E27FC236}">
              <a16:creationId xmlns:a16="http://schemas.microsoft.com/office/drawing/2014/main" id="{1B3AC234-8B98-4F12-B6A7-860A2A564BD4}"/>
            </a:ext>
          </a:extLst>
        </xdr:cNvPr>
        <xdr:cNvSpPr/>
      </xdr:nvSpPr>
      <xdr:spPr>
        <a:xfrm>
          <a:off x="13652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167639</xdr:rowOff>
    </xdr:from>
    <xdr:to>
      <xdr:col>76</xdr:col>
      <xdr:colOff>114300</xdr:colOff>
      <xdr:row>100</xdr:row>
      <xdr:rowOff>154577</xdr:rowOff>
    </xdr:to>
    <xdr:cxnSp macro="">
      <xdr:nvCxnSpPr>
        <xdr:cNvPr id="636" name="直線コネクタ 635">
          <a:extLst>
            <a:ext uri="{FF2B5EF4-FFF2-40B4-BE49-F238E27FC236}">
              <a16:creationId xmlns:a16="http://schemas.microsoft.com/office/drawing/2014/main" id="{2BF678BE-2F3F-4DD5-9F09-D0D0530680EC}"/>
            </a:ext>
          </a:extLst>
        </xdr:cNvPr>
        <xdr:cNvCxnSpPr/>
      </xdr:nvCxnSpPr>
      <xdr:spPr>
        <a:xfrm flipV="1">
          <a:off x="13703300" y="17141189"/>
          <a:ext cx="8890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30859</xdr:rowOff>
    </xdr:from>
    <xdr:ext cx="405111" cy="259045"/>
    <xdr:sp macro="" textlink="">
      <xdr:nvSpPr>
        <xdr:cNvPr id="637" name="n_1mainValue【庁舎】&#10;有形固定資産減価償却率">
          <a:extLst>
            <a:ext uri="{FF2B5EF4-FFF2-40B4-BE49-F238E27FC236}">
              <a16:creationId xmlns:a16="http://schemas.microsoft.com/office/drawing/2014/main" id="{5BD1CC93-EB72-4DAC-92A8-70DA62989BC0}"/>
            </a:ext>
          </a:extLst>
        </xdr:cNvPr>
        <xdr:cNvSpPr txBox="1"/>
      </xdr:nvSpPr>
      <xdr:spPr>
        <a:xfrm>
          <a:off x="15266044" y="1683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63516</xdr:rowOff>
    </xdr:from>
    <xdr:ext cx="405111" cy="259045"/>
    <xdr:sp macro="" textlink="">
      <xdr:nvSpPr>
        <xdr:cNvPr id="638" name="n_2mainValue【庁舎】&#10;有形固定資産減価償却率">
          <a:extLst>
            <a:ext uri="{FF2B5EF4-FFF2-40B4-BE49-F238E27FC236}">
              <a16:creationId xmlns:a16="http://schemas.microsoft.com/office/drawing/2014/main" id="{4EC0E6AC-463C-4660-9706-9FFD14B761F2}"/>
            </a:ext>
          </a:extLst>
        </xdr:cNvPr>
        <xdr:cNvSpPr txBox="1"/>
      </xdr:nvSpPr>
      <xdr:spPr>
        <a:xfrm>
          <a:off x="1438974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50454</xdr:rowOff>
    </xdr:from>
    <xdr:ext cx="405111" cy="259045"/>
    <xdr:sp macro="" textlink="">
      <xdr:nvSpPr>
        <xdr:cNvPr id="639" name="n_3mainValue【庁舎】&#10;有形固定資産減価償却率">
          <a:extLst>
            <a:ext uri="{FF2B5EF4-FFF2-40B4-BE49-F238E27FC236}">
              <a16:creationId xmlns:a16="http://schemas.microsoft.com/office/drawing/2014/main" id="{54A2DF88-7D20-464D-953F-6BF9F3D89DA5}"/>
            </a:ext>
          </a:extLst>
        </xdr:cNvPr>
        <xdr:cNvSpPr txBox="1"/>
      </xdr:nvSpPr>
      <xdr:spPr>
        <a:xfrm>
          <a:off x="13500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a:extLst>
            <a:ext uri="{FF2B5EF4-FFF2-40B4-BE49-F238E27FC236}">
              <a16:creationId xmlns:a16="http://schemas.microsoft.com/office/drawing/2014/main" id="{35AB64AA-12A2-4607-9114-03545F0835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a:extLst>
            <a:ext uri="{FF2B5EF4-FFF2-40B4-BE49-F238E27FC236}">
              <a16:creationId xmlns:a16="http://schemas.microsoft.com/office/drawing/2014/main" id="{553B70F1-C786-42AF-92B5-E4E4207400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a:extLst>
            <a:ext uri="{FF2B5EF4-FFF2-40B4-BE49-F238E27FC236}">
              <a16:creationId xmlns:a16="http://schemas.microsoft.com/office/drawing/2014/main" id="{AF2A3836-23C2-4743-A4B2-C43DB61A93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a:extLst>
            <a:ext uri="{FF2B5EF4-FFF2-40B4-BE49-F238E27FC236}">
              <a16:creationId xmlns:a16="http://schemas.microsoft.com/office/drawing/2014/main" id="{B7B19C76-1235-42E1-88F3-8912F5F994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a:extLst>
            <a:ext uri="{FF2B5EF4-FFF2-40B4-BE49-F238E27FC236}">
              <a16:creationId xmlns:a16="http://schemas.microsoft.com/office/drawing/2014/main" id="{8C64B977-A6AC-4A1A-A6F6-B289D4A089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a:extLst>
            <a:ext uri="{FF2B5EF4-FFF2-40B4-BE49-F238E27FC236}">
              <a16:creationId xmlns:a16="http://schemas.microsoft.com/office/drawing/2014/main" id="{D3D60EDF-DA1E-4105-885A-A91EFD3647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a:extLst>
            <a:ext uri="{FF2B5EF4-FFF2-40B4-BE49-F238E27FC236}">
              <a16:creationId xmlns:a16="http://schemas.microsoft.com/office/drawing/2014/main" id="{BB67FDE8-F9E6-4051-9C4B-01464B5DE60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a:extLst>
            <a:ext uri="{FF2B5EF4-FFF2-40B4-BE49-F238E27FC236}">
              <a16:creationId xmlns:a16="http://schemas.microsoft.com/office/drawing/2014/main" id="{C15D6204-C217-4E1D-BB22-81352C2C2F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a:extLst>
            <a:ext uri="{FF2B5EF4-FFF2-40B4-BE49-F238E27FC236}">
              <a16:creationId xmlns:a16="http://schemas.microsoft.com/office/drawing/2014/main" id="{7DB7EBFA-EFB0-4417-99A6-817350BCBC2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a:extLst>
            <a:ext uri="{FF2B5EF4-FFF2-40B4-BE49-F238E27FC236}">
              <a16:creationId xmlns:a16="http://schemas.microsoft.com/office/drawing/2014/main" id="{ED14ED03-7312-4539-A428-C1A8B3B1D35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0" name="直線コネクタ 649">
          <a:extLst>
            <a:ext uri="{FF2B5EF4-FFF2-40B4-BE49-F238E27FC236}">
              <a16:creationId xmlns:a16="http://schemas.microsoft.com/office/drawing/2014/main" id="{6763D1E0-7F1E-44A4-B5F1-8521E58A3E5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BDD43B26-BA67-4A99-8741-920C668D28C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2" name="直線コネクタ 651">
          <a:extLst>
            <a:ext uri="{FF2B5EF4-FFF2-40B4-BE49-F238E27FC236}">
              <a16:creationId xmlns:a16="http://schemas.microsoft.com/office/drawing/2014/main" id="{3FAC182A-4618-4A2C-B5A7-C9F5D376B08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3" name="テキスト ボックス 652">
          <a:extLst>
            <a:ext uri="{FF2B5EF4-FFF2-40B4-BE49-F238E27FC236}">
              <a16:creationId xmlns:a16="http://schemas.microsoft.com/office/drawing/2014/main" id="{958113B0-6EE3-4CB5-8662-D2B826D2686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4" name="直線コネクタ 653">
          <a:extLst>
            <a:ext uri="{FF2B5EF4-FFF2-40B4-BE49-F238E27FC236}">
              <a16:creationId xmlns:a16="http://schemas.microsoft.com/office/drawing/2014/main" id="{C2BAAD1D-33AE-4DAB-B925-4DBBE5C991F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5" name="テキスト ボックス 654">
          <a:extLst>
            <a:ext uri="{FF2B5EF4-FFF2-40B4-BE49-F238E27FC236}">
              <a16:creationId xmlns:a16="http://schemas.microsoft.com/office/drawing/2014/main" id="{CD9ED147-4EDC-43B1-9480-3E0E9D730EA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6" name="直線コネクタ 655">
          <a:extLst>
            <a:ext uri="{FF2B5EF4-FFF2-40B4-BE49-F238E27FC236}">
              <a16:creationId xmlns:a16="http://schemas.microsoft.com/office/drawing/2014/main" id="{15BD5B7F-43DD-45E2-91CE-4D7262C4012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7" name="テキスト ボックス 656">
          <a:extLst>
            <a:ext uri="{FF2B5EF4-FFF2-40B4-BE49-F238E27FC236}">
              <a16:creationId xmlns:a16="http://schemas.microsoft.com/office/drawing/2014/main" id="{258CA041-9E13-46A2-B153-2FBFDA3A427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8" name="直線コネクタ 657">
          <a:extLst>
            <a:ext uri="{FF2B5EF4-FFF2-40B4-BE49-F238E27FC236}">
              <a16:creationId xmlns:a16="http://schemas.microsoft.com/office/drawing/2014/main" id="{BAB75A02-E18B-4BB6-BFDF-26A30B5250E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9" name="テキスト ボックス 658">
          <a:extLst>
            <a:ext uri="{FF2B5EF4-FFF2-40B4-BE49-F238E27FC236}">
              <a16:creationId xmlns:a16="http://schemas.microsoft.com/office/drawing/2014/main" id="{CC17EF65-D0B0-430B-8B20-0F5FDD59673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a:extLst>
            <a:ext uri="{FF2B5EF4-FFF2-40B4-BE49-F238E27FC236}">
              <a16:creationId xmlns:a16="http://schemas.microsoft.com/office/drawing/2014/main" id="{B89D45AB-5362-419C-BE80-FD88F772D9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a:extLst>
            <a:ext uri="{FF2B5EF4-FFF2-40B4-BE49-F238E27FC236}">
              <a16:creationId xmlns:a16="http://schemas.microsoft.com/office/drawing/2014/main" id="{238A56E7-08CE-4D2A-A19D-B9655871F3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庁舎】&#10;一人当たり面積グラフ枠">
          <a:extLst>
            <a:ext uri="{FF2B5EF4-FFF2-40B4-BE49-F238E27FC236}">
              <a16:creationId xmlns:a16="http://schemas.microsoft.com/office/drawing/2014/main" id="{24AD6F84-028E-4B4B-B1DB-2C369422E59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63" name="直線コネクタ 662">
          <a:extLst>
            <a:ext uri="{FF2B5EF4-FFF2-40B4-BE49-F238E27FC236}">
              <a16:creationId xmlns:a16="http://schemas.microsoft.com/office/drawing/2014/main" id="{13576969-B3C0-4F54-90E1-3DE2C80E18DD}"/>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64" name="【庁舎】&#10;一人当たり面積最小値テキスト">
          <a:extLst>
            <a:ext uri="{FF2B5EF4-FFF2-40B4-BE49-F238E27FC236}">
              <a16:creationId xmlns:a16="http://schemas.microsoft.com/office/drawing/2014/main" id="{E5EC170F-5108-4CD5-B970-EF180A187BDC}"/>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65" name="直線コネクタ 664">
          <a:extLst>
            <a:ext uri="{FF2B5EF4-FFF2-40B4-BE49-F238E27FC236}">
              <a16:creationId xmlns:a16="http://schemas.microsoft.com/office/drawing/2014/main" id="{0DE74989-9900-46D4-9BB8-547242D7543D}"/>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66" name="【庁舎】&#10;一人当たり面積最大値テキスト">
          <a:extLst>
            <a:ext uri="{FF2B5EF4-FFF2-40B4-BE49-F238E27FC236}">
              <a16:creationId xmlns:a16="http://schemas.microsoft.com/office/drawing/2014/main" id="{C8FB44CB-02C2-46AB-B6EA-112D6C8DCA52}"/>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67" name="直線コネクタ 666">
          <a:extLst>
            <a:ext uri="{FF2B5EF4-FFF2-40B4-BE49-F238E27FC236}">
              <a16:creationId xmlns:a16="http://schemas.microsoft.com/office/drawing/2014/main" id="{FB19D391-315B-4E0B-9E1E-25A71D0A453C}"/>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68" name="【庁舎】&#10;一人当たり面積平均値テキスト">
          <a:extLst>
            <a:ext uri="{FF2B5EF4-FFF2-40B4-BE49-F238E27FC236}">
              <a16:creationId xmlns:a16="http://schemas.microsoft.com/office/drawing/2014/main" id="{DB25D639-AD85-4765-ABA8-E4AB8904E581}"/>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69" name="フローチャート: 判断 668">
          <a:extLst>
            <a:ext uri="{FF2B5EF4-FFF2-40B4-BE49-F238E27FC236}">
              <a16:creationId xmlns:a16="http://schemas.microsoft.com/office/drawing/2014/main" id="{B462C387-8E14-4CF8-B76E-2EB138A0A7D4}"/>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70" name="フローチャート: 判断 669">
          <a:extLst>
            <a:ext uri="{FF2B5EF4-FFF2-40B4-BE49-F238E27FC236}">
              <a16:creationId xmlns:a16="http://schemas.microsoft.com/office/drawing/2014/main" id="{58E1841E-C1A1-44F2-B064-14B1570E5B54}"/>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8272</xdr:rowOff>
    </xdr:from>
    <xdr:ext cx="469744" cy="259045"/>
    <xdr:sp macro="" textlink="">
      <xdr:nvSpPr>
        <xdr:cNvPr id="671" name="n_1aveValue【庁舎】&#10;一人当たり面積">
          <a:extLst>
            <a:ext uri="{FF2B5EF4-FFF2-40B4-BE49-F238E27FC236}">
              <a16:creationId xmlns:a16="http://schemas.microsoft.com/office/drawing/2014/main" id="{50423F0E-704F-4026-875F-242DF5241FBE}"/>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672" name="フローチャート: 判断 671">
          <a:extLst>
            <a:ext uri="{FF2B5EF4-FFF2-40B4-BE49-F238E27FC236}">
              <a16:creationId xmlns:a16="http://schemas.microsoft.com/office/drawing/2014/main" id="{781A5B91-D2ED-443E-BADA-EA6707980589}"/>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170197</xdr:rowOff>
    </xdr:from>
    <xdr:ext cx="469744" cy="259045"/>
    <xdr:sp macro="" textlink="">
      <xdr:nvSpPr>
        <xdr:cNvPr id="673" name="n_2aveValue【庁舎】&#10;一人当たり面積">
          <a:extLst>
            <a:ext uri="{FF2B5EF4-FFF2-40B4-BE49-F238E27FC236}">
              <a16:creationId xmlns:a16="http://schemas.microsoft.com/office/drawing/2014/main" id="{4D35B5EE-0F8F-4D51-BF16-4A0D2A377B02}"/>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674" name="フローチャート: 判断 673">
          <a:extLst>
            <a:ext uri="{FF2B5EF4-FFF2-40B4-BE49-F238E27FC236}">
              <a16:creationId xmlns:a16="http://schemas.microsoft.com/office/drawing/2014/main" id="{3813372B-204D-42FD-A349-B6D272A7A584}"/>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161941</xdr:rowOff>
    </xdr:from>
    <xdr:ext cx="469744" cy="259045"/>
    <xdr:sp macro="" textlink="">
      <xdr:nvSpPr>
        <xdr:cNvPr id="675" name="n_3aveValue【庁舎】&#10;一人当たり面積">
          <a:extLst>
            <a:ext uri="{FF2B5EF4-FFF2-40B4-BE49-F238E27FC236}">
              <a16:creationId xmlns:a16="http://schemas.microsoft.com/office/drawing/2014/main" id="{9F60075D-FCEC-468A-98F4-1A9F496165F3}"/>
            </a:ext>
          </a:extLst>
        </xdr:cNvPr>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030A70D-C845-4D59-AC70-6DD525286D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3865608-4722-4532-AEFD-790F75DE2B1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971A042-A502-4230-B990-7F4D614838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4960CE9-E00A-4D2F-A656-AC3F54D471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0F25063-C068-4789-AFCF-3DE745659B5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145414</xdr:rowOff>
    </xdr:from>
    <xdr:to>
      <xdr:col>116</xdr:col>
      <xdr:colOff>114300</xdr:colOff>
      <xdr:row>107</xdr:row>
      <xdr:rowOff>75564</xdr:rowOff>
    </xdr:to>
    <xdr:sp macro="" textlink="">
      <xdr:nvSpPr>
        <xdr:cNvPr id="681" name="楕円 680">
          <a:extLst>
            <a:ext uri="{FF2B5EF4-FFF2-40B4-BE49-F238E27FC236}">
              <a16:creationId xmlns:a16="http://schemas.microsoft.com/office/drawing/2014/main" id="{788190F8-E75A-4464-8BE4-C17A8DFC60EA}"/>
            </a:ext>
          </a:extLst>
        </xdr:cNvPr>
        <xdr:cNvSpPr/>
      </xdr:nvSpPr>
      <xdr:spPr>
        <a:xfrm>
          <a:off x="22110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123841</xdr:rowOff>
    </xdr:from>
    <xdr:ext cx="469744" cy="259045"/>
    <xdr:sp macro="" textlink="">
      <xdr:nvSpPr>
        <xdr:cNvPr id="682" name="【庁舎】&#10;一人当たり面積該当値テキスト">
          <a:extLst>
            <a:ext uri="{FF2B5EF4-FFF2-40B4-BE49-F238E27FC236}">
              <a16:creationId xmlns:a16="http://schemas.microsoft.com/office/drawing/2014/main" id="{30D07670-381C-45B8-B7F4-705D1AC58A3A}"/>
            </a:ext>
          </a:extLst>
        </xdr:cNvPr>
        <xdr:cNvSpPr txBox="1"/>
      </xdr:nvSpPr>
      <xdr:spPr>
        <a:xfrm>
          <a:off x="22199600"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683" name="楕円 682">
          <a:extLst>
            <a:ext uri="{FF2B5EF4-FFF2-40B4-BE49-F238E27FC236}">
              <a16:creationId xmlns:a16="http://schemas.microsoft.com/office/drawing/2014/main" id="{99982E15-072B-47E7-A25C-704C6BE1DE41}"/>
            </a:ext>
          </a:extLst>
        </xdr:cNvPr>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24764</xdr:rowOff>
    </xdr:from>
    <xdr:to>
      <xdr:col>116</xdr:col>
      <xdr:colOff>63500</xdr:colOff>
      <xdr:row>107</xdr:row>
      <xdr:rowOff>26670</xdr:rowOff>
    </xdr:to>
    <xdr:cxnSp macro="">
      <xdr:nvCxnSpPr>
        <xdr:cNvPr id="684" name="直線コネクタ 683">
          <a:extLst>
            <a:ext uri="{FF2B5EF4-FFF2-40B4-BE49-F238E27FC236}">
              <a16:creationId xmlns:a16="http://schemas.microsoft.com/office/drawing/2014/main" id="{066BDEA6-9F29-4FA3-B3ED-EC5E8959D0C3}"/>
            </a:ext>
          </a:extLst>
        </xdr:cNvPr>
        <xdr:cNvCxnSpPr/>
      </xdr:nvCxnSpPr>
      <xdr:spPr>
        <a:xfrm flipV="1">
          <a:off x="21323300" y="183699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685" name="楕円 684">
          <a:extLst>
            <a:ext uri="{FF2B5EF4-FFF2-40B4-BE49-F238E27FC236}">
              <a16:creationId xmlns:a16="http://schemas.microsoft.com/office/drawing/2014/main" id="{4E47DF57-1B1B-4E51-8295-90987F74731E}"/>
            </a:ext>
          </a:extLst>
        </xdr:cNvPr>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26670</xdr:rowOff>
    </xdr:to>
    <xdr:cxnSp macro="">
      <xdr:nvCxnSpPr>
        <xdr:cNvPr id="686" name="直線コネクタ 685">
          <a:extLst>
            <a:ext uri="{FF2B5EF4-FFF2-40B4-BE49-F238E27FC236}">
              <a16:creationId xmlns:a16="http://schemas.microsoft.com/office/drawing/2014/main" id="{6AE0E636-6FBE-405F-AD04-08872449988E}"/>
            </a:ext>
          </a:extLst>
        </xdr:cNvPr>
        <xdr:cNvCxnSpPr/>
      </xdr:nvCxnSpPr>
      <xdr:spPr>
        <a:xfrm>
          <a:off x="20434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53975</xdr:rowOff>
    </xdr:from>
    <xdr:to>
      <xdr:col>102</xdr:col>
      <xdr:colOff>165100</xdr:colOff>
      <xdr:row>105</xdr:row>
      <xdr:rowOff>155575</xdr:rowOff>
    </xdr:to>
    <xdr:sp macro="" textlink="">
      <xdr:nvSpPr>
        <xdr:cNvPr id="687" name="楕円 686">
          <a:extLst>
            <a:ext uri="{FF2B5EF4-FFF2-40B4-BE49-F238E27FC236}">
              <a16:creationId xmlns:a16="http://schemas.microsoft.com/office/drawing/2014/main" id="{E3360096-8F7D-41CB-9DCE-5B39F675812F}"/>
            </a:ext>
          </a:extLst>
        </xdr:cNvPr>
        <xdr:cNvSpPr/>
      </xdr:nvSpPr>
      <xdr:spPr>
        <a:xfrm>
          <a:off x="19494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104775</xdr:rowOff>
    </xdr:from>
    <xdr:to>
      <xdr:col>107</xdr:col>
      <xdr:colOff>50800</xdr:colOff>
      <xdr:row>107</xdr:row>
      <xdr:rowOff>26670</xdr:rowOff>
    </xdr:to>
    <xdr:cxnSp macro="">
      <xdr:nvCxnSpPr>
        <xdr:cNvPr id="688" name="直線コネクタ 687">
          <a:extLst>
            <a:ext uri="{FF2B5EF4-FFF2-40B4-BE49-F238E27FC236}">
              <a16:creationId xmlns:a16="http://schemas.microsoft.com/office/drawing/2014/main" id="{6288B547-1432-4748-959C-7B9D25CE5146}"/>
            </a:ext>
          </a:extLst>
        </xdr:cNvPr>
        <xdr:cNvCxnSpPr/>
      </xdr:nvCxnSpPr>
      <xdr:spPr>
        <a:xfrm>
          <a:off x="19545300" y="1810702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68597</xdr:rowOff>
    </xdr:from>
    <xdr:ext cx="469744" cy="259045"/>
    <xdr:sp macro="" textlink="">
      <xdr:nvSpPr>
        <xdr:cNvPr id="689" name="n_1mainValue【庁舎】&#10;一人当たり面積">
          <a:extLst>
            <a:ext uri="{FF2B5EF4-FFF2-40B4-BE49-F238E27FC236}">
              <a16:creationId xmlns:a16="http://schemas.microsoft.com/office/drawing/2014/main" id="{AAB0EDFC-2145-4C79-A953-33355EBA232D}"/>
            </a:ext>
          </a:extLst>
        </xdr:cNvPr>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690" name="n_2mainValue【庁舎】&#10;一人当たり面積">
          <a:extLst>
            <a:ext uri="{FF2B5EF4-FFF2-40B4-BE49-F238E27FC236}">
              <a16:creationId xmlns:a16="http://schemas.microsoft.com/office/drawing/2014/main" id="{C5444A80-37FF-4FE8-B896-D0E859072D33}"/>
            </a:ext>
          </a:extLst>
        </xdr:cNvPr>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652</xdr:rowOff>
    </xdr:from>
    <xdr:ext cx="469744" cy="259045"/>
    <xdr:sp macro="" textlink="">
      <xdr:nvSpPr>
        <xdr:cNvPr id="691" name="n_3mainValue【庁舎】&#10;一人当たり面積">
          <a:extLst>
            <a:ext uri="{FF2B5EF4-FFF2-40B4-BE49-F238E27FC236}">
              <a16:creationId xmlns:a16="http://schemas.microsoft.com/office/drawing/2014/main" id="{099794A5-6BCA-4947-A1F7-03B48BA4BE7B}"/>
            </a:ext>
          </a:extLst>
        </xdr:cNvPr>
        <xdr:cNvSpPr txBox="1"/>
      </xdr:nvSpPr>
      <xdr:spPr>
        <a:xfrm>
          <a:off x="19310427"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a:extLst>
            <a:ext uri="{FF2B5EF4-FFF2-40B4-BE49-F238E27FC236}">
              <a16:creationId xmlns:a16="http://schemas.microsoft.com/office/drawing/2014/main" id="{2DB933FF-0DA1-4975-A778-12918E3337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a:extLst>
            <a:ext uri="{FF2B5EF4-FFF2-40B4-BE49-F238E27FC236}">
              <a16:creationId xmlns:a16="http://schemas.microsoft.com/office/drawing/2014/main" id="{E61A0222-CB6A-4B0A-9162-06E4DD5935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a:extLst>
            <a:ext uri="{FF2B5EF4-FFF2-40B4-BE49-F238E27FC236}">
              <a16:creationId xmlns:a16="http://schemas.microsoft.com/office/drawing/2014/main" id="{EE6556CD-2ED8-44A3-AE4C-69CBB0925B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庁舎に関しては大規模改修（耐震化）を行ったが、減価償却率は変わらないため類似団体平均値に比べ高い数値になっている。一人当たりの面積と同様に町民のニーズ、利用状況等を踏まえ多機能化も検討しつつ公共施設等総合管理計画を基にバランスに優れた健全な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22,273
21,943
10.30
7,296,097
6,831,373
464,184
4,641,679
7,056,280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類似団体内平均値を０．０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ポイント上回っており、平成２</a:t>
          </a:r>
          <a:r>
            <a:rPr kumimoji="1" lang="ja-JP" altLang="en-US" sz="1100">
              <a:solidFill>
                <a:schemeClr val="dk1"/>
              </a:solidFill>
              <a:effectLst/>
              <a:latin typeface="+mn-lt"/>
              <a:ea typeface="+mn-ea"/>
              <a:cs typeface="+mn-cs"/>
            </a:rPr>
            <a:t>６年</a:t>
          </a:r>
          <a:r>
            <a:rPr kumimoji="1" lang="ja-JP" altLang="ja-JP" sz="1100">
              <a:solidFill>
                <a:schemeClr val="dk1"/>
              </a:solidFill>
              <a:effectLst/>
              <a:latin typeface="+mn-lt"/>
              <a:ea typeface="+mn-ea"/>
              <a:cs typeface="+mn-cs"/>
            </a:rPr>
            <a:t>度以降、大きな増減はないものの、今後も歳入では町税の徴収率向上、歳出では徹底した経常経費の抑制を図り、更なる財政基盤に努める。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3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類似団体内平均値と比較すると</a:t>
          </a:r>
          <a:r>
            <a:rPr kumimoji="1" lang="ja-JP" altLang="en-US" sz="1100">
              <a:solidFill>
                <a:schemeClr val="dk1"/>
              </a:solidFill>
              <a:effectLst/>
              <a:latin typeface="+mn-lt"/>
              <a:ea typeface="+mn-ea"/>
              <a:cs typeface="+mn-cs"/>
            </a:rPr>
            <a:t>増加傾向にあり</a:t>
          </a:r>
          <a:r>
            <a:rPr kumimoji="1" lang="ja-JP" altLang="ja-JP" sz="1100">
              <a:solidFill>
                <a:schemeClr val="dk1"/>
              </a:solidFill>
              <a:effectLst/>
              <a:latin typeface="+mn-lt"/>
              <a:ea typeface="+mn-ea"/>
              <a:cs typeface="+mn-cs"/>
            </a:rPr>
            <a:t>、基盤整備などによる公債費の増加、下水道事業特別会計への繰出金など今後も増加傾向が見込まれるため、経常経費の抑制に努める。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11747</xdr:rowOff>
    </xdr:from>
    <xdr:to>
      <xdr:col>23</xdr:col>
      <xdr:colOff>133350</xdr:colOff>
      <xdr:row>64</xdr:row>
      <xdr:rowOff>51435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13097"/>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11747</xdr:rowOff>
    </xdr:from>
    <xdr:to>
      <xdr:col>19</xdr:col>
      <xdr:colOff>133350</xdr:colOff>
      <xdr:row>63</xdr:row>
      <xdr:rowOff>72072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130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63</xdr:row>
      <xdr:rowOff>72072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372725"/>
          <a:ext cx="889000" cy="50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85725</xdr:rowOff>
    </xdr:from>
    <xdr:to>
      <xdr:col>11</xdr:col>
      <xdr:colOff>31750</xdr:colOff>
      <xdr:row>62</xdr:row>
      <xdr:rowOff>14288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372725"/>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132397</xdr:rowOff>
    </xdr:from>
    <xdr:to>
      <xdr:col>19</xdr:col>
      <xdr:colOff>184150</xdr:colOff>
      <xdr:row>63</xdr:row>
      <xdr:rowOff>62547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72724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21272</xdr:rowOff>
    </xdr:from>
    <xdr:to>
      <xdr:col>15</xdr:col>
      <xdr:colOff>133350</xdr:colOff>
      <xdr:row>63</xdr:row>
      <xdr:rowOff>122872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107649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34925</xdr:rowOff>
    </xdr:from>
    <xdr:to>
      <xdr:col>11</xdr:col>
      <xdr:colOff>82550</xdr:colOff>
      <xdr:row>60</xdr:row>
      <xdr:rowOff>136525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146702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134938</xdr:rowOff>
    </xdr:from>
    <xdr:to>
      <xdr:col>7</xdr:col>
      <xdr:colOff>31750</xdr:colOff>
      <xdr:row>62</xdr:row>
      <xdr:rowOff>65088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75265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類似団体内平均値を今年度も下回っており、今後も引き続き行財政改革推進プランの理念を踏襲し、職員定数の適正管理や既存施設の維持管理費の抑制に取り組む。</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26676</xdr:rowOff>
    </xdr:from>
    <xdr:to>
      <xdr:col>23</xdr:col>
      <xdr:colOff>133350</xdr:colOff>
      <xdr:row>80</xdr:row>
      <xdr:rowOff>40604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742676"/>
          <a:ext cx="8382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11454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2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40604</xdr:rowOff>
    </xdr:from>
    <xdr:to>
      <xdr:col>19</xdr:col>
      <xdr:colOff>133350</xdr:colOff>
      <xdr:row>80</xdr:row>
      <xdr:rowOff>42320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56604"/>
          <a:ext cx="8890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150819</xdr:rowOff>
    </xdr:from>
    <xdr:to>
      <xdr:col>15</xdr:col>
      <xdr:colOff>82550</xdr:colOff>
      <xdr:row>80</xdr:row>
      <xdr:rowOff>42320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695369"/>
          <a:ext cx="889000" cy="6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139995</xdr:rowOff>
    </xdr:from>
    <xdr:to>
      <xdr:col>11</xdr:col>
      <xdr:colOff>31750</xdr:colOff>
      <xdr:row>79</xdr:row>
      <xdr:rowOff>150819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684545"/>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147326</xdr:rowOff>
    </xdr:from>
    <xdr:to>
      <xdr:col>23</xdr:col>
      <xdr:colOff>184150</xdr:colOff>
      <xdr:row>80</xdr:row>
      <xdr:rowOff>77476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6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68603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1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161254</xdr:rowOff>
    </xdr:from>
    <xdr:to>
      <xdr:col>19</xdr:col>
      <xdr:colOff>184150</xdr:colOff>
      <xdr:row>80</xdr:row>
      <xdr:rowOff>91404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101581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7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162970</xdr:rowOff>
    </xdr:from>
    <xdr:to>
      <xdr:col>15</xdr:col>
      <xdr:colOff>133350</xdr:colOff>
      <xdr:row>80</xdr:row>
      <xdr:rowOff>93120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0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103297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7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100019</xdr:rowOff>
    </xdr:from>
    <xdr:to>
      <xdr:col>11</xdr:col>
      <xdr:colOff>82550</xdr:colOff>
      <xdr:row>80</xdr:row>
      <xdr:rowOff>30169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40346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89195</xdr:rowOff>
    </xdr:from>
    <xdr:to>
      <xdr:col>7</xdr:col>
      <xdr:colOff>31750</xdr:colOff>
      <xdr:row>80</xdr:row>
      <xdr:rowOff>19345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29522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に対する復興予算を確保するために、国が給料削減措置を実施したことによりラスパイレス指数が大きく変動したが、類似団体と比較するとほぼ同数値となっているため、今後も引き続き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165805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1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390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21166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年度までの間に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人の定員削減を目標に新規採用職員を抑制してきたことにより、類似団体平均値を下回っている。今後も定員適正化計画に基づき、適正な定員管理に努める。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127000</xdr:rowOff>
    </xdr:from>
    <xdr:to>
      <xdr:col>81</xdr:col>
      <xdr:colOff>44450</xdr:colOff>
      <xdr:row>58</xdr:row>
      <xdr:rowOff>147683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07110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147683</xdr:rowOff>
    </xdr:from>
    <xdr:to>
      <xdr:col>77</xdr:col>
      <xdr:colOff>44450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0917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159748</xdr:rowOff>
    </xdr:from>
    <xdr:to>
      <xdr:col>72</xdr:col>
      <xdr:colOff>203200</xdr:colOff>
      <xdr:row>58</xdr:row>
      <xdr:rowOff>163195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10384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163195</xdr:rowOff>
    </xdr:from>
    <xdr:to>
      <xdr:col>68</xdr:col>
      <xdr:colOff>152400</xdr:colOff>
      <xdr:row>58</xdr:row>
      <xdr:rowOff>164919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10729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76200</xdr:rowOff>
    </xdr:from>
    <xdr:to>
      <xdr:col>81</xdr:col>
      <xdr:colOff>95250</xdr:colOff>
      <xdr:row>59</xdr:row>
      <xdr:rowOff>6350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168927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96883</xdr:rowOff>
    </xdr:from>
    <xdr:to>
      <xdr:col>77</xdr:col>
      <xdr:colOff>95250</xdr:colOff>
      <xdr:row>59</xdr:row>
      <xdr:rowOff>27033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37210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0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108948</xdr:rowOff>
    </xdr:from>
    <xdr:to>
      <xdr:col>73</xdr:col>
      <xdr:colOff>44450</xdr:colOff>
      <xdr:row>59</xdr:row>
      <xdr:rowOff>39098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49275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112395</xdr:rowOff>
    </xdr:from>
    <xdr:to>
      <xdr:col>68</xdr:col>
      <xdr:colOff>203200</xdr:colOff>
      <xdr:row>59</xdr:row>
      <xdr:rowOff>42545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52722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114119</xdr:rowOff>
    </xdr:from>
    <xdr:to>
      <xdr:col>64</xdr:col>
      <xdr:colOff>152400</xdr:colOff>
      <xdr:row>59</xdr:row>
      <xdr:rowOff>44269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54446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類似団体に比べて予算規模が大きいため</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比率は下回っているが、近年の基盤整備等により公債費が増加傾向にあるため、今後は比率が伸びていくと予想される。そのため、事業の緊急性や・住民ニーズなどを明確に把握し、適切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30480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3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144018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112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112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年度は排水路改良事業、サイクリングロード整備事業があった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、将来負担比率は昨年度よりも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しかし、今後も</a:t>
          </a:r>
          <a:r>
            <a:rPr kumimoji="1" lang="ja-JP" altLang="ja-JP" sz="1100">
              <a:solidFill>
                <a:schemeClr val="dk1"/>
              </a:solidFill>
              <a:effectLst/>
              <a:latin typeface="+mn-lt"/>
              <a:ea typeface="+mn-ea"/>
              <a:cs typeface="+mn-cs"/>
            </a:rPr>
            <a:t>継続的に続く排水路改良事業</a:t>
          </a:r>
          <a:r>
            <a:rPr kumimoji="1" lang="ja-JP" altLang="en-US" sz="1100">
              <a:solidFill>
                <a:schemeClr val="dk1"/>
              </a:solidFill>
              <a:effectLst/>
              <a:latin typeface="+mn-lt"/>
              <a:ea typeface="+mn-ea"/>
              <a:cs typeface="+mn-cs"/>
            </a:rPr>
            <a:t>や学校教育施設等整備事業などにより</a:t>
          </a:r>
          <a:r>
            <a:rPr kumimoji="1" lang="ja-JP" altLang="ja-JP" sz="1100">
              <a:solidFill>
                <a:schemeClr val="dk1"/>
              </a:solidFill>
              <a:effectLst/>
              <a:latin typeface="+mn-lt"/>
              <a:ea typeface="+mn-ea"/>
              <a:cs typeface="+mn-cs"/>
            </a:rPr>
            <a:t>比率が上昇することが考えられる。そのため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事業実施の適正化を図り、行財政改革を進め一層の財政健全化を努める。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157843</xdr:rowOff>
    </xdr:from>
    <xdr:to>
      <xdr:col>81</xdr:col>
      <xdr:colOff>44450</xdr:colOff>
      <xdr:row>20</xdr:row>
      <xdr:rowOff>90714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243943"/>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149558</xdr:rowOff>
    </xdr:from>
    <xdr:to>
      <xdr:col>77</xdr:col>
      <xdr:colOff>44450</xdr:colOff>
      <xdr:row>20</xdr:row>
      <xdr:rowOff>90714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3407108"/>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86360</xdr:rowOff>
    </xdr:from>
    <xdr:to>
      <xdr:col>72</xdr:col>
      <xdr:colOff>203200</xdr:colOff>
      <xdr:row>19</xdr:row>
      <xdr:rowOff>149558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343910"/>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86360</xdr:rowOff>
    </xdr:from>
    <xdr:to>
      <xdr:col>68</xdr:col>
      <xdr:colOff>152400</xdr:colOff>
      <xdr:row>19</xdr:row>
      <xdr:rowOff>101298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34391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107043</xdr:rowOff>
    </xdr:from>
    <xdr:to>
      <xdr:col>81</xdr:col>
      <xdr:colOff>95250</xdr:colOff>
      <xdr:row>19</xdr:row>
      <xdr:rowOff>37193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79120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16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39914</xdr:rowOff>
    </xdr:from>
    <xdr:to>
      <xdr:col>77</xdr:col>
      <xdr:colOff>95250</xdr:colOff>
      <xdr:row>20</xdr:row>
      <xdr:rowOff>141514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4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126291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55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98758</xdr:rowOff>
    </xdr:from>
    <xdr:to>
      <xdr:col>73</xdr:col>
      <xdr:colOff>44450</xdr:colOff>
      <xdr:row>20</xdr:row>
      <xdr:rowOff>28908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13685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4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35560</xdr:rowOff>
    </xdr:from>
    <xdr:to>
      <xdr:col>68</xdr:col>
      <xdr:colOff>203200</xdr:colOff>
      <xdr:row>19</xdr:row>
      <xdr:rowOff>137160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121937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50498</xdr:rowOff>
    </xdr:from>
    <xdr:to>
      <xdr:col>64</xdr:col>
      <xdr:colOff>152400</xdr:colOff>
      <xdr:row>19</xdr:row>
      <xdr:rowOff>152098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3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136875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39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22,273
21,943
10.30
7,296,097
6,831,373
464,184
4,641,679
7,056,280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低くなっているが、主な要因としてゴミ処理業務や消防業務を一部事務組合で行っていることや、保育所の民営化などにより人件費の抑制が進んでいるためである。今後も引き続き定員適正化計画に基づいた適切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020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19558</xdr:rowOff>
    </xdr:from>
    <xdr:to>
      <xdr:col>19</xdr:col>
      <xdr:colOff>187325</xdr:colOff>
      <xdr:row>35</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20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30497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140208</xdr:rowOff>
    </xdr:from>
    <xdr:to>
      <xdr:col>20</xdr:col>
      <xdr:colOff>38100</xdr:colOff>
      <xdr:row>35</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80535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xdr:rowOff>
    </xdr:from>
    <xdr:to>
      <xdr:col>15</xdr:col>
      <xdr:colOff>149225</xdr:colOff>
      <xdr:row>35</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112539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ゴミ処分場の移設等に伴い、平成２８年度から費用が増加し、類似団体平均値を大きく</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。ゴミ処分場が新たに建設されるまでの約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年間は今度も変わらないと想定されるため、他の事務事業の見直しによる合理化・効率化を図り、物件費の削減に取り組む。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73660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91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91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18</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101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153670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17797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類似団体内平均を下回る水準で推移しているものの、</a:t>
          </a:r>
          <a:r>
            <a:rPr kumimoji="1" lang="ja-JP" altLang="en-US" sz="1100">
              <a:solidFill>
                <a:schemeClr val="dk1"/>
              </a:solidFill>
              <a:effectLst/>
              <a:latin typeface="+mn-lt"/>
              <a:ea typeface="+mn-ea"/>
              <a:cs typeface="+mn-cs"/>
            </a:rPr>
            <a:t>増加傾向にある。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今後も、税収との影響に着目しながら、若い世代の定住化や少子化対策の町単独で実施する事業が財政の圧迫とならないように努める。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57</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64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63500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に係る経常収支比率が類似団体平均を上回っているのは、繰出金の増加が主な要因で、とりわけ下水道事業特別会計への基準外繰出金が挙げられる。今後も独立採算の原則に基づき、使用料金の見直しを行い、下水道事業特別会計の更なる健全化を進めていく。また、その他の特別会計についても事務事業の見直しを行い、一般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60</xdr:row>
      <xdr:rowOff>3175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473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123825</xdr:rowOff>
    </xdr:from>
    <xdr:to>
      <xdr:col>82</xdr:col>
      <xdr:colOff>158750</xdr:colOff>
      <xdr:row>60</xdr:row>
      <xdr:rowOff>53975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95902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類似団体平均値に徐々に近づいてきてはいるが、比較すると</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ポイント上回っている。この主な原因として民営化した保育所を運営する法人への補助金が挙げられる。今後は、これまで以上に補助金の交付が適当であるかを厳しく判断し、適正な補助金の執行に努める。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31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124714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38</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683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類似団体平均を下回っているが、近年の庁舎の耐震補強工事や給食センター建設</a:t>
          </a:r>
          <a:r>
            <a:rPr kumimoji="1" lang="ja-JP" altLang="en-US" sz="1100">
              <a:solidFill>
                <a:schemeClr val="dk1"/>
              </a:solidFill>
              <a:effectLst/>
              <a:latin typeface="+mn-lt"/>
              <a:ea typeface="+mn-ea"/>
              <a:cs typeface="+mn-cs"/>
            </a:rPr>
            <a:t>、運動公園改修事業</a:t>
          </a:r>
          <a:r>
            <a:rPr kumimoji="1" lang="ja-JP" altLang="ja-JP" sz="1100">
              <a:solidFill>
                <a:schemeClr val="dk1"/>
              </a:solidFill>
              <a:effectLst/>
              <a:latin typeface="+mn-lt"/>
              <a:ea typeface="+mn-ea"/>
              <a:cs typeface="+mn-cs"/>
            </a:rPr>
            <a:t>といった基盤整備等に伴う起債の償還が開始されるため、今後は公債費の上昇が予想される。そのため、新規発行と返済のバランスを考慮し、起債に大きく頼ることない財政運営に努める。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75</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89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130810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92710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60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ごみ処分場の建替等に掛かる費用や下水道事業特別会計の繰出などの原因により、類似団体平均値を大きく上回った。今度は町全体で事務事業の見直しによる合理化・効率化を進め、町全体として財政健全化に取り組んでいく。</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60706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5438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78</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98348"/>
          <a:ext cx="8890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78</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983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69567</xdr:rowOff>
    </xdr:from>
    <xdr:to>
      <xdr:col>29</xdr:col>
      <xdr:colOff>127000</xdr:colOff>
      <xdr:row>19</xdr:row>
      <xdr:rowOff>78384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74742"/>
          <a:ext cx="647700" cy="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56504</xdr:rowOff>
    </xdr:from>
    <xdr:to>
      <xdr:col>26</xdr:col>
      <xdr:colOff>50800</xdr:colOff>
      <xdr:row>19</xdr:row>
      <xdr:rowOff>78384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61679"/>
          <a:ext cx="698500" cy="2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44780</xdr:rowOff>
    </xdr:from>
    <xdr:to>
      <xdr:col>22</xdr:col>
      <xdr:colOff>114300</xdr:colOff>
      <xdr:row>19</xdr:row>
      <xdr:rowOff>56504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49955"/>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43131</xdr:rowOff>
    </xdr:from>
    <xdr:to>
      <xdr:col>18</xdr:col>
      <xdr:colOff>177800</xdr:colOff>
      <xdr:row>19</xdr:row>
      <xdr:rowOff>44780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48306"/>
          <a:ext cx="698500" cy="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18767</xdr:rowOff>
    </xdr:from>
    <xdr:to>
      <xdr:col>29</xdr:col>
      <xdr:colOff>177800</xdr:colOff>
      <xdr:row>19</xdr:row>
      <xdr:rowOff>120367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2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162294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27584</xdr:rowOff>
    </xdr:from>
    <xdr:to>
      <xdr:col>26</xdr:col>
      <xdr:colOff>101600</xdr:colOff>
      <xdr:row>19</xdr:row>
      <xdr:rowOff>129184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113961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5704</xdr:rowOff>
    </xdr:from>
    <xdr:to>
      <xdr:col>22</xdr:col>
      <xdr:colOff>165100</xdr:colOff>
      <xdr:row>19</xdr:row>
      <xdr:rowOff>107304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92081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165430</xdr:rowOff>
    </xdr:from>
    <xdr:to>
      <xdr:col>19</xdr:col>
      <xdr:colOff>38100</xdr:colOff>
      <xdr:row>19</xdr:row>
      <xdr:rowOff>95580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80357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8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163781</xdr:rowOff>
    </xdr:from>
    <xdr:to>
      <xdr:col>15</xdr:col>
      <xdr:colOff>101600</xdr:colOff>
      <xdr:row>19</xdr:row>
      <xdr:rowOff>93931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78708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8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275949</xdr:rowOff>
    </xdr:from>
    <xdr:to>
      <xdr:col>29</xdr:col>
      <xdr:colOff>127000</xdr:colOff>
      <xdr:row>35</xdr:row>
      <xdr:rowOff>294531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86299"/>
          <a:ext cx="647700" cy="18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294531</xdr:rowOff>
    </xdr:from>
    <xdr:to>
      <xdr:col>26</xdr:col>
      <xdr:colOff>50800</xdr:colOff>
      <xdr:row>35</xdr:row>
      <xdr:rowOff>300801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04881"/>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300801</xdr:rowOff>
    </xdr:from>
    <xdr:to>
      <xdr:col>22</xdr:col>
      <xdr:colOff>114300</xdr:colOff>
      <xdr:row>36</xdr:row>
      <xdr:rowOff>24424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11151"/>
          <a:ext cx="6985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318501</xdr:rowOff>
    </xdr:from>
    <xdr:to>
      <xdr:col>18</xdr:col>
      <xdr:colOff>177800</xdr:colOff>
      <xdr:row>36</xdr:row>
      <xdr:rowOff>24424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28851"/>
          <a:ext cx="698500" cy="4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225149</xdr:rowOff>
    </xdr:from>
    <xdr:to>
      <xdr:col>29</xdr:col>
      <xdr:colOff>177800</xdr:colOff>
      <xdr:row>35</xdr:row>
      <xdr:rowOff>326749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3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197226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0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243731</xdr:rowOff>
    </xdr:from>
    <xdr:to>
      <xdr:col>26</xdr:col>
      <xdr:colOff>101600</xdr:colOff>
      <xdr:row>36</xdr:row>
      <xdr:rowOff>2431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5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330108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40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250001</xdr:rowOff>
    </xdr:from>
    <xdr:to>
      <xdr:col>22</xdr:col>
      <xdr:colOff>165100</xdr:colOff>
      <xdr:row>36</xdr:row>
      <xdr:rowOff>8701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6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336378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4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316524</xdr:rowOff>
    </xdr:from>
    <xdr:to>
      <xdr:col>19</xdr:col>
      <xdr:colOff>38100</xdr:colOff>
      <xdr:row>36</xdr:row>
      <xdr:rowOff>75224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26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60001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267701</xdr:rowOff>
    </xdr:from>
    <xdr:to>
      <xdr:col>15</xdr:col>
      <xdr:colOff>101600</xdr:colOff>
      <xdr:row>36</xdr:row>
      <xdr:rowOff>26401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7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11178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22,273
21,943
10.30
7,296,097
6,831,373
464,184
4,641,679
7,056,280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150771</xdr:rowOff>
    </xdr:from>
    <xdr:to>
      <xdr:col>24</xdr:col>
      <xdr:colOff>63500</xdr:colOff>
      <xdr:row>37</xdr:row>
      <xdr:rowOff>152943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94421"/>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136663</xdr:rowOff>
    </xdr:from>
    <xdr:to>
      <xdr:col>19</xdr:col>
      <xdr:colOff>177800</xdr:colOff>
      <xdr:row>37</xdr:row>
      <xdr:rowOff>152943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80313"/>
          <a:ext cx="8890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136418</xdr:rowOff>
    </xdr:from>
    <xdr:to>
      <xdr:col>15</xdr:col>
      <xdr:colOff>50800</xdr:colOff>
      <xdr:row>37</xdr:row>
      <xdr:rowOff>136663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80068"/>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129331</xdr:rowOff>
    </xdr:from>
    <xdr:to>
      <xdr:col>10</xdr:col>
      <xdr:colOff>114300</xdr:colOff>
      <xdr:row>37</xdr:row>
      <xdr:rowOff>136418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7298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99971</xdr:rowOff>
    </xdr:from>
    <xdr:to>
      <xdr:col>24</xdr:col>
      <xdr:colOff>114300</xdr:colOff>
      <xdr:row>38</xdr:row>
      <xdr:rowOff>30121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14898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102143</xdr:rowOff>
    </xdr:from>
    <xdr:to>
      <xdr:col>20</xdr:col>
      <xdr:colOff>38100</xdr:colOff>
      <xdr:row>38</xdr:row>
      <xdr:rowOff>32293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23420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85863</xdr:rowOff>
    </xdr:from>
    <xdr:to>
      <xdr:col>15</xdr:col>
      <xdr:colOff>101600</xdr:colOff>
      <xdr:row>38</xdr:row>
      <xdr:rowOff>16013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85618</xdr:rowOff>
    </xdr:from>
    <xdr:to>
      <xdr:col>10</xdr:col>
      <xdr:colOff>165100</xdr:colOff>
      <xdr:row>38</xdr:row>
      <xdr:rowOff>15768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78531</xdr:rowOff>
    </xdr:from>
    <xdr:to>
      <xdr:col>6</xdr:col>
      <xdr:colOff>38100</xdr:colOff>
      <xdr:row>38</xdr:row>
      <xdr:rowOff>8682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2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171259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57704</xdr:rowOff>
    </xdr:from>
    <xdr:to>
      <xdr:col>24</xdr:col>
      <xdr:colOff>63500</xdr:colOff>
      <xdr:row>58</xdr:row>
      <xdr:rowOff>68645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01804"/>
          <a:ext cx="8382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57704</xdr:rowOff>
    </xdr:from>
    <xdr:to>
      <xdr:col>19</xdr:col>
      <xdr:colOff>177800</xdr:colOff>
      <xdr:row>58</xdr:row>
      <xdr:rowOff>59527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01804"/>
          <a:ext cx="8890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59527</xdr:rowOff>
    </xdr:from>
    <xdr:to>
      <xdr:col>15</xdr:col>
      <xdr:colOff>50800</xdr:colOff>
      <xdr:row>58</xdr:row>
      <xdr:rowOff>119707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03627"/>
          <a:ext cx="889000" cy="6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119707</xdr:rowOff>
    </xdr:from>
    <xdr:to>
      <xdr:col>10</xdr:col>
      <xdr:colOff>114300</xdr:colOff>
      <xdr:row>58</xdr:row>
      <xdr:rowOff>134203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63807"/>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17845</xdr:rowOff>
    </xdr:from>
    <xdr:to>
      <xdr:col>24</xdr:col>
      <xdr:colOff>114300</xdr:colOff>
      <xdr:row>58</xdr:row>
      <xdr:rowOff>119445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148672</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4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6904</xdr:rowOff>
    </xdr:from>
    <xdr:to>
      <xdr:col>20</xdr:col>
      <xdr:colOff>38100</xdr:colOff>
      <xdr:row>58</xdr:row>
      <xdr:rowOff>108504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125031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7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8727</xdr:rowOff>
    </xdr:from>
    <xdr:to>
      <xdr:col>15</xdr:col>
      <xdr:colOff>101600</xdr:colOff>
      <xdr:row>58</xdr:row>
      <xdr:rowOff>110327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126854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7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68907</xdr:rowOff>
    </xdr:from>
    <xdr:to>
      <xdr:col>10</xdr:col>
      <xdr:colOff>165100</xdr:colOff>
      <xdr:row>58</xdr:row>
      <xdr:rowOff>170507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1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161634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0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83403</xdr:rowOff>
    </xdr:from>
    <xdr:to>
      <xdr:col>6</xdr:col>
      <xdr:colOff>38100</xdr:colOff>
      <xdr:row>59</xdr:row>
      <xdr:rowOff>13553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4680</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2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159207</xdr:rowOff>
    </xdr:from>
    <xdr:to>
      <xdr:col>24</xdr:col>
      <xdr:colOff>63500</xdr:colOff>
      <xdr:row>78</xdr:row>
      <xdr:rowOff>8026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60857"/>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139852</xdr:rowOff>
    </xdr:from>
    <xdr:to>
      <xdr:col>19</xdr:col>
      <xdr:colOff>177800</xdr:colOff>
      <xdr:row>77</xdr:row>
      <xdr:rowOff>159207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41502"/>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120574</xdr:rowOff>
    </xdr:from>
    <xdr:to>
      <xdr:col>15</xdr:col>
      <xdr:colOff>50800</xdr:colOff>
      <xdr:row>77</xdr:row>
      <xdr:rowOff>139852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22224"/>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82245</xdr:rowOff>
    </xdr:from>
    <xdr:to>
      <xdr:col>10</xdr:col>
      <xdr:colOff>114300</xdr:colOff>
      <xdr:row>77</xdr:row>
      <xdr:rowOff>120574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83895"/>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128676</xdr:rowOff>
    </xdr:from>
    <xdr:to>
      <xdr:col>24</xdr:col>
      <xdr:colOff>114300</xdr:colOff>
      <xdr:row>78</xdr:row>
      <xdr:rowOff>58826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107103</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0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108407</xdr:rowOff>
    </xdr:from>
    <xdr:to>
      <xdr:col>20</xdr:col>
      <xdr:colOff>38100</xdr:colOff>
      <xdr:row>78</xdr:row>
      <xdr:rowOff>38557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29684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4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89052</xdr:rowOff>
    </xdr:from>
    <xdr:to>
      <xdr:col>15</xdr:col>
      <xdr:colOff>101600</xdr:colOff>
      <xdr:row>78</xdr:row>
      <xdr:rowOff>19202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10329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38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69774</xdr:rowOff>
    </xdr:from>
    <xdr:to>
      <xdr:col>10</xdr:col>
      <xdr:colOff>165100</xdr:colOff>
      <xdr:row>77</xdr:row>
      <xdr:rowOff>171374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16451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04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31445</xdr:rowOff>
    </xdr:from>
    <xdr:to>
      <xdr:col>6</xdr:col>
      <xdr:colOff>38100</xdr:colOff>
      <xdr:row>77</xdr:row>
      <xdr:rowOff>133045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149572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0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99352</xdr:rowOff>
    </xdr:from>
    <xdr:to>
      <xdr:col>24</xdr:col>
      <xdr:colOff>63500</xdr:colOff>
      <xdr:row>96</xdr:row>
      <xdr:rowOff>115393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58552"/>
          <a:ext cx="8382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99352</xdr:rowOff>
    </xdr:from>
    <xdr:to>
      <xdr:col>19</xdr:col>
      <xdr:colOff>177800</xdr:colOff>
      <xdr:row>96</xdr:row>
      <xdr:rowOff>100724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5855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100724</xdr:rowOff>
    </xdr:from>
    <xdr:to>
      <xdr:col>15</xdr:col>
      <xdr:colOff>50800</xdr:colOff>
      <xdr:row>97</xdr:row>
      <xdr:rowOff>1130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59924"/>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1130</xdr:rowOff>
    </xdr:from>
    <xdr:to>
      <xdr:col>10</xdr:col>
      <xdr:colOff>114300</xdr:colOff>
      <xdr:row>97</xdr:row>
      <xdr:rowOff>43421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31780"/>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64593</xdr:rowOff>
    </xdr:from>
    <xdr:to>
      <xdr:col>24</xdr:col>
      <xdr:colOff>114300</xdr:colOff>
      <xdr:row>96</xdr:row>
      <xdr:rowOff>166193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43020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48552</xdr:rowOff>
    </xdr:from>
    <xdr:to>
      <xdr:col>20</xdr:col>
      <xdr:colOff>38100</xdr:colOff>
      <xdr:row>96</xdr:row>
      <xdr:rowOff>150152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141279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49924</xdr:rowOff>
    </xdr:from>
    <xdr:to>
      <xdr:col>15</xdr:col>
      <xdr:colOff>101600</xdr:colOff>
      <xdr:row>96</xdr:row>
      <xdr:rowOff>151524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142651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0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121780</xdr:rowOff>
    </xdr:from>
    <xdr:to>
      <xdr:col>10</xdr:col>
      <xdr:colOff>165100</xdr:colOff>
      <xdr:row>97</xdr:row>
      <xdr:rowOff>51930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68457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164071</xdr:rowOff>
    </xdr:from>
    <xdr:to>
      <xdr:col>6</xdr:col>
      <xdr:colOff>38100</xdr:colOff>
      <xdr:row>97</xdr:row>
      <xdr:rowOff>94221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110748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17127</xdr:rowOff>
    </xdr:from>
    <xdr:to>
      <xdr:col>55</xdr:col>
      <xdr:colOff>0</xdr:colOff>
      <xdr:row>37</xdr:row>
      <xdr:rowOff>32247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60777"/>
          <a:ext cx="8382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3084</xdr:rowOff>
    </xdr:from>
    <xdr:to>
      <xdr:col>50</xdr:col>
      <xdr:colOff>114300</xdr:colOff>
      <xdr:row>37</xdr:row>
      <xdr:rowOff>17127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346734"/>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93740</xdr:rowOff>
    </xdr:from>
    <xdr:to>
      <xdr:col>45</xdr:col>
      <xdr:colOff>177800</xdr:colOff>
      <xdr:row>37</xdr:row>
      <xdr:rowOff>3084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265940"/>
          <a:ext cx="889000" cy="8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74625</xdr:rowOff>
    </xdr:from>
    <xdr:to>
      <xdr:col>41</xdr:col>
      <xdr:colOff>50800</xdr:colOff>
      <xdr:row>36</xdr:row>
      <xdr:rowOff>93740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246825"/>
          <a:ext cx="8890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152897</xdr:rowOff>
    </xdr:from>
    <xdr:to>
      <xdr:col>55</xdr:col>
      <xdr:colOff>50800</xdr:colOff>
      <xdr:row>37</xdr:row>
      <xdr:rowOff>83047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131324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0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137777</xdr:rowOff>
    </xdr:from>
    <xdr:to>
      <xdr:col>50</xdr:col>
      <xdr:colOff>165100</xdr:colOff>
      <xdr:row>37</xdr:row>
      <xdr:rowOff>67927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59054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123734</xdr:rowOff>
    </xdr:from>
    <xdr:to>
      <xdr:col>46</xdr:col>
      <xdr:colOff>38100</xdr:colOff>
      <xdr:row>37</xdr:row>
      <xdr:rowOff>53884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45011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42940</xdr:rowOff>
    </xdr:from>
    <xdr:to>
      <xdr:col>41</xdr:col>
      <xdr:colOff>101600</xdr:colOff>
      <xdr:row>36</xdr:row>
      <xdr:rowOff>144540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161067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23825</xdr:rowOff>
    </xdr:from>
    <xdr:to>
      <xdr:col>36</xdr:col>
      <xdr:colOff>165100</xdr:colOff>
      <xdr:row>36</xdr:row>
      <xdr:rowOff>125425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1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141952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41097</xdr:rowOff>
    </xdr:from>
    <xdr:to>
      <xdr:col>55</xdr:col>
      <xdr:colOff>0</xdr:colOff>
      <xdr:row>58</xdr:row>
      <xdr:rowOff>76629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13747"/>
          <a:ext cx="838200" cy="20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41097</xdr:rowOff>
    </xdr:from>
    <xdr:to>
      <xdr:col>50</xdr:col>
      <xdr:colOff>114300</xdr:colOff>
      <xdr:row>57</xdr:row>
      <xdr:rowOff>120055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813747"/>
          <a:ext cx="8890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120055</xdr:rowOff>
    </xdr:from>
    <xdr:to>
      <xdr:col>45</xdr:col>
      <xdr:colOff>177800</xdr:colOff>
      <xdr:row>57</xdr:row>
      <xdr:rowOff>144333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92705"/>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18710</xdr:rowOff>
    </xdr:from>
    <xdr:to>
      <xdr:col>41</xdr:col>
      <xdr:colOff>50800</xdr:colOff>
      <xdr:row>57</xdr:row>
      <xdr:rowOff>144333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91360"/>
          <a:ext cx="889000" cy="1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25829</xdr:rowOff>
    </xdr:from>
    <xdr:to>
      <xdr:col>55</xdr:col>
      <xdr:colOff>50800</xdr:colOff>
      <xdr:row>58</xdr:row>
      <xdr:rowOff>127429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6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112206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161747</xdr:rowOff>
    </xdr:from>
    <xdr:to>
      <xdr:col>50</xdr:col>
      <xdr:colOff>165100</xdr:colOff>
      <xdr:row>57</xdr:row>
      <xdr:rowOff>91897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83024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69255</xdr:rowOff>
    </xdr:from>
    <xdr:to>
      <xdr:col>46</xdr:col>
      <xdr:colOff>38100</xdr:colOff>
      <xdr:row>57</xdr:row>
      <xdr:rowOff>170855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161982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93533</xdr:rowOff>
    </xdr:from>
    <xdr:to>
      <xdr:col>41</xdr:col>
      <xdr:colOff>101600</xdr:colOff>
      <xdr:row>58</xdr:row>
      <xdr:rowOff>23683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14810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139360</xdr:rowOff>
    </xdr:from>
    <xdr:to>
      <xdr:col>36</xdr:col>
      <xdr:colOff>165100</xdr:colOff>
      <xdr:row>57</xdr:row>
      <xdr:rowOff>69510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114652</xdr:rowOff>
    </xdr:from>
    <xdr:to>
      <xdr:col>55</xdr:col>
      <xdr:colOff>0</xdr:colOff>
      <xdr:row>78</xdr:row>
      <xdr:rowOff>170616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87752"/>
          <a:ext cx="838200" cy="5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20969</xdr:rowOff>
    </xdr:from>
    <xdr:to>
      <xdr:col>50</xdr:col>
      <xdr:colOff>114300</xdr:colOff>
      <xdr:row>78</xdr:row>
      <xdr:rowOff>170616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94069"/>
          <a:ext cx="889000" cy="14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20969</xdr:rowOff>
    </xdr:from>
    <xdr:to>
      <xdr:col>45</xdr:col>
      <xdr:colOff>177800</xdr:colOff>
      <xdr:row>78</xdr:row>
      <xdr:rowOff>69879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94069"/>
          <a:ext cx="889000" cy="4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69879</xdr:rowOff>
    </xdr:from>
    <xdr:to>
      <xdr:col>41</xdr:col>
      <xdr:colOff>50800</xdr:colOff>
      <xdr:row>78</xdr:row>
      <xdr:rowOff>164900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42979"/>
          <a:ext cx="8890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63852</xdr:rowOff>
    </xdr:from>
    <xdr:to>
      <xdr:col>55</xdr:col>
      <xdr:colOff>50800</xdr:colOff>
      <xdr:row>78</xdr:row>
      <xdr:rowOff>165452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42279</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119816</xdr:rowOff>
    </xdr:from>
    <xdr:to>
      <xdr:col>50</xdr:col>
      <xdr:colOff>165100</xdr:colOff>
      <xdr:row>79</xdr:row>
      <xdr:rowOff>49966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41093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8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141619</xdr:rowOff>
    </xdr:from>
    <xdr:to>
      <xdr:col>46</xdr:col>
      <xdr:colOff>38100</xdr:colOff>
      <xdr:row>78</xdr:row>
      <xdr:rowOff>71769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88296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1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19079</xdr:rowOff>
    </xdr:from>
    <xdr:to>
      <xdr:col>41</xdr:col>
      <xdr:colOff>101600</xdr:colOff>
      <xdr:row>78</xdr:row>
      <xdr:rowOff>120679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111806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114100</xdr:rowOff>
    </xdr:from>
    <xdr:to>
      <xdr:col>36</xdr:col>
      <xdr:colOff>165100</xdr:colOff>
      <xdr:row>79</xdr:row>
      <xdr:rowOff>44250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35377</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7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168033</xdr:rowOff>
    </xdr:from>
    <xdr:to>
      <xdr:col>55</xdr:col>
      <xdr:colOff>0</xdr:colOff>
      <xdr:row>99</xdr:row>
      <xdr:rowOff>5880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27233"/>
          <a:ext cx="838200" cy="3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168033</xdr:rowOff>
    </xdr:from>
    <xdr:to>
      <xdr:col>50</xdr:col>
      <xdr:colOff>114300</xdr:colOff>
      <xdr:row>98</xdr:row>
      <xdr:rowOff>116636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27233"/>
          <a:ext cx="889000" cy="29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74701</xdr:rowOff>
    </xdr:from>
    <xdr:to>
      <xdr:col>45</xdr:col>
      <xdr:colOff>177800</xdr:colOff>
      <xdr:row>98</xdr:row>
      <xdr:rowOff>116636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76801"/>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83934</xdr:rowOff>
    </xdr:from>
    <xdr:to>
      <xdr:col>41</xdr:col>
      <xdr:colOff>50800</xdr:colOff>
      <xdr:row>98</xdr:row>
      <xdr:rowOff>74701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543134"/>
          <a:ext cx="889000" cy="3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126530</xdr:rowOff>
    </xdr:from>
    <xdr:to>
      <xdr:col>55</xdr:col>
      <xdr:colOff>50800</xdr:colOff>
      <xdr:row>99</xdr:row>
      <xdr:rowOff>56680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9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41457</xdr:rowOff>
    </xdr:from>
    <xdr:ext cx="469744"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84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117233</xdr:rowOff>
    </xdr:from>
    <xdr:to>
      <xdr:col>50</xdr:col>
      <xdr:colOff>165100</xdr:colOff>
      <xdr:row>97</xdr:row>
      <xdr:rowOff>47383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63910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35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65836</xdr:rowOff>
    </xdr:from>
    <xdr:to>
      <xdr:col>46</xdr:col>
      <xdr:colOff>38100</xdr:colOff>
      <xdr:row>98</xdr:row>
      <xdr:rowOff>167436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158563</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515428" y="1696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23901</xdr:rowOff>
    </xdr:from>
    <xdr:to>
      <xdr:col>41</xdr:col>
      <xdr:colOff>101600</xdr:colOff>
      <xdr:row>98</xdr:row>
      <xdr:rowOff>125501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116628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33134</xdr:rowOff>
    </xdr:from>
    <xdr:to>
      <xdr:col>36</xdr:col>
      <xdr:colOff>165100</xdr:colOff>
      <xdr:row>96</xdr:row>
      <xdr:rowOff>134734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151261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43162</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29712"/>
          <a:ext cx="8382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163812</xdr:rowOff>
    </xdr:from>
    <xdr:to>
      <xdr:col>85</xdr:col>
      <xdr:colOff>177800</xdr:colOff>
      <xdr:row>39</xdr:row>
      <xdr:rowOff>93962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75870</xdr:rowOff>
    </xdr:from>
    <xdr:to>
      <xdr:col>85</xdr:col>
      <xdr:colOff>127000</xdr:colOff>
      <xdr:row>77</xdr:row>
      <xdr:rowOff>88785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77520"/>
          <a:ext cx="8382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88785</xdr:rowOff>
    </xdr:from>
    <xdr:to>
      <xdr:col>81</xdr:col>
      <xdr:colOff>50800</xdr:colOff>
      <xdr:row>77</xdr:row>
      <xdr:rowOff>104090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90435"/>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104090</xdr:rowOff>
    </xdr:from>
    <xdr:to>
      <xdr:col>76</xdr:col>
      <xdr:colOff>114300</xdr:colOff>
      <xdr:row>77</xdr:row>
      <xdr:rowOff>129121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05740"/>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129121</xdr:rowOff>
    </xdr:from>
    <xdr:to>
      <xdr:col>71</xdr:col>
      <xdr:colOff>177800</xdr:colOff>
      <xdr:row>77</xdr:row>
      <xdr:rowOff>130277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30771"/>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25070</xdr:rowOff>
    </xdr:from>
    <xdr:to>
      <xdr:col>85</xdr:col>
      <xdr:colOff>177800</xdr:colOff>
      <xdr:row>77</xdr:row>
      <xdr:rowOff>126670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3497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37985</xdr:rowOff>
    </xdr:from>
    <xdr:to>
      <xdr:col>81</xdr:col>
      <xdr:colOff>101600</xdr:colOff>
      <xdr:row>77</xdr:row>
      <xdr:rowOff>139585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130712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3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53290</xdr:rowOff>
    </xdr:from>
    <xdr:to>
      <xdr:col>76</xdr:col>
      <xdr:colOff>165100</xdr:colOff>
      <xdr:row>77</xdr:row>
      <xdr:rowOff>154890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146017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78321</xdr:rowOff>
    </xdr:from>
    <xdr:to>
      <xdr:col>72</xdr:col>
      <xdr:colOff>38100</xdr:colOff>
      <xdr:row>78</xdr:row>
      <xdr:rowOff>8471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171048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79477</xdr:rowOff>
    </xdr:from>
    <xdr:to>
      <xdr:col>67</xdr:col>
      <xdr:colOff>101600</xdr:colOff>
      <xdr:row>78</xdr:row>
      <xdr:rowOff>9627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754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7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19225</xdr:rowOff>
    </xdr:from>
    <xdr:to>
      <xdr:col>85</xdr:col>
      <xdr:colOff>127000</xdr:colOff>
      <xdr:row>99</xdr:row>
      <xdr:rowOff>28739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92775"/>
          <a:ext cx="8382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14241</xdr:rowOff>
    </xdr:from>
    <xdr:to>
      <xdr:col>81</xdr:col>
      <xdr:colOff>50800</xdr:colOff>
      <xdr:row>99</xdr:row>
      <xdr:rowOff>28739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987791"/>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14241</xdr:rowOff>
    </xdr:from>
    <xdr:to>
      <xdr:col>76</xdr:col>
      <xdr:colOff>114300</xdr:colOff>
      <xdr:row>99</xdr:row>
      <xdr:rowOff>20131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87791"/>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20131</xdr:rowOff>
    </xdr:from>
    <xdr:to>
      <xdr:col>71</xdr:col>
      <xdr:colOff>177800</xdr:colOff>
      <xdr:row>99</xdr:row>
      <xdr:rowOff>30513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93681"/>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139875</xdr:rowOff>
    </xdr:from>
    <xdr:to>
      <xdr:col>85</xdr:col>
      <xdr:colOff>177800</xdr:colOff>
      <xdr:row>99</xdr:row>
      <xdr:rowOff>70025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149389</xdr:rowOff>
    </xdr:from>
    <xdr:to>
      <xdr:col>81</xdr:col>
      <xdr:colOff>101600</xdr:colOff>
      <xdr:row>99</xdr:row>
      <xdr:rowOff>79539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70666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4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134891</xdr:rowOff>
    </xdr:from>
    <xdr:to>
      <xdr:col>76</xdr:col>
      <xdr:colOff>165100</xdr:colOff>
      <xdr:row>99</xdr:row>
      <xdr:rowOff>65041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81568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7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140781</xdr:rowOff>
    </xdr:from>
    <xdr:to>
      <xdr:col>72</xdr:col>
      <xdr:colOff>38100</xdr:colOff>
      <xdr:row>99</xdr:row>
      <xdr:rowOff>70931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62058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70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151163</xdr:rowOff>
    </xdr:from>
    <xdr:to>
      <xdr:col>67</xdr:col>
      <xdr:colOff>101600</xdr:colOff>
      <xdr:row>99</xdr:row>
      <xdr:rowOff>81313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72440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4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139609</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139609</xdr:rowOff>
    </xdr:from>
    <xdr:to>
      <xdr:col>107</xdr:col>
      <xdr:colOff>50800</xdr:colOff>
      <xdr:row>38</xdr:row>
      <xdr:rowOff>139609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139609</xdr:rowOff>
    </xdr:from>
    <xdr:to>
      <xdr:col>102</xdr:col>
      <xdr:colOff>114300</xdr:colOff>
      <xdr:row>38</xdr:row>
      <xdr:rowOff>139609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88809</xdr:rowOff>
    </xdr:from>
    <xdr:to>
      <xdr:col>107</xdr:col>
      <xdr:colOff>101600</xdr:colOff>
      <xdr:row>39</xdr:row>
      <xdr:rowOff>18959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10086</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88809</xdr:rowOff>
    </xdr:from>
    <xdr:to>
      <xdr:col>102</xdr:col>
      <xdr:colOff>165100</xdr:colOff>
      <xdr:row>39</xdr:row>
      <xdr:rowOff>18959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10086</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129459</xdr:rowOff>
    </xdr:from>
    <xdr:to>
      <xdr:col>116</xdr:col>
      <xdr:colOff>63500</xdr:colOff>
      <xdr:row>58</xdr:row>
      <xdr:rowOff>131470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7355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129459</xdr:rowOff>
    </xdr:from>
    <xdr:to>
      <xdr:col>111</xdr:col>
      <xdr:colOff>177800</xdr:colOff>
      <xdr:row>58</xdr:row>
      <xdr:rowOff>129504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7355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129504</xdr:rowOff>
    </xdr:from>
    <xdr:to>
      <xdr:col>107</xdr:col>
      <xdr:colOff>50800</xdr:colOff>
      <xdr:row>58</xdr:row>
      <xdr:rowOff>129550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7360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129550</xdr:rowOff>
    </xdr:from>
    <xdr:to>
      <xdr:col>102</xdr:col>
      <xdr:colOff>114300</xdr:colOff>
      <xdr:row>58</xdr:row>
      <xdr:rowOff>129550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7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80670</xdr:rowOff>
    </xdr:from>
    <xdr:to>
      <xdr:col>116</xdr:col>
      <xdr:colOff>114300</xdr:colOff>
      <xdr:row>59</xdr:row>
      <xdr:rowOff>10820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78659</xdr:rowOff>
    </xdr:from>
    <xdr:to>
      <xdr:col>112</xdr:col>
      <xdr:colOff>38100</xdr:colOff>
      <xdr:row>59</xdr:row>
      <xdr:rowOff>8809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171386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15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78704</xdr:rowOff>
    </xdr:from>
    <xdr:to>
      <xdr:col>107</xdr:col>
      <xdr:colOff>101600</xdr:colOff>
      <xdr:row>59</xdr:row>
      <xdr:rowOff>8854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171431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15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78750</xdr:rowOff>
    </xdr:from>
    <xdr:to>
      <xdr:col>102</xdr:col>
      <xdr:colOff>165100</xdr:colOff>
      <xdr:row>59</xdr:row>
      <xdr:rowOff>8900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27</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78750</xdr:rowOff>
    </xdr:from>
    <xdr:to>
      <xdr:col>98</xdr:col>
      <xdr:colOff>38100</xdr:colOff>
      <xdr:row>59</xdr:row>
      <xdr:rowOff>8900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76247</xdr:rowOff>
    </xdr:from>
    <xdr:to>
      <xdr:col>116</xdr:col>
      <xdr:colOff>63500</xdr:colOff>
      <xdr:row>74</xdr:row>
      <xdr:rowOff>84183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63547"/>
          <a:ext cx="8382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55510</xdr:rowOff>
    </xdr:from>
    <xdr:to>
      <xdr:col>111</xdr:col>
      <xdr:colOff>177800</xdr:colOff>
      <xdr:row>74</xdr:row>
      <xdr:rowOff>84183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742810"/>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32683</xdr:rowOff>
    </xdr:from>
    <xdr:to>
      <xdr:col>107</xdr:col>
      <xdr:colOff>50800</xdr:colOff>
      <xdr:row>74</xdr:row>
      <xdr:rowOff>55510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48533"/>
          <a:ext cx="889000" cy="19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32683</xdr:rowOff>
    </xdr:from>
    <xdr:to>
      <xdr:col>102</xdr:col>
      <xdr:colOff>114300</xdr:colOff>
      <xdr:row>73</xdr:row>
      <xdr:rowOff>63054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548533"/>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25447</xdr:rowOff>
    </xdr:from>
    <xdr:to>
      <xdr:col>116</xdr:col>
      <xdr:colOff>114300</xdr:colOff>
      <xdr:row>74</xdr:row>
      <xdr:rowOff>127047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48324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6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33383</xdr:rowOff>
    </xdr:from>
    <xdr:to>
      <xdr:col>112</xdr:col>
      <xdr:colOff>38100</xdr:colOff>
      <xdr:row>74</xdr:row>
      <xdr:rowOff>134983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151510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4710</xdr:rowOff>
    </xdr:from>
    <xdr:to>
      <xdr:col>107</xdr:col>
      <xdr:colOff>101600</xdr:colOff>
      <xdr:row>74</xdr:row>
      <xdr:rowOff>106310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122837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153333</xdr:rowOff>
    </xdr:from>
    <xdr:to>
      <xdr:col>102</xdr:col>
      <xdr:colOff>165100</xdr:colOff>
      <xdr:row>73</xdr:row>
      <xdr:rowOff>83483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100010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12254</xdr:rowOff>
    </xdr:from>
    <xdr:to>
      <xdr:col>98</xdr:col>
      <xdr:colOff>38100</xdr:colOff>
      <xdr:row>73</xdr:row>
      <xdr:rowOff>113854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130381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類似団体内平均値よりコストが高いのは物件費、繰出金である。</a:t>
          </a:r>
          <a:endParaRPr lang="ja-JP" altLang="ja-JP" sz="1400">
            <a:effectLst/>
          </a:endParaRPr>
        </a:p>
        <a:p>
          <a:r>
            <a:rPr kumimoji="1" lang="ja-JP" altLang="ja-JP" sz="1100">
              <a:solidFill>
                <a:schemeClr val="dk1"/>
              </a:solidFill>
              <a:effectLst/>
              <a:latin typeface="+mn-lt"/>
              <a:ea typeface="+mn-ea"/>
              <a:cs typeface="+mn-cs"/>
            </a:rPr>
            <a:t>　物件費の要因としては、ごみ処分場の建替等に伴う支出と想定されるが、今後約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年間は継続して費用がかかるため、他の事務事業の見直しに努める。</a:t>
          </a:r>
          <a:endParaRPr lang="ja-JP" altLang="ja-JP" sz="1400">
            <a:effectLst/>
          </a:endParaRPr>
        </a:p>
        <a:p>
          <a:r>
            <a:rPr kumimoji="1" lang="ja-JP" altLang="ja-JP" sz="1100">
              <a:solidFill>
                <a:schemeClr val="dk1"/>
              </a:solidFill>
              <a:effectLst/>
              <a:latin typeface="+mn-lt"/>
              <a:ea typeface="+mn-ea"/>
              <a:cs typeface="+mn-cs"/>
            </a:rPr>
            <a:t>　繰出金については、下水道事業特別会計に基準外で繰出をしているため類似団体よりもコストが高いと想定される。今後は下水道事業会計の事務事業の見直しを行い、一般会計の負担を減らすよう努める。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22,273
21,943
10.30
7,296,097
6,831,373
464,184
4,641,679
7,056,280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23876</xdr:rowOff>
    </xdr:from>
    <xdr:to>
      <xdr:col>24</xdr:col>
      <xdr:colOff>63500</xdr:colOff>
      <xdr:row>36</xdr:row>
      <xdr:rowOff>38735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6076"/>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23876</xdr:rowOff>
    </xdr:from>
    <xdr:to>
      <xdr:col>19</xdr:col>
      <xdr:colOff>177800</xdr:colOff>
      <xdr:row>36</xdr:row>
      <xdr:rowOff>32258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607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152273</xdr:rowOff>
    </xdr:from>
    <xdr:to>
      <xdr:col>15</xdr:col>
      <xdr:colOff>50800</xdr:colOff>
      <xdr:row>36</xdr:row>
      <xdr:rowOff>32258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3023"/>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152273</xdr:rowOff>
    </xdr:from>
    <xdr:to>
      <xdr:col>10</xdr:col>
      <xdr:colOff>114300</xdr:colOff>
      <xdr:row>36</xdr:row>
      <xdr:rowOff>118745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3023"/>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159385</xdr:rowOff>
    </xdr:from>
    <xdr:to>
      <xdr:col>24</xdr:col>
      <xdr:colOff>114300</xdr:colOff>
      <xdr:row>36</xdr:row>
      <xdr:rowOff>89535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137812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144526</xdr:rowOff>
    </xdr:from>
    <xdr:to>
      <xdr:col>20</xdr:col>
      <xdr:colOff>38100</xdr:colOff>
      <xdr:row>36</xdr:row>
      <xdr:rowOff>74676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65803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152908</xdr:rowOff>
    </xdr:from>
    <xdr:to>
      <xdr:col>15</xdr:col>
      <xdr:colOff>101600</xdr:colOff>
      <xdr:row>36</xdr:row>
      <xdr:rowOff>83058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74185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101473</xdr:rowOff>
    </xdr:from>
    <xdr:to>
      <xdr:col>10</xdr:col>
      <xdr:colOff>165100</xdr:colOff>
      <xdr:row>36</xdr:row>
      <xdr:rowOff>31623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22750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67945</xdr:rowOff>
    </xdr:from>
    <xdr:to>
      <xdr:col>6</xdr:col>
      <xdr:colOff>38100</xdr:colOff>
      <xdr:row>36</xdr:row>
      <xdr:rowOff>169545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160672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161774</xdr:rowOff>
    </xdr:from>
    <xdr:to>
      <xdr:col>24</xdr:col>
      <xdr:colOff>63500</xdr:colOff>
      <xdr:row>58</xdr:row>
      <xdr:rowOff>166715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105874"/>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148115</xdr:rowOff>
    </xdr:from>
    <xdr:to>
      <xdr:col>19</xdr:col>
      <xdr:colOff>177800</xdr:colOff>
      <xdr:row>58</xdr:row>
      <xdr:rowOff>166715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92215"/>
          <a:ext cx="889000" cy="1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147532</xdr:rowOff>
    </xdr:from>
    <xdr:to>
      <xdr:col>15</xdr:col>
      <xdr:colOff>50800</xdr:colOff>
      <xdr:row>58</xdr:row>
      <xdr:rowOff>148115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9163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135308</xdr:rowOff>
    </xdr:from>
    <xdr:to>
      <xdr:col>10</xdr:col>
      <xdr:colOff>114300</xdr:colOff>
      <xdr:row>58</xdr:row>
      <xdr:rowOff>147532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79408"/>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110974</xdr:rowOff>
    </xdr:from>
    <xdr:to>
      <xdr:col>24</xdr:col>
      <xdr:colOff>114300</xdr:colOff>
      <xdr:row>59</xdr:row>
      <xdr:rowOff>41124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115915</xdr:rowOff>
    </xdr:from>
    <xdr:to>
      <xdr:col>20</xdr:col>
      <xdr:colOff>38100</xdr:colOff>
      <xdr:row>59</xdr:row>
      <xdr:rowOff>46065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37192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97315</xdr:rowOff>
    </xdr:from>
    <xdr:to>
      <xdr:col>15</xdr:col>
      <xdr:colOff>101600</xdr:colOff>
      <xdr:row>59</xdr:row>
      <xdr:rowOff>27465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18592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96732</xdr:rowOff>
    </xdr:from>
    <xdr:to>
      <xdr:col>10</xdr:col>
      <xdr:colOff>165100</xdr:colOff>
      <xdr:row>59</xdr:row>
      <xdr:rowOff>26882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43409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1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84508</xdr:rowOff>
    </xdr:from>
    <xdr:to>
      <xdr:col>6</xdr:col>
      <xdr:colOff>38100</xdr:colOff>
      <xdr:row>59</xdr:row>
      <xdr:rowOff>14658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31185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0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37309</xdr:rowOff>
    </xdr:from>
    <xdr:to>
      <xdr:col>24</xdr:col>
      <xdr:colOff>63500</xdr:colOff>
      <xdr:row>78</xdr:row>
      <xdr:rowOff>55542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10409"/>
          <a:ext cx="8382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37309</xdr:rowOff>
    </xdr:from>
    <xdr:to>
      <xdr:col>19</xdr:col>
      <xdr:colOff>177800</xdr:colOff>
      <xdr:row>78</xdr:row>
      <xdr:rowOff>40695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10409"/>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40695</xdr:rowOff>
    </xdr:from>
    <xdr:to>
      <xdr:col>15</xdr:col>
      <xdr:colOff>50800</xdr:colOff>
      <xdr:row>78</xdr:row>
      <xdr:rowOff>72808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3795"/>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72808</xdr:rowOff>
    </xdr:from>
    <xdr:to>
      <xdr:col>10</xdr:col>
      <xdr:colOff>114300</xdr:colOff>
      <xdr:row>78</xdr:row>
      <xdr:rowOff>92979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5908"/>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4742</xdr:rowOff>
    </xdr:from>
    <xdr:to>
      <xdr:col>24</xdr:col>
      <xdr:colOff>114300</xdr:colOff>
      <xdr:row>78</xdr:row>
      <xdr:rowOff>106342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154619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5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157959</xdr:rowOff>
    </xdr:from>
    <xdr:to>
      <xdr:col>20</xdr:col>
      <xdr:colOff>38100</xdr:colOff>
      <xdr:row>78</xdr:row>
      <xdr:rowOff>88109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79236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5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161345</xdr:rowOff>
    </xdr:from>
    <xdr:to>
      <xdr:col>15</xdr:col>
      <xdr:colOff>101600</xdr:colOff>
      <xdr:row>78</xdr:row>
      <xdr:rowOff>91495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82622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22008</xdr:rowOff>
    </xdr:from>
    <xdr:to>
      <xdr:col>10</xdr:col>
      <xdr:colOff>165100</xdr:colOff>
      <xdr:row>78</xdr:row>
      <xdr:rowOff>123608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42179</xdr:rowOff>
    </xdr:from>
    <xdr:to>
      <xdr:col>6</xdr:col>
      <xdr:colOff>38100</xdr:colOff>
      <xdr:row>78</xdr:row>
      <xdr:rowOff>143779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134906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126947</xdr:rowOff>
    </xdr:from>
    <xdr:to>
      <xdr:col>24</xdr:col>
      <xdr:colOff>63500</xdr:colOff>
      <xdr:row>97</xdr:row>
      <xdr:rowOff>139193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57597"/>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139193</xdr:rowOff>
    </xdr:from>
    <xdr:to>
      <xdr:col>19</xdr:col>
      <xdr:colOff>177800</xdr:colOff>
      <xdr:row>97</xdr:row>
      <xdr:rowOff>145514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69843"/>
          <a:ext cx="8890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145514</xdr:rowOff>
    </xdr:from>
    <xdr:to>
      <xdr:col>15</xdr:col>
      <xdr:colOff>50800</xdr:colOff>
      <xdr:row>98</xdr:row>
      <xdr:rowOff>104544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76164"/>
          <a:ext cx="889000" cy="1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70924</xdr:rowOff>
    </xdr:from>
    <xdr:to>
      <xdr:col>10</xdr:col>
      <xdr:colOff>114300</xdr:colOff>
      <xdr:row>98</xdr:row>
      <xdr:rowOff>104544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73024"/>
          <a:ext cx="8890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76147</xdr:rowOff>
    </xdr:from>
    <xdr:to>
      <xdr:col>24</xdr:col>
      <xdr:colOff>114300</xdr:colOff>
      <xdr:row>98</xdr:row>
      <xdr:rowOff>6297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99024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88393</xdr:rowOff>
    </xdr:from>
    <xdr:to>
      <xdr:col>20</xdr:col>
      <xdr:colOff>38100</xdr:colOff>
      <xdr:row>98</xdr:row>
      <xdr:rowOff>18543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35070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4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94714</xdr:rowOff>
    </xdr:from>
    <xdr:to>
      <xdr:col>15</xdr:col>
      <xdr:colOff>101600</xdr:colOff>
      <xdr:row>98</xdr:row>
      <xdr:rowOff>24864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41391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50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53744</xdr:rowOff>
    </xdr:from>
    <xdr:to>
      <xdr:col>10</xdr:col>
      <xdr:colOff>165100</xdr:colOff>
      <xdr:row>98</xdr:row>
      <xdr:rowOff>155344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146471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20124</xdr:rowOff>
    </xdr:from>
    <xdr:to>
      <xdr:col>6</xdr:col>
      <xdr:colOff>38100</xdr:colOff>
      <xdr:row>98</xdr:row>
      <xdr:rowOff>121724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112851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62385</xdr:rowOff>
    </xdr:from>
    <xdr:to>
      <xdr:col>55</xdr:col>
      <xdr:colOff>0</xdr:colOff>
      <xdr:row>59</xdr:row>
      <xdr:rowOff>69193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77935"/>
          <a:ext cx="8382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61372</xdr:rowOff>
    </xdr:from>
    <xdr:to>
      <xdr:col>50</xdr:col>
      <xdr:colOff>114300</xdr:colOff>
      <xdr:row>59</xdr:row>
      <xdr:rowOff>62385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76922"/>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61372</xdr:rowOff>
    </xdr:from>
    <xdr:to>
      <xdr:col>45</xdr:col>
      <xdr:colOff>177800</xdr:colOff>
      <xdr:row>59</xdr:row>
      <xdr:rowOff>63037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76922"/>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56097</xdr:rowOff>
    </xdr:from>
    <xdr:to>
      <xdr:col>41</xdr:col>
      <xdr:colOff>50800</xdr:colOff>
      <xdr:row>59</xdr:row>
      <xdr:rowOff>63037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71647"/>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18393</xdr:rowOff>
    </xdr:from>
    <xdr:to>
      <xdr:col>55</xdr:col>
      <xdr:colOff>50800</xdr:colOff>
      <xdr:row>59</xdr:row>
      <xdr:rowOff>119993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104770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11585</xdr:rowOff>
    </xdr:from>
    <xdr:to>
      <xdr:col>50</xdr:col>
      <xdr:colOff>165100</xdr:colOff>
      <xdr:row>59</xdr:row>
      <xdr:rowOff>113185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104312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10572</xdr:rowOff>
    </xdr:from>
    <xdr:to>
      <xdr:col>46</xdr:col>
      <xdr:colOff>38100</xdr:colOff>
      <xdr:row>59</xdr:row>
      <xdr:rowOff>112172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103299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12237</xdr:rowOff>
    </xdr:from>
    <xdr:to>
      <xdr:col>41</xdr:col>
      <xdr:colOff>101600</xdr:colOff>
      <xdr:row>59</xdr:row>
      <xdr:rowOff>113837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104964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5297</xdr:rowOff>
    </xdr:from>
    <xdr:to>
      <xdr:col>36</xdr:col>
      <xdr:colOff>165100</xdr:colOff>
      <xdr:row>59</xdr:row>
      <xdr:rowOff>106897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98024</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7443</xdr:rowOff>
    </xdr:from>
    <xdr:to>
      <xdr:col>55</xdr:col>
      <xdr:colOff>0</xdr:colOff>
      <xdr:row>79</xdr:row>
      <xdr:rowOff>10973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551993"/>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6731</xdr:rowOff>
    </xdr:from>
    <xdr:to>
      <xdr:col>50</xdr:col>
      <xdr:colOff>114300</xdr:colOff>
      <xdr:row>79</xdr:row>
      <xdr:rowOff>10973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551281"/>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5042</xdr:rowOff>
    </xdr:from>
    <xdr:to>
      <xdr:col>45</xdr:col>
      <xdr:colOff>177800</xdr:colOff>
      <xdr:row>79</xdr:row>
      <xdr:rowOff>6731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49592"/>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5042</xdr:rowOff>
    </xdr:from>
    <xdr:to>
      <xdr:col>41</xdr:col>
      <xdr:colOff>50800</xdr:colOff>
      <xdr:row>79</xdr:row>
      <xdr:rowOff>5792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49592"/>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128093</xdr:rowOff>
    </xdr:from>
    <xdr:to>
      <xdr:col>55</xdr:col>
      <xdr:colOff>50800</xdr:colOff>
      <xdr:row>79</xdr:row>
      <xdr:rowOff>58243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5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57803</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131623</xdr:rowOff>
    </xdr:from>
    <xdr:to>
      <xdr:col>50</xdr:col>
      <xdr:colOff>165100</xdr:colOff>
      <xdr:row>79</xdr:row>
      <xdr:rowOff>61773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5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52900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9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127381</xdr:rowOff>
    </xdr:from>
    <xdr:to>
      <xdr:col>46</xdr:col>
      <xdr:colOff>38100</xdr:colOff>
      <xdr:row>79</xdr:row>
      <xdr:rowOff>57531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48658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125692</xdr:rowOff>
    </xdr:from>
    <xdr:to>
      <xdr:col>41</xdr:col>
      <xdr:colOff>101600</xdr:colOff>
      <xdr:row>79</xdr:row>
      <xdr:rowOff>55842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46969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9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126442</xdr:rowOff>
    </xdr:from>
    <xdr:to>
      <xdr:col>36</xdr:col>
      <xdr:colOff>165100</xdr:colOff>
      <xdr:row>79</xdr:row>
      <xdr:rowOff>56592</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47719</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9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31387</xdr:rowOff>
    </xdr:from>
    <xdr:to>
      <xdr:col>55</xdr:col>
      <xdr:colOff>0</xdr:colOff>
      <xdr:row>97</xdr:row>
      <xdr:rowOff>83617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62037"/>
          <a:ext cx="838200" cy="5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3291</xdr:rowOff>
    </xdr:from>
    <xdr:to>
      <xdr:col>50</xdr:col>
      <xdr:colOff>114300</xdr:colOff>
      <xdr:row>97</xdr:row>
      <xdr:rowOff>83617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33941"/>
          <a:ext cx="889000" cy="8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159468</xdr:rowOff>
    </xdr:from>
    <xdr:to>
      <xdr:col>45</xdr:col>
      <xdr:colOff>177800</xdr:colOff>
      <xdr:row>97</xdr:row>
      <xdr:rowOff>3291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18668"/>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155473</xdr:rowOff>
    </xdr:from>
    <xdr:to>
      <xdr:col>41</xdr:col>
      <xdr:colOff>50800</xdr:colOff>
      <xdr:row>96</xdr:row>
      <xdr:rowOff>159468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14673"/>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152037</xdr:rowOff>
    </xdr:from>
    <xdr:to>
      <xdr:col>55</xdr:col>
      <xdr:colOff>50800</xdr:colOff>
      <xdr:row>97</xdr:row>
      <xdr:rowOff>82187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130464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32817</xdr:rowOff>
    </xdr:from>
    <xdr:to>
      <xdr:col>50</xdr:col>
      <xdr:colOff>165100</xdr:colOff>
      <xdr:row>97</xdr:row>
      <xdr:rowOff>134417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125544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123941</xdr:rowOff>
    </xdr:from>
    <xdr:to>
      <xdr:col>46</xdr:col>
      <xdr:colOff>38100</xdr:colOff>
      <xdr:row>97</xdr:row>
      <xdr:rowOff>54091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70618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5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108668</xdr:rowOff>
    </xdr:from>
    <xdr:to>
      <xdr:col>41</xdr:col>
      <xdr:colOff>101600</xdr:colOff>
      <xdr:row>97</xdr:row>
      <xdr:rowOff>38818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55345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3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104673</xdr:rowOff>
    </xdr:from>
    <xdr:to>
      <xdr:col>36</xdr:col>
      <xdr:colOff>165100</xdr:colOff>
      <xdr:row>97</xdr:row>
      <xdr:rowOff>34823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51350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99512</xdr:rowOff>
    </xdr:from>
    <xdr:to>
      <xdr:col>85</xdr:col>
      <xdr:colOff>127000</xdr:colOff>
      <xdr:row>36</xdr:row>
      <xdr:rowOff>130785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71712"/>
          <a:ext cx="8382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122235</xdr:rowOff>
    </xdr:from>
    <xdr:to>
      <xdr:col>81</xdr:col>
      <xdr:colOff>50800</xdr:colOff>
      <xdr:row>36</xdr:row>
      <xdr:rowOff>130785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294435"/>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122235</xdr:rowOff>
    </xdr:from>
    <xdr:to>
      <xdr:col>76</xdr:col>
      <xdr:colOff>114300</xdr:colOff>
      <xdr:row>36</xdr:row>
      <xdr:rowOff>128704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94435"/>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113228</xdr:rowOff>
    </xdr:from>
    <xdr:to>
      <xdr:col>71</xdr:col>
      <xdr:colOff>177800</xdr:colOff>
      <xdr:row>36</xdr:row>
      <xdr:rowOff>128704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85428"/>
          <a:ext cx="8890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48712</xdr:rowOff>
    </xdr:from>
    <xdr:to>
      <xdr:col>85</xdr:col>
      <xdr:colOff>177800</xdr:colOff>
      <xdr:row>36</xdr:row>
      <xdr:rowOff>150312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27139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79985</xdr:rowOff>
    </xdr:from>
    <xdr:to>
      <xdr:col>81</xdr:col>
      <xdr:colOff>101600</xdr:colOff>
      <xdr:row>37</xdr:row>
      <xdr:rowOff>10135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1262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71435</xdr:rowOff>
    </xdr:from>
    <xdr:to>
      <xdr:col>76</xdr:col>
      <xdr:colOff>165100</xdr:colOff>
      <xdr:row>37</xdr:row>
      <xdr:rowOff>1585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164162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3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77904</xdr:rowOff>
    </xdr:from>
    <xdr:to>
      <xdr:col>72</xdr:col>
      <xdr:colOff>38100</xdr:colOff>
      <xdr:row>37</xdr:row>
      <xdr:rowOff>8054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170631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62428</xdr:rowOff>
    </xdr:from>
    <xdr:to>
      <xdr:col>67</xdr:col>
      <xdr:colOff>101600</xdr:colOff>
      <xdr:row>36</xdr:row>
      <xdr:rowOff>164028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155155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2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13018</xdr:rowOff>
    </xdr:from>
    <xdr:to>
      <xdr:col>85</xdr:col>
      <xdr:colOff>127000</xdr:colOff>
      <xdr:row>59</xdr:row>
      <xdr:rowOff>74168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785668"/>
          <a:ext cx="838200" cy="40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13018</xdr:rowOff>
    </xdr:from>
    <xdr:to>
      <xdr:col>81</xdr:col>
      <xdr:colOff>50800</xdr:colOff>
      <xdr:row>58</xdr:row>
      <xdr:rowOff>60185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785668"/>
          <a:ext cx="889000" cy="2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60185</xdr:rowOff>
    </xdr:from>
    <xdr:to>
      <xdr:col>76</xdr:col>
      <xdr:colOff>114300</xdr:colOff>
      <xdr:row>58</xdr:row>
      <xdr:rowOff>131876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10004285"/>
          <a:ext cx="889000" cy="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131876</xdr:rowOff>
    </xdr:from>
    <xdr:to>
      <xdr:col>71</xdr:col>
      <xdr:colOff>177800</xdr:colOff>
      <xdr:row>59</xdr:row>
      <xdr:rowOff>20574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075976"/>
          <a:ext cx="8890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23368</xdr:rowOff>
    </xdr:from>
    <xdr:to>
      <xdr:col>85</xdr:col>
      <xdr:colOff>177800</xdr:colOff>
      <xdr:row>59</xdr:row>
      <xdr:rowOff>124968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1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109745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0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133668</xdr:rowOff>
    </xdr:from>
    <xdr:to>
      <xdr:col>81</xdr:col>
      <xdr:colOff>101600</xdr:colOff>
      <xdr:row>57</xdr:row>
      <xdr:rowOff>63818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80345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51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9385</xdr:rowOff>
    </xdr:from>
    <xdr:to>
      <xdr:col>76</xdr:col>
      <xdr:colOff>165100</xdr:colOff>
      <xdr:row>58</xdr:row>
      <xdr:rowOff>110985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102112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81076</xdr:rowOff>
    </xdr:from>
    <xdr:to>
      <xdr:col>72</xdr:col>
      <xdr:colOff>38100</xdr:colOff>
      <xdr:row>59</xdr:row>
      <xdr:rowOff>11226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2353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1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141224</xdr:rowOff>
    </xdr:from>
    <xdr:to>
      <xdr:col>67</xdr:col>
      <xdr:colOff>101600</xdr:colOff>
      <xdr:row>59</xdr:row>
      <xdr:rowOff>71374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62501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43162</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7712"/>
          <a:ext cx="8382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163812</xdr:rowOff>
    </xdr:from>
    <xdr:to>
      <xdr:col>85</xdr:col>
      <xdr:colOff>177800</xdr:colOff>
      <xdr:row>79</xdr:row>
      <xdr:rowOff>93962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75870</xdr:rowOff>
    </xdr:from>
    <xdr:to>
      <xdr:col>85</xdr:col>
      <xdr:colOff>127000</xdr:colOff>
      <xdr:row>97</xdr:row>
      <xdr:rowOff>88785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06520"/>
          <a:ext cx="8382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88785</xdr:rowOff>
    </xdr:from>
    <xdr:to>
      <xdr:col>81</xdr:col>
      <xdr:colOff>50800</xdr:colOff>
      <xdr:row>97</xdr:row>
      <xdr:rowOff>104090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19435"/>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104090</xdr:rowOff>
    </xdr:from>
    <xdr:to>
      <xdr:col>76</xdr:col>
      <xdr:colOff>114300</xdr:colOff>
      <xdr:row>97</xdr:row>
      <xdr:rowOff>129121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34740"/>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129121</xdr:rowOff>
    </xdr:from>
    <xdr:to>
      <xdr:col>71</xdr:col>
      <xdr:colOff>177800</xdr:colOff>
      <xdr:row>97</xdr:row>
      <xdr:rowOff>130277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59771"/>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25070</xdr:rowOff>
    </xdr:from>
    <xdr:to>
      <xdr:col>85</xdr:col>
      <xdr:colOff>177800</xdr:colOff>
      <xdr:row>97</xdr:row>
      <xdr:rowOff>126670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3497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37985</xdr:rowOff>
    </xdr:from>
    <xdr:to>
      <xdr:col>81</xdr:col>
      <xdr:colOff>101600</xdr:colOff>
      <xdr:row>97</xdr:row>
      <xdr:rowOff>139585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130712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53290</xdr:rowOff>
    </xdr:from>
    <xdr:to>
      <xdr:col>76</xdr:col>
      <xdr:colOff>165100</xdr:colOff>
      <xdr:row>97</xdr:row>
      <xdr:rowOff>154890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146017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78321</xdr:rowOff>
    </xdr:from>
    <xdr:to>
      <xdr:col>72</xdr:col>
      <xdr:colOff>38100</xdr:colOff>
      <xdr:row>98</xdr:row>
      <xdr:rowOff>8471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171048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79477</xdr:rowOff>
    </xdr:from>
    <xdr:to>
      <xdr:col>67</xdr:col>
      <xdr:colOff>101600</xdr:colOff>
      <xdr:row>98</xdr:row>
      <xdr:rowOff>9627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118799</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6119549"/>
          <a:ext cx="1269" cy="66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145014</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8315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65476</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89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118799</xdr:rowOff>
    </xdr:from>
    <xdr:to>
      <xdr:col>116</xdr:col>
      <xdr:colOff>152400</xdr:colOff>
      <xdr:row>35</xdr:row>
      <xdr:rowOff>118799</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11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66222</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5209722"/>
          <a:ext cx="838200" cy="15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62465</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775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39588</xdr:rowOff>
    </xdr:from>
    <xdr:to>
      <xdr:col>116</xdr:col>
      <xdr:colOff>114300</xdr:colOff>
      <xdr:row>39</xdr:row>
      <xdr:rowOff>141188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72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66222</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0434300" y="5209722"/>
          <a:ext cx="889000" cy="15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31097</xdr:rowOff>
    </xdr:from>
    <xdr:to>
      <xdr:col>112</xdr:col>
      <xdr:colOff>38100</xdr:colOff>
      <xdr:row>39</xdr:row>
      <xdr:rowOff>132697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123824</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810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29138</xdr:rowOff>
    </xdr:from>
    <xdr:to>
      <xdr:col>107</xdr:col>
      <xdr:colOff>101600</xdr:colOff>
      <xdr:row>39</xdr:row>
      <xdr:rowOff>130738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147265</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24892</xdr:rowOff>
    </xdr:from>
    <xdr:to>
      <xdr:col>102</xdr:col>
      <xdr:colOff>165100</xdr:colOff>
      <xdr:row>39</xdr:row>
      <xdr:rowOff>126492</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143019</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167277</xdr:rowOff>
    </xdr:from>
    <xdr:to>
      <xdr:col>98</xdr:col>
      <xdr:colOff>38100</xdr:colOff>
      <xdr:row>39</xdr:row>
      <xdr:rowOff>97427</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113954</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18014</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7045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15422</xdr:rowOff>
    </xdr:from>
    <xdr:to>
      <xdr:col>112</xdr:col>
      <xdr:colOff>38100</xdr:colOff>
      <xdr:row>30</xdr:row>
      <xdr:rowOff>117022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51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133549</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088428" y="493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衛生費については、昨年度の数値を上回り、類似団体平均を見ても上回る結果となった。これは、ごみ処理場の建替等で発生した費用が原因である。</a:t>
          </a:r>
          <a:endParaRPr lang="ja-JP" altLang="ja-JP">
            <a:effectLst/>
          </a:endParaRPr>
        </a:p>
        <a:p>
          <a:r>
            <a:rPr kumimoji="1" lang="ja-JP" altLang="ja-JP" sz="1100">
              <a:solidFill>
                <a:schemeClr val="dk1"/>
              </a:solidFill>
              <a:effectLst/>
              <a:latin typeface="+mn-lt"/>
              <a:ea typeface="+mn-ea"/>
              <a:cs typeface="+mn-cs"/>
            </a:rPr>
            <a:t>　今後は、町単独事業が財政圧迫とならないよう事業の見直しを図る必要がある。</a:t>
          </a:r>
          <a:endParaRPr lang="ja-JP" altLang="ja-JP" sz="1400">
            <a:effectLst/>
          </a:endParaRPr>
        </a:p>
        <a:p>
          <a:r>
            <a:rPr kumimoji="1" lang="ja-JP" altLang="ja-JP" sz="1100">
              <a:solidFill>
                <a:schemeClr val="dk1"/>
              </a:solidFill>
              <a:effectLst/>
              <a:latin typeface="+mn-lt"/>
              <a:ea typeface="+mn-ea"/>
              <a:cs typeface="+mn-cs"/>
            </a:rPr>
            <a:t>　他の目的については、類似団体と比較しても遜色がないものの、今後も財政の健全化を取り組んでいく。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財政調整基金残高は昨年度に比べると</a:t>
          </a:r>
          <a:r>
            <a:rPr kumimoji="1" lang="ja-JP" altLang="en-US" sz="1400">
              <a:solidFill>
                <a:schemeClr val="dk1"/>
              </a:solidFill>
              <a:effectLst/>
              <a:latin typeface="+mn-lt"/>
              <a:ea typeface="+mn-ea"/>
              <a:cs typeface="+mn-cs"/>
            </a:rPr>
            <a:t>減額となっているものの</a:t>
          </a:r>
          <a:r>
            <a:rPr kumimoji="1" lang="ja-JP" altLang="ja-JP" sz="1400">
              <a:solidFill>
                <a:schemeClr val="dk1"/>
              </a:solidFill>
              <a:effectLst/>
              <a:latin typeface="+mn-lt"/>
              <a:ea typeface="+mn-ea"/>
              <a:cs typeface="+mn-cs"/>
            </a:rPr>
            <a:t>、実質収支額</a:t>
          </a:r>
          <a:r>
            <a:rPr kumimoji="1" lang="ja-JP" altLang="en-US" sz="1400">
              <a:solidFill>
                <a:schemeClr val="dk1"/>
              </a:solidFill>
              <a:effectLst/>
              <a:latin typeface="+mn-lt"/>
              <a:ea typeface="+mn-ea"/>
              <a:cs typeface="+mn-cs"/>
            </a:rPr>
            <a:t>は</a:t>
          </a:r>
          <a:r>
            <a:rPr kumimoji="1" lang="en-US" altLang="ja-JP" sz="1400">
              <a:solidFill>
                <a:schemeClr val="dk1"/>
              </a:solidFill>
              <a:effectLst/>
              <a:latin typeface="+mn-lt"/>
              <a:ea typeface="+mn-ea"/>
              <a:cs typeface="+mn-cs"/>
            </a:rPr>
            <a:t>1.65</a:t>
          </a:r>
          <a:r>
            <a:rPr kumimoji="1" lang="ja-JP" altLang="ja-JP" sz="1400">
              <a:solidFill>
                <a:schemeClr val="dk1"/>
              </a:solidFill>
              <a:effectLst/>
              <a:latin typeface="+mn-lt"/>
              <a:ea typeface="+mn-ea"/>
              <a:cs typeface="+mn-cs"/>
            </a:rPr>
            <a:t>ポイント増加している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今後も排水路改良事業等の投資事業が発生し、財政的に厳しい状況が続くと思われるため、事務事業の見直しによる合理化・効率化に努める。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各会計ともに黒字となっているが、下水道事業特別会計においては、一般会計からの基準外繰出金によって黒字となっている状況にあるので、独立採算の原則に立ち返り、下水道使用料を見直すことにより歳入の確保に努め、一般会計からの基準外繰出金を減少させ、町全体として財政基盤の強化に努め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7296097</v>
      </c>
      <c r="BO4" s="430"/>
      <c r="BP4" s="430"/>
      <c r="BQ4" s="430"/>
      <c r="BR4" s="430"/>
      <c r="BS4" s="430"/>
      <c r="BT4" s="430"/>
      <c r="BU4" s="431"/>
      <c r="BV4" s="429">
        <v>7835909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10</v>
      </c>
      <c r="CU4" s="436"/>
      <c r="CV4" s="436"/>
      <c r="CW4" s="436"/>
      <c r="CX4" s="436"/>
      <c r="CY4" s="436"/>
      <c r="CZ4" s="436"/>
      <c r="DA4" s="437"/>
      <c r="DB4" s="435">
        <v>8.4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6831373</v>
      </c>
      <c r="BO5" s="467"/>
      <c r="BP5" s="467"/>
      <c r="BQ5" s="467"/>
      <c r="BR5" s="467"/>
      <c r="BS5" s="467"/>
      <c r="BT5" s="467"/>
      <c r="BU5" s="468"/>
      <c r="BV5" s="466">
        <v>7440136</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93.8</v>
      </c>
      <c r="CU5" s="464"/>
      <c r="CV5" s="464"/>
      <c r="CW5" s="464"/>
      <c r="CX5" s="464"/>
      <c r="CY5" s="464"/>
      <c r="CZ5" s="464"/>
      <c r="DA5" s="465"/>
      <c r="DB5" s="463">
        <v>90.3</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464724</v>
      </c>
      <c r="BO6" s="467"/>
      <c r="BP6" s="467"/>
      <c r="BQ6" s="467"/>
      <c r="BR6" s="467"/>
      <c r="BS6" s="467"/>
      <c r="BT6" s="467"/>
      <c r="BU6" s="468"/>
      <c r="BV6" s="466">
        <v>395773</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100.8</v>
      </c>
      <c r="CU6" s="504"/>
      <c r="CV6" s="504"/>
      <c r="CW6" s="504"/>
      <c r="CX6" s="504"/>
      <c r="CY6" s="504"/>
      <c r="CZ6" s="504"/>
      <c r="DA6" s="505"/>
      <c r="DB6" s="503">
        <v>96.7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540</v>
      </c>
      <c r="BO7" s="467"/>
      <c r="BP7" s="467"/>
      <c r="BQ7" s="467"/>
      <c r="BR7" s="467"/>
      <c r="BS7" s="467"/>
      <c r="BT7" s="467"/>
      <c r="BU7" s="468"/>
      <c r="BV7" s="466">
        <v>11501</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4641679</v>
      </c>
      <c r="CU7" s="467"/>
      <c r="CV7" s="467"/>
      <c r="CW7" s="467"/>
      <c r="CX7" s="467"/>
      <c r="CY7" s="467"/>
      <c r="CZ7" s="467"/>
      <c r="DA7" s="468"/>
      <c r="DB7" s="466">
        <v>4601123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464184</v>
      </c>
      <c r="BO8" s="467"/>
      <c r="BP8" s="467"/>
      <c r="BQ8" s="467"/>
      <c r="BR8" s="467"/>
      <c r="BS8" s="467"/>
      <c r="BT8" s="467"/>
      <c r="BU8" s="468"/>
      <c r="BV8" s="466">
        <v>384272</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0.71</v>
      </c>
      <c r="CU8" s="507"/>
      <c r="CV8" s="507"/>
      <c r="CW8" s="507"/>
      <c r="CX8" s="507"/>
      <c r="CY8" s="507"/>
      <c r="CZ8" s="507"/>
      <c r="DA8" s="508"/>
      <c r="DB8" s="506">
        <v>0.71</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22750</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79912</v>
      </c>
      <c r="BO9" s="467"/>
      <c r="BP9" s="467"/>
      <c r="BQ9" s="467"/>
      <c r="BR9" s="467"/>
      <c r="BS9" s="467"/>
      <c r="BT9" s="467"/>
      <c r="BU9" s="468"/>
      <c r="BV9" s="466">
        <v>24108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9.8000000000000007</v>
      </c>
      <c r="CU9" s="464"/>
      <c r="CV9" s="464"/>
      <c r="CW9" s="464"/>
      <c r="CX9" s="464"/>
      <c r="CY9" s="464"/>
      <c r="CZ9" s="464"/>
      <c r="DA9" s="465"/>
      <c r="DB9" s="463">
        <v>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22809</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238532</v>
      </c>
      <c r="BO10" s="467"/>
      <c r="BP10" s="467"/>
      <c r="BQ10" s="467"/>
      <c r="BR10" s="467"/>
      <c r="BS10" s="467"/>
      <c r="BT10" s="467"/>
      <c r="BU10" s="468"/>
      <c r="BV10" s="466">
        <v>147931</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22273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93</v>
      </c>
      <c r="AV12" s="499"/>
      <c r="AW12" s="499"/>
      <c r="AX12" s="499"/>
      <c r="AY12" s="500" t="s">
        <v>135</v>
      </c>
      <c r="AZ12" s="501"/>
      <c r="BA12" s="501"/>
      <c r="BB12" s="501"/>
      <c r="BC12" s="501"/>
      <c r="BD12" s="501"/>
      <c r="BE12" s="501"/>
      <c r="BF12" s="501"/>
      <c r="BG12" s="501"/>
      <c r="BH12" s="501"/>
      <c r="BI12" s="501"/>
      <c r="BJ12" s="501"/>
      <c r="BK12" s="501"/>
      <c r="BL12" s="501"/>
      <c r="BM12" s="502"/>
      <c r="BN12" s="466">
        <v>247159</v>
      </c>
      <c r="BO12" s="467"/>
      <c r="BP12" s="467"/>
      <c r="BQ12" s="467"/>
      <c r="BR12" s="467"/>
      <c r="BS12" s="467"/>
      <c r="BT12" s="467"/>
      <c r="BU12" s="468"/>
      <c r="BV12" s="466">
        <v>134391</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21943</v>
      </c>
      <c r="S13" s="548"/>
      <c r="T13" s="548"/>
      <c r="U13" s="548"/>
      <c r="V13" s="549"/>
      <c r="W13" s="482" t="s">
        <v>138</v>
      </c>
      <c r="X13" s="483"/>
      <c r="Y13" s="483"/>
      <c r="Z13" s="483"/>
      <c r="AA13" s="483"/>
      <c r="AB13" s="473"/>
      <c r="AC13" s="517">
        <v>112</v>
      </c>
      <c r="AD13" s="518"/>
      <c r="AE13" s="518"/>
      <c r="AF13" s="518"/>
      <c r="AG13" s="557"/>
      <c r="AH13" s="517">
        <v>84</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71285</v>
      </c>
      <c r="BO13" s="467"/>
      <c r="BP13" s="467"/>
      <c r="BQ13" s="467"/>
      <c r="BR13" s="467"/>
      <c r="BS13" s="467"/>
      <c r="BT13" s="467"/>
      <c r="BU13" s="468"/>
      <c r="BV13" s="466">
        <v>37648</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6.5</v>
      </c>
      <c r="CU13" s="464"/>
      <c r="CV13" s="464"/>
      <c r="CW13" s="464"/>
      <c r="CX13" s="464"/>
      <c r="CY13" s="464"/>
      <c r="CZ13" s="464"/>
      <c r="DA13" s="465"/>
      <c r="DB13" s="463">
        <v>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22340</v>
      </c>
      <c r="S14" s="548"/>
      <c r="T14" s="548"/>
      <c r="U14" s="548"/>
      <c r="V14" s="549"/>
      <c r="W14" s="456"/>
      <c r="X14" s="457"/>
      <c r="Y14" s="457"/>
      <c r="Z14" s="457"/>
      <c r="AA14" s="457"/>
      <c r="AB14" s="446"/>
      <c r="AC14" s="550">
        <v>1</v>
      </c>
      <c r="AD14" s="551"/>
      <c r="AE14" s="551"/>
      <c r="AF14" s="551"/>
      <c r="AG14" s="552"/>
      <c r="AH14" s="550">
        <v>0.8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81</v>
      </c>
      <c r="CU14" s="562"/>
      <c r="CV14" s="562"/>
      <c r="CW14" s="562"/>
      <c r="CX14" s="562"/>
      <c r="CY14" s="562"/>
      <c r="CZ14" s="562"/>
      <c r="DA14" s="563"/>
      <c r="DB14" s="561">
        <v>105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22057</v>
      </c>
      <c r="S15" s="548"/>
      <c r="T15" s="548"/>
      <c r="U15" s="548"/>
      <c r="V15" s="549"/>
      <c r="W15" s="482" t="s">
        <v>145</v>
      </c>
      <c r="X15" s="483"/>
      <c r="Y15" s="483"/>
      <c r="Z15" s="483"/>
      <c r="AA15" s="483"/>
      <c r="AB15" s="473"/>
      <c r="AC15" s="517">
        <v>3163</v>
      </c>
      <c r="AD15" s="518"/>
      <c r="AE15" s="518"/>
      <c r="AF15" s="518"/>
      <c r="AG15" s="557"/>
      <c r="AH15" s="517">
        <v>3169</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2556015</v>
      </c>
      <c r="BO15" s="430"/>
      <c r="BP15" s="430"/>
      <c r="BQ15" s="430"/>
      <c r="BR15" s="430"/>
      <c r="BS15" s="430"/>
      <c r="BT15" s="430"/>
      <c r="BU15" s="431"/>
      <c r="BV15" s="429">
        <v>2585352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29.5</v>
      </c>
      <c r="AD16" s="551"/>
      <c r="AE16" s="551"/>
      <c r="AF16" s="551"/>
      <c r="AG16" s="552"/>
      <c r="AH16" s="550">
        <v>30.3</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3607589</v>
      </c>
      <c r="BO16" s="467"/>
      <c r="BP16" s="467"/>
      <c r="BQ16" s="467"/>
      <c r="BR16" s="467"/>
      <c r="BS16" s="467"/>
      <c r="BT16" s="467"/>
      <c r="BU16" s="468"/>
      <c r="BV16" s="466">
        <v>3578097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7464</v>
      </c>
      <c r="AD17" s="518"/>
      <c r="AE17" s="518"/>
      <c r="AF17" s="518"/>
      <c r="AG17" s="557"/>
      <c r="AH17" s="517">
        <v>7223</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3257967</v>
      </c>
      <c r="BO17" s="467"/>
      <c r="BP17" s="467"/>
      <c r="BQ17" s="467"/>
      <c r="BR17" s="467"/>
      <c r="BS17" s="467"/>
      <c r="BT17" s="467"/>
      <c r="BU17" s="468"/>
      <c r="BV17" s="466">
        <v>3306257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10.3</v>
      </c>
      <c r="M18" s="579"/>
      <c r="N18" s="579"/>
      <c r="O18" s="579"/>
      <c r="P18" s="579"/>
      <c r="Q18" s="579"/>
      <c r="R18" s="580"/>
      <c r="S18" s="580"/>
      <c r="T18" s="580"/>
      <c r="U18" s="580"/>
      <c r="V18" s="581"/>
      <c r="W18" s="484"/>
      <c r="X18" s="485"/>
      <c r="Y18" s="485"/>
      <c r="Z18" s="485"/>
      <c r="AA18" s="485"/>
      <c r="AB18" s="476"/>
      <c r="AC18" s="582">
        <v>69.5</v>
      </c>
      <c r="AD18" s="583"/>
      <c r="AE18" s="583"/>
      <c r="AF18" s="583"/>
      <c r="AG18" s="584"/>
      <c r="AH18" s="582">
        <v>68.900000000000006</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4470615</v>
      </c>
      <c r="BO18" s="467"/>
      <c r="BP18" s="467"/>
      <c r="BQ18" s="467"/>
      <c r="BR18" s="467"/>
      <c r="BS18" s="467"/>
      <c r="BT18" s="467"/>
      <c r="BU18" s="468"/>
      <c r="BV18" s="466">
        <v>4185760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2209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5551536</v>
      </c>
      <c r="BO19" s="467"/>
      <c r="BP19" s="467"/>
      <c r="BQ19" s="467"/>
      <c r="BR19" s="467"/>
      <c r="BS19" s="467"/>
      <c r="BT19" s="467"/>
      <c r="BU19" s="468"/>
      <c r="BV19" s="466">
        <v>5283508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8191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7056280</v>
      </c>
      <c r="BO23" s="467"/>
      <c r="BP23" s="467"/>
      <c r="BQ23" s="467"/>
      <c r="BR23" s="467"/>
      <c r="BS23" s="467"/>
      <c r="BT23" s="467"/>
      <c r="BU23" s="468"/>
      <c r="BV23" s="466">
        <v>7079453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7290</v>
      </c>
      <c r="R24" s="518"/>
      <c r="S24" s="518"/>
      <c r="T24" s="518"/>
      <c r="U24" s="518"/>
      <c r="V24" s="557"/>
      <c r="W24" s="616"/>
      <c r="X24" s="604"/>
      <c r="Y24" s="605"/>
      <c r="Z24" s="516" t="s">
        <v>169</v>
      </c>
      <c r="AA24" s="496"/>
      <c r="AB24" s="496"/>
      <c r="AC24" s="496"/>
      <c r="AD24" s="496"/>
      <c r="AE24" s="496"/>
      <c r="AF24" s="496"/>
      <c r="AG24" s="497"/>
      <c r="AH24" s="517">
        <v>107</v>
      </c>
      <c r="AI24" s="518"/>
      <c r="AJ24" s="518"/>
      <c r="AK24" s="518"/>
      <c r="AL24" s="557"/>
      <c r="AM24" s="517">
        <v>312119</v>
      </c>
      <c r="AN24" s="518"/>
      <c r="AO24" s="518"/>
      <c r="AP24" s="518"/>
      <c r="AQ24" s="518"/>
      <c r="AR24" s="557"/>
      <c r="AS24" s="517">
        <v>2917</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3831978</v>
      </c>
      <c r="BO24" s="467"/>
      <c r="BP24" s="467"/>
      <c r="BQ24" s="467"/>
      <c r="BR24" s="467"/>
      <c r="BS24" s="467"/>
      <c r="BT24" s="467"/>
      <c r="BU24" s="468"/>
      <c r="BV24" s="466">
        <v>3700785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6255</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173</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50573</v>
      </c>
      <c r="BO25" s="430"/>
      <c r="BP25" s="430"/>
      <c r="BQ25" s="430"/>
      <c r="BR25" s="430"/>
      <c r="BS25" s="430"/>
      <c r="BT25" s="430"/>
      <c r="BU25" s="431"/>
      <c r="BV25" s="429">
        <v>345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t="s">
        <v>173</v>
      </c>
      <c r="M26" s="518"/>
      <c r="N26" s="518"/>
      <c r="O26" s="518"/>
      <c r="P26" s="557"/>
      <c r="Q26" s="517" t="s">
        <v>173</v>
      </c>
      <c r="R26" s="518"/>
      <c r="S26" s="518"/>
      <c r="T26" s="518"/>
      <c r="U26" s="518"/>
      <c r="V26" s="557"/>
      <c r="W26" s="616"/>
      <c r="X26" s="604"/>
      <c r="Y26" s="605"/>
      <c r="Z26" s="516" t="s">
        <v>176</v>
      </c>
      <c r="AA26" s="626"/>
      <c r="AB26" s="626"/>
      <c r="AC26" s="626"/>
      <c r="AD26" s="626"/>
      <c r="AE26" s="626"/>
      <c r="AF26" s="626"/>
      <c r="AG26" s="627"/>
      <c r="AH26" s="517" t="s">
        <v>128</v>
      </c>
      <c r="AI26" s="518"/>
      <c r="AJ26" s="518"/>
      <c r="AK26" s="518"/>
      <c r="AL26" s="557"/>
      <c r="AM26" s="517" t="s">
        <v>173</v>
      </c>
      <c r="AN26" s="518"/>
      <c r="AO26" s="518"/>
      <c r="AP26" s="518"/>
      <c r="AQ26" s="518"/>
      <c r="AR26" s="557"/>
      <c r="AS26" s="517" t="s">
        <v>173</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3000</v>
      </c>
      <c r="R27" s="518"/>
      <c r="S27" s="518"/>
      <c r="T27" s="518"/>
      <c r="U27" s="518"/>
      <c r="V27" s="557"/>
      <c r="W27" s="616"/>
      <c r="X27" s="604"/>
      <c r="Y27" s="605"/>
      <c r="Z27" s="516" t="s">
        <v>179</v>
      </c>
      <c r="AA27" s="496"/>
      <c r="AB27" s="496"/>
      <c r="AC27" s="496"/>
      <c r="AD27" s="496"/>
      <c r="AE27" s="496"/>
      <c r="AF27" s="496"/>
      <c r="AG27" s="497"/>
      <c r="AH27" s="517" t="s">
        <v>173</v>
      </c>
      <c r="AI27" s="518"/>
      <c r="AJ27" s="518"/>
      <c r="AK27" s="518"/>
      <c r="AL27" s="557"/>
      <c r="AM27" s="517" t="s">
        <v>173</v>
      </c>
      <c r="AN27" s="518"/>
      <c r="AO27" s="518"/>
      <c r="AP27" s="518"/>
      <c r="AQ27" s="518"/>
      <c r="AR27" s="557"/>
      <c r="AS27" s="517" t="s">
        <v>173</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173</v>
      </c>
      <c r="BO27" s="640"/>
      <c r="BP27" s="640"/>
      <c r="BQ27" s="640"/>
      <c r="BR27" s="640"/>
      <c r="BS27" s="640"/>
      <c r="BT27" s="640"/>
      <c r="BU27" s="641"/>
      <c r="BV27" s="639" t="s">
        <v>173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2600</v>
      </c>
      <c r="R28" s="518"/>
      <c r="S28" s="518"/>
      <c r="T28" s="518"/>
      <c r="U28" s="518"/>
      <c r="V28" s="557"/>
      <c r="W28" s="616"/>
      <c r="X28" s="604"/>
      <c r="Y28" s="605"/>
      <c r="Z28" s="516" t="s">
        <v>182</v>
      </c>
      <c r="AA28" s="496"/>
      <c r="AB28" s="496"/>
      <c r="AC28" s="496"/>
      <c r="AD28" s="496"/>
      <c r="AE28" s="496"/>
      <c r="AF28" s="496"/>
      <c r="AG28" s="497"/>
      <c r="AH28" s="517" t="s">
        <v>173</v>
      </c>
      <c r="AI28" s="518"/>
      <c r="AJ28" s="518"/>
      <c r="AK28" s="518"/>
      <c r="AL28" s="557"/>
      <c r="AM28" s="517" t="s">
        <v>173</v>
      </c>
      <c r="AN28" s="518"/>
      <c r="AO28" s="518"/>
      <c r="AP28" s="518"/>
      <c r="AQ28" s="518"/>
      <c r="AR28" s="557"/>
      <c r="AS28" s="517" t="s">
        <v>173</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655922</v>
      </c>
      <c r="BO28" s="430"/>
      <c r="BP28" s="430"/>
      <c r="BQ28" s="430"/>
      <c r="BR28" s="430"/>
      <c r="BS28" s="430"/>
      <c r="BT28" s="430"/>
      <c r="BU28" s="431"/>
      <c r="BV28" s="429">
        <v>664549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8</v>
      </c>
      <c r="M29" s="518"/>
      <c r="N29" s="518"/>
      <c r="O29" s="518"/>
      <c r="P29" s="557"/>
      <c r="Q29" s="517">
        <v>2400</v>
      </c>
      <c r="R29" s="518"/>
      <c r="S29" s="518"/>
      <c r="T29" s="518"/>
      <c r="U29" s="518"/>
      <c r="V29" s="557"/>
      <c r="W29" s="617"/>
      <c r="X29" s="618"/>
      <c r="Y29" s="619"/>
      <c r="Z29" s="516" t="s">
        <v>185</v>
      </c>
      <c r="AA29" s="496"/>
      <c r="AB29" s="496"/>
      <c r="AC29" s="496"/>
      <c r="AD29" s="496"/>
      <c r="AE29" s="496"/>
      <c r="AF29" s="496"/>
      <c r="AG29" s="497"/>
      <c r="AH29" s="517">
        <v>107</v>
      </c>
      <c r="AI29" s="518"/>
      <c r="AJ29" s="518"/>
      <c r="AK29" s="518"/>
      <c r="AL29" s="557"/>
      <c r="AM29" s="517">
        <v>312119</v>
      </c>
      <c r="AN29" s="518"/>
      <c r="AO29" s="518"/>
      <c r="AP29" s="518"/>
      <c r="AQ29" s="518"/>
      <c r="AR29" s="557"/>
      <c r="AS29" s="517">
        <v>2917</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11126</v>
      </c>
      <c r="BO29" s="467"/>
      <c r="BP29" s="467"/>
      <c r="BQ29" s="467"/>
      <c r="BR29" s="467"/>
      <c r="BS29" s="467"/>
      <c r="BT29" s="467"/>
      <c r="BU29" s="468"/>
      <c r="BV29" s="466">
        <v>11125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96.8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586241</v>
      </c>
      <c r="BO30" s="640"/>
      <c r="BP30" s="640"/>
      <c r="BQ30" s="640"/>
      <c r="BR30" s="640"/>
      <c r="BS30" s="640"/>
      <c r="BT30" s="640"/>
      <c r="BU30" s="641"/>
      <c r="BV30" s="639">
        <v>584306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岐阜羽島衛生施設組合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木曽川右岸地帯水防事務組合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岐阜県市町村会館組合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岐阜県市町村職員退職手当組合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岐阜地域児童発達支援センター組合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羽島郡広域連合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岐阜県後期高齢者医療広域連合（一般会計分）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岐阜県後期高齢者医療広域連合（特別会計分）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岐阜県地方競馬組合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yO7SB/3TGG+EA6NnJqWrr9vVoCZObhfVTEx6xeKiUOAQYl4oVEy2/3R8winVdbZDmQ0qH0pnTvsFZNBTy7DNQ==" saltValue="mitCDhFPJRukfvEtWR34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560</v>
      </c>
      <c r="D34" s="1244"/>
      <c r="E34" s="1245"/>
      <c r="F34" s="32">
        <v>8.83</v>
      </c>
      <c r="G34" s="33">
        <v>12.55</v>
      </c>
      <c r="H34" s="33">
        <v>7.86</v>
      </c>
      <c r="I34" s="33">
        <v>8.35</v>
      </c>
      <c r="J34" s="34">
        <v>10</v>
      </c>
      <c r="K34" s="22"/>
      <c r="L34" s="22"/>
      <c r="M34" s="22"/>
      <c r="N34" s="22"/>
      <c r="O34" s="22"/>
      <c r="P34" s="22"/>
    </row>
    <row r="35" spans="1:16" ht="39" customHeight="1" x14ac:dyDescent="0.15">
      <c r="A35" s="22"/>
      <c r="B35" s="35"/>
      <c r="C35" s="1238" t="s">
        <v>561</v>
      </c>
      <c r="D35" s="1239"/>
      <c r="E35" s="1240"/>
      <c r="F35" s="36">
        <v>7.53</v>
      </c>
      <c r="G35" s="37">
        <v>8.23</v>
      </c>
      <c r="H35" s="37">
        <v>9.6199999999999992</v>
      </c>
      <c r="I35" s="37">
        <v>9.23</v>
      </c>
      <c r="J35" s="38">
        <v>3.86</v>
      </c>
      <c r="K35" s="22"/>
      <c r="L35" s="22"/>
      <c r="M35" s="22"/>
      <c r="N35" s="22"/>
      <c r="O35" s="22"/>
      <c r="P35" s="22"/>
    </row>
    <row r="36" spans="1:16" ht="39" customHeight="1" x14ac:dyDescent="0.15">
      <c r="A36" s="22"/>
      <c r="B36" s="35"/>
      <c r="C36" s="1238" t="s">
        <v>562</v>
      </c>
      <c r="D36" s="1239"/>
      <c r="E36" s="1240"/>
      <c r="F36" s="36">
        <v>4.57</v>
      </c>
      <c r="G36" s="37">
        <v>2.89</v>
      </c>
      <c r="H36" s="37">
        <v>2.4300000000000002</v>
      </c>
      <c r="I36" s="37">
        <v>5.75</v>
      </c>
      <c r="J36" s="38">
        <v>2.1800000000000002</v>
      </c>
      <c r="K36" s="22"/>
      <c r="L36" s="22"/>
      <c r="M36" s="22"/>
      <c r="N36" s="22"/>
      <c r="O36" s="22"/>
      <c r="P36" s="22"/>
    </row>
    <row r="37" spans="1:16" ht="39" customHeight="1" x14ac:dyDescent="0.15">
      <c r="A37" s="22"/>
      <c r="B37" s="35"/>
      <c r="C37" s="1238" t="s">
        <v>563</v>
      </c>
      <c r="D37" s="1239"/>
      <c r="E37" s="1240"/>
      <c r="F37" s="36">
        <v>0.74</v>
      </c>
      <c r="G37" s="37">
        <v>1.32</v>
      </c>
      <c r="H37" s="37">
        <v>1.61</v>
      </c>
      <c r="I37" s="37">
        <v>1.32</v>
      </c>
      <c r="J37" s="38">
        <v>1.54</v>
      </c>
      <c r="K37" s="22"/>
      <c r="L37" s="22"/>
      <c r="M37" s="22"/>
      <c r="N37" s="22"/>
      <c r="O37" s="22"/>
      <c r="P37" s="22"/>
    </row>
    <row r="38" spans="1:16" ht="39" customHeight="1" x14ac:dyDescent="0.15">
      <c r="A38" s="22"/>
      <c r="B38" s="35"/>
      <c r="C38" s="1238" t="s">
        <v>564</v>
      </c>
      <c r="D38" s="1239"/>
      <c r="E38" s="1240"/>
      <c r="F38" s="36">
        <v>0.44</v>
      </c>
      <c r="G38" s="37">
        <v>0.5</v>
      </c>
      <c r="H38" s="37">
        <v>0.57999999999999996</v>
      </c>
      <c r="I38" s="37">
        <v>0.33</v>
      </c>
      <c r="J38" s="38">
        <v>0.59</v>
      </c>
      <c r="K38" s="22"/>
      <c r="L38" s="22"/>
      <c r="M38" s="22"/>
      <c r="N38" s="22"/>
      <c r="O38" s="22"/>
      <c r="P38" s="22"/>
    </row>
    <row r="39" spans="1:16" ht="39" customHeight="1" x14ac:dyDescent="0.15">
      <c r="A39" s="22"/>
      <c r="B39" s="35"/>
      <c r="C39" s="1238" t="s">
        <v>565</v>
      </c>
      <c r="D39" s="1239"/>
      <c r="E39" s="1240"/>
      <c r="F39" s="36">
        <v>0.11</v>
      </c>
      <c r="G39" s="37">
        <v>0.03</v>
      </c>
      <c r="H39" s="37">
        <v>0.01</v>
      </c>
      <c r="I39" s="37">
        <v>0.01</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567</v>
      </c>
      <c r="D43" s="1242"/>
      <c r="E43" s="1243"/>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S7D1Sb8VIVLwJt78ktaSWAdWDE4Y9yiba8GzkzUbgwpB3f55jHkZX142KomvjY+5SHwRP/JenzbifwN5M9hOg==" saltValue="XORFPTe8AoXbfzuEx3zA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456</v>
      </c>
      <c r="L45" s="60">
        <v>458</v>
      </c>
      <c r="M45" s="60">
        <v>501</v>
      </c>
      <c r="N45" s="60">
        <v>525</v>
      </c>
      <c r="O45" s="61">
        <v>546</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48"/>
      <c r="C48" s="1249"/>
      <c r="D48" s="62"/>
      <c r="E48" s="1254" t="s">
        <v>14</v>
      </c>
      <c r="F48" s="1254"/>
      <c r="G48" s="1254"/>
      <c r="H48" s="1254"/>
      <c r="I48" s="1254"/>
      <c r="J48" s="1255"/>
      <c r="K48" s="63">
        <v>367</v>
      </c>
      <c r="L48" s="64">
        <v>364</v>
      </c>
      <c r="M48" s="64">
        <v>298</v>
      </c>
      <c r="N48" s="64">
        <v>301</v>
      </c>
      <c r="O48" s="65">
        <v>294</v>
      </c>
      <c r="P48" s="48"/>
      <c r="Q48" s="48"/>
      <c r="R48" s="48"/>
      <c r="S48" s="48"/>
      <c r="T48" s="48"/>
      <c r="U48" s="48"/>
    </row>
    <row r="49" spans="1:21" ht="30.75" customHeight="1" x14ac:dyDescent="0.15">
      <c r="A49" s="48"/>
      <c r="B49" s="1248"/>
      <c r="C49" s="1249"/>
      <c r="D49" s="62"/>
      <c r="E49" s="1254" t="s">
        <v>15</v>
      </c>
      <c r="F49" s="1254"/>
      <c r="G49" s="1254"/>
      <c r="H49" s="1254"/>
      <c r="I49" s="1254"/>
      <c r="J49" s="1255"/>
      <c r="K49" s="63">
        <v>11</v>
      </c>
      <c r="L49" s="64">
        <v>15</v>
      </c>
      <c r="M49" s="64">
        <v>25</v>
      </c>
      <c r="N49" s="64">
        <v>24</v>
      </c>
      <c r="O49" s="65">
        <v>28</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511</v>
      </c>
      <c r="L50" s="64" t="s">
        <v>511</v>
      </c>
      <c r="M50" s="64" t="s">
        <v>511</v>
      </c>
      <c r="N50" s="64" t="s">
        <v>511</v>
      </c>
      <c r="O50" s="65" t="s">
        <v>511</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v>0</v>
      </c>
      <c r="M51" s="64" t="s">
        <v>511</v>
      </c>
      <c r="N51" s="64" t="s">
        <v>511</v>
      </c>
      <c r="O51" s="65" t="s">
        <v>511</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589</v>
      </c>
      <c r="L52" s="64">
        <v>625</v>
      </c>
      <c r="M52" s="64">
        <v>568</v>
      </c>
      <c r="N52" s="64">
        <v>591</v>
      </c>
      <c r="O52" s="65">
        <v>596</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245</v>
      </c>
      <c r="L53" s="69">
        <v>212</v>
      </c>
      <c r="M53" s="69">
        <v>256</v>
      </c>
      <c r="N53" s="69">
        <v>259</v>
      </c>
      <c r="O53" s="70">
        <v>272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589</v>
      </c>
      <c r="L57" s="83" t="s">
        <v>589</v>
      </c>
      <c r="M57" s="83" t="s">
        <v>589</v>
      </c>
      <c r="N57" s="83" t="s">
        <v>589</v>
      </c>
      <c r="O57" s="84" t="s">
        <v>589</v>
      </c>
    </row>
    <row r="58" spans="1:21" ht="31.5" customHeight="1" thickBot="1" x14ac:dyDescent="0.2">
      <c r="B58" s="1264"/>
      <c r="C58" s="1265"/>
      <c r="D58" s="1269" t="s">
        <v>26</v>
      </c>
      <c r="E58" s="1270"/>
      <c r="F58" s="1270"/>
      <c r="G58" s="1270"/>
      <c r="H58" s="1270"/>
      <c r="I58" s="1270"/>
      <c r="J58" s="1271"/>
      <c r="K58" s="85" t="s">
        <v>589</v>
      </c>
      <c r="L58" s="86" t="s">
        <v>589</v>
      </c>
      <c r="M58" s="86" t="s">
        <v>589</v>
      </c>
      <c r="N58" s="86" t="s">
        <v>589</v>
      </c>
      <c r="O58" s="87" t="s">
        <v>589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r1rsKHjEBmW2ThlHZnPgXxSAw+zP13RRQkUOEZ3DtNVxyDoqdk4vX7p1eLbnfhflV69mxNhJMw2InXVzphdag==" saltValue="/RpBDotyt1xXnpJ0ISnc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72" t="s">
        <v>29</v>
      </c>
      <c r="C41" s="1273"/>
      <c r="D41" s="101"/>
      <c r="E41" s="1278" t="s">
        <v>30</v>
      </c>
      <c r="F41" s="1278"/>
      <c r="G41" s="1278"/>
      <c r="H41" s="1279"/>
      <c r="I41" s="102">
        <v>6260</v>
      </c>
      <c r="J41" s="103">
        <v>6360</v>
      </c>
      <c r="K41" s="103">
        <v>6657</v>
      </c>
      <c r="L41" s="103">
        <v>7079</v>
      </c>
      <c r="M41" s="104">
        <v>7056</v>
      </c>
    </row>
    <row r="42" spans="2:13" ht="27.75" customHeight="1" x14ac:dyDescent="0.15">
      <c r="B42" s="1274"/>
      <c r="C42" s="1275"/>
      <c r="D42" s="105"/>
      <c r="E42" s="1280" t="s">
        <v>31</v>
      </c>
      <c r="F42" s="1280"/>
      <c r="G42" s="1280"/>
      <c r="H42" s="1281"/>
      <c r="I42" s="106">
        <v>108</v>
      </c>
      <c r="J42" s="107">
        <v>108</v>
      </c>
      <c r="K42" s="107">
        <v>108</v>
      </c>
      <c r="L42" s="107" t="s">
        <v>511</v>
      </c>
      <c r="M42" s="108" t="s">
        <v>511</v>
      </c>
    </row>
    <row r="43" spans="2:13" ht="27.75" customHeight="1" x14ac:dyDescent="0.15">
      <c r="B43" s="1274"/>
      <c r="C43" s="1275"/>
      <c r="D43" s="105"/>
      <c r="E43" s="1280" t="s">
        <v>32</v>
      </c>
      <c r="F43" s="1280"/>
      <c r="G43" s="1280"/>
      <c r="H43" s="1281"/>
      <c r="I43" s="106">
        <v>5148</v>
      </c>
      <c r="J43" s="107">
        <v>4871</v>
      </c>
      <c r="K43" s="107">
        <v>4814</v>
      </c>
      <c r="L43" s="107">
        <v>4577</v>
      </c>
      <c r="M43" s="108">
        <v>4195</v>
      </c>
    </row>
    <row r="44" spans="2:13" ht="27.75" customHeight="1" x14ac:dyDescent="0.15">
      <c r="B44" s="1274"/>
      <c r="C44" s="1275"/>
      <c r="D44" s="105"/>
      <c r="E44" s="1280" t="s">
        <v>33</v>
      </c>
      <c r="F44" s="1280"/>
      <c r="G44" s="1280"/>
      <c r="H44" s="1281"/>
      <c r="I44" s="106">
        <v>101</v>
      </c>
      <c r="J44" s="107">
        <v>166</v>
      </c>
      <c r="K44" s="107">
        <v>150</v>
      </c>
      <c r="L44" s="107">
        <v>138</v>
      </c>
      <c r="M44" s="108">
        <v>134</v>
      </c>
    </row>
    <row r="45" spans="2:13" ht="27.75" customHeight="1" x14ac:dyDescent="0.15">
      <c r="B45" s="1274"/>
      <c r="C45" s="1275"/>
      <c r="D45" s="105"/>
      <c r="E45" s="1280" t="s">
        <v>34</v>
      </c>
      <c r="F45" s="1280"/>
      <c r="G45" s="1280"/>
      <c r="H45" s="1281"/>
      <c r="I45" s="106">
        <v>1243</v>
      </c>
      <c r="J45" s="107">
        <v>1213</v>
      </c>
      <c r="K45" s="107">
        <v>1213</v>
      </c>
      <c r="L45" s="107">
        <v>1202</v>
      </c>
      <c r="M45" s="108">
        <v>1171</v>
      </c>
    </row>
    <row r="46" spans="2:13" ht="27.75" customHeight="1" x14ac:dyDescent="0.15">
      <c r="B46" s="1274"/>
      <c r="C46" s="1275"/>
      <c r="D46" s="109"/>
      <c r="E46" s="1280" t="s">
        <v>35</v>
      </c>
      <c r="F46" s="1280"/>
      <c r="G46" s="1280"/>
      <c r="H46" s="1281"/>
      <c r="I46" s="106" t="s">
        <v>511</v>
      </c>
      <c r="J46" s="107" t="s">
        <v>511</v>
      </c>
      <c r="K46" s="107" t="s">
        <v>511</v>
      </c>
      <c r="L46" s="107" t="s">
        <v>511</v>
      </c>
      <c r="M46" s="108" t="s">
        <v>511</v>
      </c>
    </row>
    <row r="47" spans="2:13" ht="27.75" customHeight="1" x14ac:dyDescent="0.15">
      <c r="B47" s="1274"/>
      <c r="C47" s="1275"/>
      <c r="D47" s="110"/>
      <c r="E47" s="1282" t="s">
        <v>36</v>
      </c>
      <c r="F47" s="1283"/>
      <c r="G47" s="1283"/>
      <c r="H47" s="1284"/>
      <c r="I47" s="106" t="s">
        <v>511</v>
      </c>
      <c r="J47" s="107" t="s">
        <v>511</v>
      </c>
      <c r="K47" s="107" t="s">
        <v>511</v>
      </c>
      <c r="L47" s="107" t="s">
        <v>511</v>
      </c>
      <c r="M47" s="108" t="s">
        <v>511</v>
      </c>
    </row>
    <row r="48" spans="2:13" ht="27.75" customHeight="1" x14ac:dyDescent="0.15">
      <c r="B48" s="1274"/>
      <c r="C48" s="1275"/>
      <c r="D48" s="105"/>
      <c r="E48" s="1280" t="s">
        <v>37</v>
      </c>
      <c r="F48" s="1280"/>
      <c r="G48" s="1280"/>
      <c r="H48" s="1281"/>
      <c r="I48" s="106" t="s">
        <v>511</v>
      </c>
      <c r="J48" s="107" t="s">
        <v>511</v>
      </c>
      <c r="K48" s="107" t="s">
        <v>511</v>
      </c>
      <c r="L48" s="107" t="s">
        <v>511</v>
      </c>
      <c r="M48" s="108" t="s">
        <v>511</v>
      </c>
    </row>
    <row r="49" spans="2:13" ht="27.75" customHeight="1" x14ac:dyDescent="0.15">
      <c r="B49" s="1276"/>
      <c r="C49" s="1277"/>
      <c r="D49" s="105"/>
      <c r="E49" s="1280" t="s">
        <v>38</v>
      </c>
      <c r="F49" s="1280"/>
      <c r="G49" s="1280"/>
      <c r="H49" s="1281"/>
      <c r="I49" s="106" t="s">
        <v>511</v>
      </c>
      <c r="J49" s="107" t="s">
        <v>511</v>
      </c>
      <c r="K49" s="107" t="s">
        <v>511</v>
      </c>
      <c r="L49" s="107" t="s">
        <v>511</v>
      </c>
      <c r="M49" s="108" t="s">
        <v>511</v>
      </c>
    </row>
    <row r="50" spans="2:13" ht="27.75" customHeight="1" x14ac:dyDescent="0.15">
      <c r="B50" s="1285" t="s">
        <v>39</v>
      </c>
      <c r="C50" s="1286"/>
      <c r="D50" s="111"/>
      <c r="E50" s="1280" t="s">
        <v>40</v>
      </c>
      <c r="F50" s="1280"/>
      <c r="G50" s="1280"/>
      <c r="H50" s="1281"/>
      <c r="I50" s="106">
        <v>1539</v>
      </c>
      <c r="J50" s="107">
        <v>1411</v>
      </c>
      <c r="K50" s="107">
        <v>1417</v>
      </c>
      <c r="L50" s="107">
        <v>1260</v>
      </c>
      <c r="M50" s="108">
        <v>1914</v>
      </c>
    </row>
    <row r="51" spans="2:13" ht="27.75" customHeight="1" x14ac:dyDescent="0.15">
      <c r="B51" s="1274"/>
      <c r="C51" s="1275"/>
      <c r="D51" s="105"/>
      <c r="E51" s="1280" t="s">
        <v>41</v>
      </c>
      <c r="F51" s="1280"/>
      <c r="G51" s="1280"/>
      <c r="H51" s="1281"/>
      <c r="I51" s="106">
        <v>100</v>
      </c>
      <c r="J51" s="107">
        <v>100</v>
      </c>
      <c r="K51" s="107">
        <v>100</v>
      </c>
      <c r="L51" s="107" t="s">
        <v>511</v>
      </c>
      <c r="M51" s="108" t="s">
        <v>511</v>
      </c>
    </row>
    <row r="52" spans="2:13" ht="27.75" customHeight="1" x14ac:dyDescent="0.15">
      <c r="B52" s="1276"/>
      <c r="C52" s="1277"/>
      <c r="D52" s="105"/>
      <c r="E52" s="1280" t="s">
        <v>42</v>
      </c>
      <c r="F52" s="1280"/>
      <c r="G52" s="1280"/>
      <c r="H52" s="1281"/>
      <c r="I52" s="106">
        <v>7623</v>
      </c>
      <c r="J52" s="107">
        <v>7568</v>
      </c>
      <c r="K52" s="107">
        <v>7608</v>
      </c>
      <c r="L52" s="107">
        <v>7524</v>
      </c>
      <c r="M52" s="108">
        <v>7364</v>
      </c>
    </row>
    <row r="53" spans="2:13" ht="27.75" customHeight="1" thickBot="1" x14ac:dyDescent="0.2">
      <c r="B53" s="1287" t="s">
        <v>43</v>
      </c>
      <c r="C53" s="1288"/>
      <c r="D53" s="112"/>
      <c r="E53" s="1289" t="s">
        <v>44</v>
      </c>
      <c r="F53" s="1289"/>
      <c r="G53" s="1289"/>
      <c r="H53" s="1290"/>
      <c r="I53" s="113">
        <v>3597</v>
      </c>
      <c r="J53" s="114">
        <v>3638</v>
      </c>
      <c r="K53" s="114">
        <v>3817</v>
      </c>
      <c r="L53" s="114">
        <v>4212</v>
      </c>
      <c r="M53" s="115">
        <v>3278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OQcOvmUauUVfii60TYLdqVJxFhsjRuT2JWgRDX3+XlA/kKzJOFdFbSjQVfnGhUS/C3NmOGwh2BElrB20NFrfg==" saltValue="8I7sw7OoBJ0kDJyP7oVh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47</v>
      </c>
      <c r="D55" s="1299"/>
      <c r="E55" s="1300"/>
      <c r="F55" s="127">
        <v>651</v>
      </c>
      <c r="G55" s="127">
        <v>665</v>
      </c>
      <c r="H55" s="128">
        <v>656</v>
      </c>
    </row>
    <row r="56" spans="2:8" ht="52.5" customHeight="1" x14ac:dyDescent="0.15">
      <c r="B56" s="129"/>
      <c r="C56" s="1301" t="s">
        <v>48</v>
      </c>
      <c r="D56" s="1301"/>
      <c r="E56" s="1302"/>
      <c r="F56" s="130">
        <v>11</v>
      </c>
      <c r="G56" s="130">
        <v>11</v>
      </c>
      <c r="H56" s="131">
        <v>11</v>
      </c>
    </row>
    <row r="57" spans="2:8" ht="53.25" customHeight="1" x14ac:dyDescent="0.15">
      <c r="B57" s="129"/>
      <c r="C57" s="1303" t="s">
        <v>49</v>
      </c>
      <c r="D57" s="1303"/>
      <c r="E57" s="1304"/>
      <c r="F57" s="132">
        <v>750</v>
      </c>
      <c r="G57" s="132">
        <v>584</v>
      </c>
      <c r="H57" s="133">
        <v>586</v>
      </c>
    </row>
    <row r="58" spans="2:8" ht="45.75" customHeight="1" x14ac:dyDescent="0.15">
      <c r="B58" s="134"/>
      <c r="C58" s="1291" t="s">
        <v>584</v>
      </c>
      <c r="D58" s="1292"/>
      <c r="E58" s="1293"/>
      <c r="F58" s="135">
        <v>302</v>
      </c>
      <c r="G58" s="135">
        <v>302</v>
      </c>
      <c r="H58" s="136">
        <v>302</v>
      </c>
    </row>
    <row r="59" spans="2:8" ht="45.75" customHeight="1" x14ac:dyDescent="0.15">
      <c r="B59" s="134"/>
      <c r="C59" s="1291" t="s">
        <v>585</v>
      </c>
      <c r="D59" s="1292"/>
      <c r="E59" s="1293"/>
      <c r="F59" s="135">
        <v>78</v>
      </c>
      <c r="G59" s="135">
        <v>78</v>
      </c>
      <c r="H59" s="136">
        <v>78</v>
      </c>
    </row>
    <row r="60" spans="2:8" ht="45.75" customHeight="1" x14ac:dyDescent="0.15">
      <c r="B60" s="134"/>
      <c r="C60" s="1291" t="s">
        <v>586</v>
      </c>
      <c r="D60" s="1292"/>
      <c r="E60" s="1293"/>
      <c r="F60" s="135">
        <v>87</v>
      </c>
      <c r="G60" s="135">
        <v>73</v>
      </c>
      <c r="H60" s="136">
        <v>74</v>
      </c>
    </row>
    <row r="61" spans="2:8" ht="45.75" customHeight="1" x14ac:dyDescent="0.15">
      <c r="B61" s="134"/>
      <c r="C61" s="1291" t="s">
        <v>587</v>
      </c>
      <c r="D61" s="1292"/>
      <c r="E61" s="1293"/>
      <c r="F61" s="135">
        <v>41</v>
      </c>
      <c r="G61" s="135">
        <v>41</v>
      </c>
      <c r="H61" s="136">
        <v>41</v>
      </c>
    </row>
    <row r="62" spans="2:8" ht="45.75" customHeight="1" thickBot="1" x14ac:dyDescent="0.2">
      <c r="B62" s="137"/>
      <c r="C62" s="1294" t="s">
        <v>588</v>
      </c>
      <c r="D62" s="1295"/>
      <c r="E62" s="1296"/>
      <c r="F62" s="138">
        <v>112</v>
      </c>
      <c r="G62" s="138">
        <v>12</v>
      </c>
      <c r="H62" s="139">
        <v>27</v>
      </c>
    </row>
    <row r="63" spans="2:8" ht="52.5" customHeight="1" thickBot="1" x14ac:dyDescent="0.2">
      <c r="B63" s="140"/>
      <c r="C63" s="1297" t="s">
        <v>50</v>
      </c>
      <c r="D63" s="1297"/>
      <c r="E63" s="1298"/>
      <c r="F63" s="141">
        <v>1412</v>
      </c>
      <c r="G63" s="141">
        <v>1260</v>
      </c>
      <c r="H63" s="142">
        <v>1253</v>
      </c>
    </row>
    <row r="64" spans="2:8" ht="15" customHeight="1" x14ac:dyDescent="0.15"/>
    <row r="65" ht="0" hidden="1" customHeight="1" x14ac:dyDescent="0.15"/>
    <row r="66" ht="0" hidden="1" customHeight="1" x14ac:dyDescent="0.15"/>
  </sheetData>
  <sheetProtection algorithmName="SHA-512" hashValue="OjqZtvfiSyNq7lEsqJvYJxifUu+DyWAMovCdsqOxEZBAIi+ij/Ec8vFQ/Dy6oDIQz7fuPEceoZnMTaydg47GaA==" saltValue="cuXYZJloXu1VHORhG3NY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9028-38F3-46E1-8251-BBD55CE50D41}">
  <sheetPr>
    <pageSetUpPr fitToPage="1"/>
  </sheetPr>
  <dimension ref="A1:WZM191"/>
  <sheetViews>
    <sheetView showGridLines="0" topLeftCell="AJ58" zoomScale="85" zoomScaleNormal="85"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553</v>
      </c>
      <c r="BQ50" s="1318"/>
      <c r="BR50" s="1318"/>
      <c r="BS50" s="1318"/>
      <c r="BT50" s="1318"/>
      <c r="BU50" s="1318"/>
      <c r="BV50" s="1318"/>
      <c r="BW50" s="1318"/>
      <c r="BX50" s="1318" t="s">
        <v>554</v>
      </c>
      <c r="BY50" s="1318"/>
      <c r="BZ50" s="1318"/>
      <c r="CA50" s="1318"/>
      <c r="CB50" s="1318"/>
      <c r="CC50" s="1318"/>
      <c r="CD50" s="1318"/>
      <c r="CE50" s="1318"/>
      <c r="CF50" s="1318" t="s">
        <v>555</v>
      </c>
      <c r="CG50" s="1318"/>
      <c r="CH50" s="1318"/>
      <c r="CI50" s="1318"/>
      <c r="CJ50" s="1318"/>
      <c r="CK50" s="1318"/>
      <c r="CL50" s="1318"/>
      <c r="CM50" s="1318"/>
      <c r="CN50" s="1318" t="s">
        <v>556</v>
      </c>
      <c r="CO50" s="1318"/>
      <c r="CP50" s="1318"/>
      <c r="CQ50" s="1318"/>
      <c r="CR50" s="1318"/>
      <c r="CS50" s="1318"/>
      <c r="CT50" s="1318"/>
      <c r="CU50" s="1318"/>
      <c r="CV50" s="1318" t="s">
        <v>557</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594</v>
      </c>
      <c r="AO51" s="1321"/>
      <c r="AP51" s="1321"/>
      <c r="AQ51" s="1321"/>
      <c r="AR51" s="1321"/>
      <c r="AS51" s="1321"/>
      <c r="AT51" s="1321"/>
      <c r="AU51" s="1321"/>
      <c r="AV51" s="1321"/>
      <c r="AW51" s="1321"/>
      <c r="AX51" s="1321"/>
      <c r="AY51" s="1321"/>
      <c r="AZ51" s="1321"/>
      <c r="BA51" s="1321"/>
      <c r="BB51" s="1321" t="s">
        <v>595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89.7</v>
      </c>
      <c r="BY51" s="1319"/>
      <c r="BZ51" s="1319"/>
      <c r="CA51" s="1319"/>
      <c r="CB51" s="1319"/>
      <c r="CC51" s="1319"/>
      <c r="CD51" s="1319"/>
      <c r="CE51" s="1319"/>
      <c r="CF51" s="1319">
        <v>95.2</v>
      </c>
      <c r="CG51" s="1319"/>
      <c r="CH51" s="1319"/>
      <c r="CI51" s="1319"/>
      <c r="CJ51" s="1319"/>
      <c r="CK51" s="1319"/>
      <c r="CL51" s="1319"/>
      <c r="CM51" s="1319"/>
      <c r="CN51" s="1319">
        <v>105</v>
      </c>
      <c r="CO51" s="1319"/>
      <c r="CP51" s="1319"/>
      <c r="CQ51" s="1319"/>
      <c r="CR51" s="1319"/>
      <c r="CS51" s="1319"/>
      <c r="CT51" s="1319"/>
      <c r="CU51" s="1319"/>
      <c r="CV51" s="1319">
        <v>81</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59.7</v>
      </c>
      <c r="BY53" s="1319"/>
      <c r="BZ53" s="1319"/>
      <c r="CA53" s="1319"/>
      <c r="CB53" s="1319"/>
      <c r="CC53" s="1319"/>
      <c r="CD53" s="1319"/>
      <c r="CE53" s="1319"/>
      <c r="CF53" s="1319">
        <v>84.5</v>
      </c>
      <c r="CG53" s="1319"/>
      <c r="CH53" s="1319"/>
      <c r="CI53" s="1319"/>
      <c r="CJ53" s="1319"/>
      <c r="CK53" s="1319"/>
      <c r="CL53" s="1319"/>
      <c r="CM53" s="1319"/>
      <c r="CN53" s="1319">
        <v>77.900000000000006</v>
      </c>
      <c r="CO53" s="1319"/>
      <c r="CP53" s="1319"/>
      <c r="CQ53" s="1319"/>
      <c r="CR53" s="1319"/>
      <c r="CS53" s="1319"/>
      <c r="CT53" s="1319"/>
      <c r="CU53" s="1319"/>
      <c r="CV53" s="1319">
        <v>78.900000000000006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597</v>
      </c>
      <c r="AO55" s="1318"/>
      <c r="AP55" s="1318"/>
      <c r="AQ55" s="1318"/>
      <c r="AR55" s="1318"/>
      <c r="AS55" s="1318"/>
      <c r="AT55" s="1318"/>
      <c r="AU55" s="1318"/>
      <c r="AV55" s="1318"/>
      <c r="AW55" s="1318"/>
      <c r="AX55" s="1318"/>
      <c r="AY55" s="1318"/>
      <c r="AZ55" s="1318"/>
      <c r="BA55" s="1318"/>
      <c r="BB55" s="1321" t="s">
        <v>595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v>
      </c>
      <c r="BY55" s="1319"/>
      <c r="BZ55" s="1319"/>
      <c r="CA55" s="1319"/>
      <c r="CB55" s="1319"/>
      <c r="CC55" s="1319"/>
      <c r="CD55" s="1319"/>
      <c r="CE55" s="1319"/>
      <c r="CF55" s="1319">
        <v>21</v>
      </c>
      <c r="CG55" s="1319"/>
      <c r="CH55" s="1319"/>
      <c r="CI55" s="1319"/>
      <c r="CJ55" s="1319"/>
      <c r="CK55" s="1319"/>
      <c r="CL55" s="1319"/>
      <c r="CM55" s="1319"/>
      <c r="CN55" s="1319">
        <v>20.2</v>
      </c>
      <c r="CO55" s="1319"/>
      <c r="CP55" s="1319"/>
      <c r="CQ55" s="1319"/>
      <c r="CR55" s="1319"/>
      <c r="CS55" s="1319"/>
      <c r="CT55" s="1319"/>
      <c r="CU55" s="1319"/>
      <c r="CV55" s="1319">
        <v>18.3</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56.1</v>
      </c>
      <c r="CG57" s="1319"/>
      <c r="CH57" s="1319"/>
      <c r="CI57" s="1319"/>
      <c r="CJ57" s="1319"/>
      <c r="CK57" s="1319"/>
      <c r="CL57" s="1319"/>
      <c r="CM57" s="1319"/>
      <c r="CN57" s="1319">
        <v>58.1</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553</v>
      </c>
      <c r="BQ72" s="1318"/>
      <c r="BR72" s="1318"/>
      <c r="BS72" s="1318"/>
      <c r="BT72" s="1318"/>
      <c r="BU72" s="1318"/>
      <c r="BV72" s="1318"/>
      <c r="BW72" s="1318"/>
      <c r="BX72" s="1318" t="s">
        <v>554</v>
      </c>
      <c r="BY72" s="1318"/>
      <c r="BZ72" s="1318"/>
      <c r="CA72" s="1318"/>
      <c r="CB72" s="1318"/>
      <c r="CC72" s="1318"/>
      <c r="CD72" s="1318"/>
      <c r="CE72" s="1318"/>
      <c r="CF72" s="1318" t="s">
        <v>555</v>
      </c>
      <c r="CG72" s="1318"/>
      <c r="CH72" s="1318"/>
      <c r="CI72" s="1318"/>
      <c r="CJ72" s="1318"/>
      <c r="CK72" s="1318"/>
      <c r="CL72" s="1318"/>
      <c r="CM72" s="1318"/>
      <c r="CN72" s="1318" t="s">
        <v>556</v>
      </c>
      <c r="CO72" s="1318"/>
      <c r="CP72" s="1318"/>
      <c r="CQ72" s="1318"/>
      <c r="CR72" s="1318"/>
      <c r="CS72" s="1318"/>
      <c r="CT72" s="1318"/>
      <c r="CU72" s="1318"/>
      <c r="CV72" s="1318" t="s">
        <v>557</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594</v>
      </c>
      <c r="AO73" s="1321"/>
      <c r="AP73" s="1321"/>
      <c r="AQ73" s="1321"/>
      <c r="AR73" s="1321"/>
      <c r="AS73" s="1321"/>
      <c r="AT73" s="1321"/>
      <c r="AU73" s="1321"/>
      <c r="AV73" s="1321"/>
      <c r="AW73" s="1321"/>
      <c r="AX73" s="1321"/>
      <c r="AY73" s="1321"/>
      <c r="AZ73" s="1321"/>
      <c r="BA73" s="1321"/>
      <c r="BB73" s="1321" t="s">
        <v>595</v>
      </c>
      <c r="BC73" s="1321"/>
      <c r="BD73" s="1321"/>
      <c r="BE73" s="1321"/>
      <c r="BF73" s="1321"/>
      <c r="BG73" s="1321"/>
      <c r="BH73" s="1321"/>
      <c r="BI73" s="1321"/>
      <c r="BJ73" s="1321"/>
      <c r="BK73" s="1321"/>
      <c r="BL73" s="1321"/>
      <c r="BM73" s="1321"/>
      <c r="BN73" s="1321"/>
      <c r="BO73" s="1321"/>
      <c r="BP73" s="1319">
        <v>91</v>
      </c>
      <c r="BQ73" s="1319"/>
      <c r="BR73" s="1319"/>
      <c r="BS73" s="1319"/>
      <c r="BT73" s="1319"/>
      <c r="BU73" s="1319"/>
      <c r="BV73" s="1319"/>
      <c r="BW73" s="1319"/>
      <c r="BX73" s="1319">
        <v>89.7</v>
      </c>
      <c r="BY73" s="1319"/>
      <c r="BZ73" s="1319"/>
      <c r="CA73" s="1319"/>
      <c r="CB73" s="1319"/>
      <c r="CC73" s="1319"/>
      <c r="CD73" s="1319"/>
      <c r="CE73" s="1319"/>
      <c r="CF73" s="1319">
        <v>95.2</v>
      </c>
      <c r="CG73" s="1319"/>
      <c r="CH73" s="1319"/>
      <c r="CI73" s="1319"/>
      <c r="CJ73" s="1319"/>
      <c r="CK73" s="1319"/>
      <c r="CL73" s="1319"/>
      <c r="CM73" s="1319"/>
      <c r="CN73" s="1319">
        <v>105</v>
      </c>
      <c r="CO73" s="1319"/>
      <c r="CP73" s="1319"/>
      <c r="CQ73" s="1319"/>
      <c r="CR73" s="1319"/>
      <c r="CS73" s="1319"/>
      <c r="CT73" s="1319"/>
      <c r="CU73" s="1319"/>
      <c r="CV73" s="1319">
        <v>81</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599</v>
      </c>
      <c r="BC75" s="1321"/>
      <c r="BD75" s="1321"/>
      <c r="BE75" s="1321"/>
      <c r="BF75" s="1321"/>
      <c r="BG75" s="1321"/>
      <c r="BH75" s="1321"/>
      <c r="BI75" s="1321"/>
      <c r="BJ75" s="1321"/>
      <c r="BK75" s="1321"/>
      <c r="BL75" s="1321"/>
      <c r="BM75" s="1321"/>
      <c r="BN75" s="1321"/>
      <c r="BO75" s="1321"/>
      <c r="BP75" s="1319">
        <v>6</v>
      </c>
      <c r="BQ75" s="1319"/>
      <c r="BR75" s="1319"/>
      <c r="BS75" s="1319"/>
      <c r="BT75" s="1319"/>
      <c r="BU75" s="1319"/>
      <c r="BV75" s="1319"/>
      <c r="BW75" s="1319"/>
      <c r="BX75" s="1319">
        <v>5.7</v>
      </c>
      <c r="BY75" s="1319"/>
      <c r="BZ75" s="1319"/>
      <c r="CA75" s="1319"/>
      <c r="CB75" s="1319"/>
      <c r="CC75" s="1319"/>
      <c r="CD75" s="1319"/>
      <c r="CE75" s="1319"/>
      <c r="CF75" s="1319">
        <v>5.9</v>
      </c>
      <c r="CG75" s="1319"/>
      <c r="CH75" s="1319"/>
      <c r="CI75" s="1319"/>
      <c r="CJ75" s="1319"/>
      <c r="CK75" s="1319"/>
      <c r="CL75" s="1319"/>
      <c r="CM75" s="1319"/>
      <c r="CN75" s="1319">
        <v>6</v>
      </c>
      <c r="CO75" s="1319"/>
      <c r="CP75" s="1319"/>
      <c r="CQ75" s="1319"/>
      <c r="CR75" s="1319"/>
      <c r="CS75" s="1319"/>
      <c r="CT75" s="1319"/>
      <c r="CU75" s="1319"/>
      <c r="CV75" s="1319">
        <v>6.5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597</v>
      </c>
      <c r="AO77" s="1318"/>
      <c r="AP77" s="1318"/>
      <c r="AQ77" s="1318"/>
      <c r="AR77" s="1318"/>
      <c r="AS77" s="1318"/>
      <c r="AT77" s="1318"/>
      <c r="AU77" s="1318"/>
      <c r="AV77" s="1318"/>
      <c r="AW77" s="1318"/>
      <c r="AX77" s="1318"/>
      <c r="AY77" s="1318"/>
      <c r="AZ77" s="1318"/>
      <c r="BA77" s="1318"/>
      <c r="BB77" s="1321" t="s">
        <v>595</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599</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fcIstJ9kfwxLO61Ys21vvJ8g5dPM9YAqFPHSUzf4VKzrUfURqGUEx4HR788Ry4NxQVLpnFkBQ0I/GpMCZM0EQ==" saltValue="wJybfpnvWV/jIGr7tSgc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A6A84-9D2F-447B-9C4D-CF2C57F8C1A4}">
  <sheetPr>
    <pageSetUpPr fitToPage="1"/>
  </sheetPr>
  <dimension ref="A1:DR135"/>
  <sheetViews>
    <sheetView showGridLines="0" topLeftCell="AC95"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MG1g03mAY+VRqfvwlRtionsp1Bt63VXM7IkSMiLM3q2n+gHwvFsvByNhkC7SrEBm80RN4xDqPEb1EjikFvGg==" saltValue="TZV0WDzeIoM5OnlszFRR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D11BB-E15C-4D74-B9BD-99541837C1C1}">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o9FZcshiP+aW+3J2lDie7k4Ih7GdWtNLZfNSgt2+XULU25HrpI3f3kHCN/J8F98d0r4SMbPSXYRugjlfGHFYQ==" saltValue="Ot7cAMegJgWYwu+qsU41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48378</v>
      </c>
      <c r="E3" s="161"/>
      <c r="F3" s="162">
        <v>53292</v>
      </c>
      <c r="G3" s="163"/>
      <c r="H3" s="164"/>
    </row>
    <row r="4" spans="1:8" x14ac:dyDescent="0.15">
      <c r="A4" s="165"/>
      <c r="B4" s="166"/>
      <c r="C4" s="167"/>
      <c r="D4" s="168">
        <v>40552</v>
      </c>
      <c r="E4" s="169"/>
      <c r="F4" s="170">
        <v>28900</v>
      </c>
      <c r="G4" s="171"/>
      <c r="H4" s="172"/>
    </row>
    <row r="5" spans="1:8" x14ac:dyDescent="0.15">
      <c r="A5" s="153" t="s">
        <v>545</v>
      </c>
      <c r="B5" s="158"/>
      <c r="C5" s="159"/>
      <c r="D5" s="160">
        <v>31892</v>
      </c>
      <c r="E5" s="161"/>
      <c r="F5" s="162">
        <v>49919</v>
      </c>
      <c r="G5" s="163"/>
      <c r="H5" s="164"/>
    </row>
    <row r="6" spans="1:8" x14ac:dyDescent="0.15">
      <c r="A6" s="165"/>
      <c r="B6" s="166"/>
      <c r="C6" s="167"/>
      <c r="D6" s="168">
        <v>24990</v>
      </c>
      <c r="E6" s="169"/>
      <c r="F6" s="170">
        <v>26398</v>
      </c>
      <c r="G6" s="171"/>
      <c r="H6" s="172"/>
    </row>
    <row r="7" spans="1:8" x14ac:dyDescent="0.15">
      <c r="A7" s="153" t="s">
        <v>546</v>
      </c>
      <c r="B7" s="158"/>
      <c r="C7" s="159"/>
      <c r="D7" s="160">
        <v>35078</v>
      </c>
      <c r="E7" s="161"/>
      <c r="F7" s="162">
        <v>47738</v>
      </c>
      <c r="G7" s="163"/>
      <c r="H7" s="164"/>
    </row>
    <row r="8" spans="1:8" x14ac:dyDescent="0.15">
      <c r="A8" s="165"/>
      <c r="B8" s="166"/>
      <c r="C8" s="167"/>
      <c r="D8" s="168">
        <v>20898</v>
      </c>
      <c r="E8" s="169"/>
      <c r="F8" s="170">
        <v>24937</v>
      </c>
      <c r="G8" s="171"/>
      <c r="H8" s="172"/>
    </row>
    <row r="9" spans="1:8" x14ac:dyDescent="0.15">
      <c r="A9" s="153" t="s">
        <v>547</v>
      </c>
      <c r="B9" s="158"/>
      <c r="C9" s="159"/>
      <c r="D9" s="160">
        <v>45440</v>
      </c>
      <c r="E9" s="161"/>
      <c r="F9" s="162">
        <v>52191</v>
      </c>
      <c r="G9" s="163"/>
      <c r="H9" s="164"/>
    </row>
    <row r="10" spans="1:8" x14ac:dyDescent="0.15">
      <c r="A10" s="165"/>
      <c r="B10" s="166"/>
      <c r="C10" s="167"/>
      <c r="D10" s="168">
        <v>26244</v>
      </c>
      <c r="E10" s="169"/>
      <c r="F10" s="170">
        <v>24843</v>
      </c>
      <c r="G10" s="171"/>
      <c r="H10" s="172"/>
    </row>
    <row r="11" spans="1:8" x14ac:dyDescent="0.15">
      <c r="A11" s="153" t="s">
        <v>548</v>
      </c>
      <c r="B11" s="158"/>
      <c r="C11" s="159"/>
      <c r="D11" s="160">
        <v>18277</v>
      </c>
      <c r="E11" s="161"/>
      <c r="F11" s="162">
        <v>47387</v>
      </c>
      <c r="G11" s="163"/>
      <c r="H11" s="164"/>
    </row>
    <row r="12" spans="1:8" x14ac:dyDescent="0.15">
      <c r="A12" s="165"/>
      <c r="B12" s="166"/>
      <c r="C12" s="173"/>
      <c r="D12" s="168">
        <v>4906</v>
      </c>
      <c r="E12" s="169"/>
      <c r="F12" s="170">
        <v>24928</v>
      </c>
      <c r="G12" s="171"/>
      <c r="H12" s="172"/>
    </row>
    <row r="13" spans="1:8" x14ac:dyDescent="0.15">
      <c r="A13" s="153"/>
      <c r="B13" s="158"/>
      <c r="C13" s="174"/>
      <c r="D13" s="175">
        <v>35813</v>
      </c>
      <c r="E13" s="176"/>
      <c r="F13" s="177">
        <v>50105</v>
      </c>
      <c r="G13" s="178"/>
      <c r="H13" s="164"/>
    </row>
    <row r="14" spans="1:8" x14ac:dyDescent="0.15">
      <c r="A14" s="165"/>
      <c r="B14" s="166"/>
      <c r="C14" s="167"/>
      <c r="D14" s="168">
        <v>23518</v>
      </c>
      <c r="E14" s="169"/>
      <c r="F14" s="170">
        <v>26001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8.84</v>
      </c>
      <c r="C19" s="179">
        <f>ROUND(VALUE(SUBSTITUTE(実質収支比率等に係る経年分析!G$48,"▲","-")),2)</f>
        <v>12.55</v>
      </c>
      <c r="D19" s="179">
        <f>ROUND(VALUE(SUBSTITUTE(実質収支比率等に係る経年分析!H$48,"▲","-")),2)</f>
        <v>7.87</v>
      </c>
      <c r="E19" s="179">
        <f>ROUND(VALUE(SUBSTITUTE(実質収支比率等に係る経年分析!I$48,"▲","-")),2)</f>
        <v>8.35</v>
      </c>
      <c r="F19" s="179">
        <f>ROUND(VALUE(SUBSTITUTE(実質収支比率等に係る経年分析!J$48,"▲","-")),2)</f>
        <v>10</v>
      </c>
    </row>
    <row r="20" spans="1:11" x14ac:dyDescent="0.15">
      <c r="A20" s="179" t="s">
        <v>54</v>
      </c>
      <c r="B20" s="179">
        <f>ROUND(VALUE(SUBSTITUTE(実質収支比率等に係る経年分析!F$47,"▲","-")),2)</f>
        <v>14.41</v>
      </c>
      <c r="C20" s="179">
        <f>ROUND(VALUE(SUBSTITUTE(実質収支比率等に係る経年分析!G$47,"▲","-")),2)</f>
        <v>13.9</v>
      </c>
      <c r="D20" s="179">
        <f>ROUND(VALUE(SUBSTITUTE(実質収支比率等に係る経年分析!H$47,"▲","-")),2)</f>
        <v>14.22</v>
      </c>
      <c r="E20" s="179">
        <f>ROUND(VALUE(SUBSTITUTE(実質収支比率等に係る経年分析!I$47,"▲","-")),2)</f>
        <v>14.44</v>
      </c>
      <c r="F20" s="179">
        <f>ROUND(VALUE(SUBSTITUTE(実質収支比率等に係る経年分析!J$47,"▲","-")),2)</f>
        <v>14.13</v>
      </c>
    </row>
    <row r="21" spans="1:11" x14ac:dyDescent="0.15">
      <c r="A21" s="179" t="s">
        <v>55</v>
      </c>
      <c r="B21" s="179">
        <f>IF(ISNUMBER(VALUE(SUBSTITUTE(実質収支比率等に係る経年分析!F$49,"▲","-"))),ROUND(VALUE(SUBSTITUTE(実質収支比率等に係る経年分析!F$49,"▲","-")),2),NA())</f>
        <v>-3.11</v>
      </c>
      <c r="C21" s="179">
        <f>IF(ISNUMBER(VALUE(SUBSTITUTE(実質収支比率等に係る経年分析!G$49,"▲","-"))),ROUND(VALUE(SUBSTITUTE(実質収支比率等に係る経年分析!G$49,"▲","-")),2),NA())</f>
        <v>3.91</v>
      </c>
      <c r="D21" s="179">
        <f>IF(ISNUMBER(VALUE(SUBSTITUTE(実質収支比率等に係る経年分析!H$49,"▲","-"))),ROUND(VALUE(SUBSTITUTE(実質収支比率等に係る経年分析!H$49,"▲","-")),2),NA())</f>
        <v>-4.96</v>
      </c>
      <c r="E21" s="179">
        <f>IF(ISNUMBER(VALUE(SUBSTITUTE(実質収支比率等に係る経年分析!I$49,"▲","-"))),ROUND(VALUE(SUBSTITUTE(実質収支比率等に係る経年分析!I$49,"▲","-")),2),NA())</f>
        <v>0.82</v>
      </c>
      <c r="F21" s="179">
        <f>IF(ISNUMBER(VALUE(SUBSTITUTE(実質収支比率等に係る経年分析!J$49,"▲","-"))),ROUND(VALUE(SUBSTITUTE(実質収支比率等に係る経年分析!J$49,"▲","-")),2),NA())</f>
        <v>1.54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0.59</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4.57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2.4300000000000002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2.1800000000000002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9.6199999999999992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7.86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589</v>
      </c>
      <c r="E42" s="181"/>
      <c r="F42" s="181"/>
      <c r="G42" s="181">
        <f>'実質公債費比率（分子）の構造'!L$52</f>
        <v>625</v>
      </c>
      <c r="H42" s="181"/>
      <c r="I42" s="181"/>
      <c r="J42" s="181">
        <f>'実質公債費比率（分子）の構造'!M$52</f>
        <v>568</v>
      </c>
      <c r="K42" s="181"/>
      <c r="L42" s="181"/>
      <c r="M42" s="181">
        <f>'実質公債費比率（分子）の構造'!N$52</f>
        <v>591</v>
      </c>
      <c r="N42" s="181"/>
      <c r="O42" s="181"/>
      <c r="P42" s="181">
        <f>'実質公債費比率（分子）の構造'!O$52</f>
        <v>596</v>
      </c>
    </row>
    <row r="43" spans="1:16" x14ac:dyDescent="0.15">
      <c r="A43" s="181" t="s">
        <v>63</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11</v>
      </c>
      <c r="C45" s="181"/>
      <c r="D45" s="181"/>
      <c r="E45" s="181">
        <f>'実質公債費比率（分子）の構造'!L$49</f>
        <v>15</v>
      </c>
      <c r="F45" s="181"/>
      <c r="G45" s="181"/>
      <c r="H45" s="181">
        <f>'実質公債費比率（分子）の構造'!M$49</f>
        <v>25</v>
      </c>
      <c r="I45" s="181"/>
      <c r="J45" s="181"/>
      <c r="K45" s="181">
        <f>'実質公債費比率（分子）の構造'!N$49</f>
        <v>24</v>
      </c>
      <c r="L45" s="181"/>
      <c r="M45" s="181"/>
      <c r="N45" s="181">
        <f>'実質公債費比率（分子）の構造'!O$49</f>
        <v>28</v>
      </c>
      <c r="O45" s="181"/>
      <c r="P45" s="181"/>
    </row>
    <row r="46" spans="1:16" x14ac:dyDescent="0.15">
      <c r="A46" s="181" t="s">
        <v>66</v>
      </c>
      <c r="B46" s="181">
        <f>'実質公債費比率（分子）の構造'!K$48</f>
        <v>367</v>
      </c>
      <c r="C46" s="181"/>
      <c r="D46" s="181"/>
      <c r="E46" s="181">
        <f>'実質公債費比率（分子）の構造'!L$48</f>
        <v>364</v>
      </c>
      <c r="F46" s="181"/>
      <c r="G46" s="181"/>
      <c r="H46" s="181">
        <f>'実質公債費比率（分子）の構造'!M$48</f>
        <v>298</v>
      </c>
      <c r="I46" s="181"/>
      <c r="J46" s="181"/>
      <c r="K46" s="181">
        <f>'実質公債費比率（分子）の構造'!N$48</f>
        <v>301</v>
      </c>
      <c r="L46" s="181"/>
      <c r="M46" s="181"/>
      <c r="N46" s="181">
        <f>'実質公債費比率（分子）の構造'!O$48</f>
        <v>294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456</v>
      </c>
      <c r="C49" s="181"/>
      <c r="D49" s="181"/>
      <c r="E49" s="181">
        <f>'実質公債費比率（分子）の構造'!L$45</f>
        <v>458</v>
      </c>
      <c r="F49" s="181"/>
      <c r="G49" s="181"/>
      <c r="H49" s="181">
        <f>'実質公債費比率（分子）の構造'!M$45</f>
        <v>501</v>
      </c>
      <c r="I49" s="181"/>
      <c r="J49" s="181"/>
      <c r="K49" s="181">
        <f>'実質公債費比率（分子）の構造'!N$45</f>
        <v>525</v>
      </c>
      <c r="L49" s="181"/>
      <c r="M49" s="181"/>
      <c r="N49" s="181">
        <f>'実質公債費比率（分子）の構造'!O$45</f>
        <v>546</v>
      </c>
      <c r="O49" s="181"/>
      <c r="P49" s="181"/>
    </row>
    <row r="50" spans="1:16" x14ac:dyDescent="0.15">
      <c r="A50" s="181" t="s">
        <v>70</v>
      </c>
      <c r="B50" s="181" t="e">
        <f>NA()</f>
        <v>#N/A</v>
      </c>
      <c r="C50" s="181">
        <f>IF(ISNUMBER('実質公債費比率（分子）の構造'!K$53),'実質公債費比率（分子）の構造'!K$53,NA())</f>
        <v>245</v>
      </c>
      <c r="D50" s="181" t="e">
        <f>NA()</f>
        <v>#N/A</v>
      </c>
      <c r="E50" s="181" t="e">
        <f>NA()</f>
        <v>#N/A</v>
      </c>
      <c r="F50" s="181">
        <f>IF(ISNUMBER('実質公債費比率（分子）の構造'!L$53),'実質公債費比率（分子）の構造'!L$53,NA())</f>
        <v>212</v>
      </c>
      <c r="G50" s="181" t="e">
        <f>NA()</f>
        <v>#N/A</v>
      </c>
      <c r="H50" s="181" t="e">
        <f>NA()</f>
        <v>#N/A</v>
      </c>
      <c r="I50" s="181">
        <f>IF(ISNUMBER('実質公債費比率（分子）の構造'!M$53),'実質公債費比率（分子）の構造'!M$53,NA())</f>
        <v>256</v>
      </c>
      <c r="J50" s="181" t="e">
        <f>NA()</f>
        <v>#N/A</v>
      </c>
      <c r="K50" s="181" t="e">
        <f>NA()</f>
        <v>#N/A</v>
      </c>
      <c r="L50" s="181">
        <f>IF(ISNUMBER('実質公債費比率（分子）の構造'!N$53),'実質公債費比率（分子）の構造'!N$53,NA())</f>
        <v>259</v>
      </c>
      <c r="M50" s="181" t="e">
        <f>NA()</f>
        <v>#N/A</v>
      </c>
      <c r="N50" s="181" t="e">
        <f>NA()</f>
        <v>#N/A</v>
      </c>
      <c r="O50" s="181">
        <f>IF(ISNUMBER('実質公債費比率（分子）の構造'!O$53),'実質公債費比率（分子）の構造'!O$53,NA())</f>
        <v>272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7623</v>
      </c>
      <c r="E56" s="180"/>
      <c r="F56" s="180"/>
      <c r="G56" s="180">
        <f>'将来負担比率（分子）の構造'!J$52</f>
        <v>7568</v>
      </c>
      <c r="H56" s="180"/>
      <c r="I56" s="180"/>
      <c r="J56" s="180">
        <f>'将来負担比率（分子）の構造'!K$52</f>
        <v>7608</v>
      </c>
      <c r="K56" s="180"/>
      <c r="L56" s="180"/>
      <c r="M56" s="180">
        <f>'将来負担比率（分子）の構造'!L$52</f>
        <v>7524</v>
      </c>
      <c r="N56" s="180"/>
      <c r="O56" s="180"/>
      <c r="P56" s="180">
        <f>'将来負担比率（分子）の構造'!M$52</f>
        <v>7364</v>
      </c>
    </row>
    <row r="57" spans="1:16" x14ac:dyDescent="0.15">
      <c r="A57" s="180" t="s">
        <v>41</v>
      </c>
      <c r="B57" s="180"/>
      <c r="C57" s="180"/>
      <c r="D57" s="180">
        <f>'将来負担比率（分子）の構造'!I$51</f>
        <v>100</v>
      </c>
      <c r="E57" s="180"/>
      <c r="F57" s="180"/>
      <c r="G57" s="180">
        <f>'将来負担比率（分子）の構造'!J$51</f>
        <v>100</v>
      </c>
      <c r="H57" s="180"/>
      <c r="I57" s="180"/>
      <c r="J57" s="180">
        <f>'将来負担比率（分子）の構造'!K$51</f>
        <v>100</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1539</v>
      </c>
      <c r="E58" s="180"/>
      <c r="F58" s="180"/>
      <c r="G58" s="180">
        <f>'将来負担比率（分子）の構造'!J$50</f>
        <v>1411</v>
      </c>
      <c r="H58" s="180"/>
      <c r="I58" s="180"/>
      <c r="J58" s="180">
        <f>'将来負担比率（分子）の構造'!K$50</f>
        <v>1417</v>
      </c>
      <c r="K58" s="180"/>
      <c r="L58" s="180"/>
      <c r="M58" s="180">
        <f>'将来負担比率（分子）の構造'!L$50</f>
        <v>1260</v>
      </c>
      <c r="N58" s="180"/>
      <c r="O58" s="180"/>
      <c r="P58" s="180">
        <f>'将来負担比率（分子）の構造'!M$50</f>
        <v>1914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1243</v>
      </c>
      <c r="C62" s="180"/>
      <c r="D62" s="180"/>
      <c r="E62" s="180">
        <f>'将来負担比率（分子）の構造'!J$45</f>
        <v>1213</v>
      </c>
      <c r="F62" s="180"/>
      <c r="G62" s="180"/>
      <c r="H62" s="180">
        <f>'将来負担比率（分子）の構造'!K$45</f>
        <v>1213</v>
      </c>
      <c r="I62" s="180"/>
      <c r="J62" s="180"/>
      <c r="K62" s="180">
        <f>'将来負担比率（分子）の構造'!L$45</f>
        <v>1202</v>
      </c>
      <c r="L62" s="180"/>
      <c r="M62" s="180"/>
      <c r="N62" s="180">
        <f>'将来負担比率（分子）の構造'!M$45</f>
        <v>1171</v>
      </c>
      <c r="O62" s="180"/>
      <c r="P62" s="180"/>
    </row>
    <row r="63" spans="1:16" x14ac:dyDescent="0.15">
      <c r="A63" s="180" t="s">
        <v>33</v>
      </c>
      <c r="B63" s="180">
        <f>'将来負担比率（分子）の構造'!I$44</f>
        <v>101</v>
      </c>
      <c r="C63" s="180"/>
      <c r="D63" s="180"/>
      <c r="E63" s="180">
        <f>'将来負担比率（分子）の構造'!J$44</f>
        <v>166</v>
      </c>
      <c r="F63" s="180"/>
      <c r="G63" s="180"/>
      <c r="H63" s="180">
        <f>'将来負担比率（分子）の構造'!K$44</f>
        <v>150</v>
      </c>
      <c r="I63" s="180"/>
      <c r="J63" s="180"/>
      <c r="K63" s="180">
        <f>'将来負担比率（分子）の構造'!L$44</f>
        <v>138</v>
      </c>
      <c r="L63" s="180"/>
      <c r="M63" s="180"/>
      <c r="N63" s="180">
        <f>'将来負担比率（分子）の構造'!M$44</f>
        <v>134</v>
      </c>
      <c r="O63" s="180"/>
      <c r="P63" s="180"/>
    </row>
    <row r="64" spans="1:16" x14ac:dyDescent="0.15">
      <c r="A64" s="180" t="s">
        <v>32</v>
      </c>
      <c r="B64" s="180">
        <f>'将来負担比率（分子）の構造'!I$43</f>
        <v>5148</v>
      </c>
      <c r="C64" s="180"/>
      <c r="D64" s="180"/>
      <c r="E64" s="180">
        <f>'将来負担比率（分子）の構造'!J$43</f>
        <v>4871</v>
      </c>
      <c r="F64" s="180"/>
      <c r="G64" s="180"/>
      <c r="H64" s="180">
        <f>'将来負担比率（分子）の構造'!K$43</f>
        <v>4814</v>
      </c>
      <c r="I64" s="180"/>
      <c r="J64" s="180"/>
      <c r="K64" s="180">
        <f>'将来負担比率（分子）の構造'!L$43</f>
        <v>4577</v>
      </c>
      <c r="L64" s="180"/>
      <c r="M64" s="180"/>
      <c r="N64" s="180">
        <f>'将来負担比率（分子）の構造'!M$43</f>
        <v>4195</v>
      </c>
      <c r="O64" s="180"/>
      <c r="P64" s="180"/>
    </row>
    <row r="65" spans="1:16" x14ac:dyDescent="0.15">
      <c r="A65" s="180" t="s">
        <v>31</v>
      </c>
      <c r="B65" s="180">
        <f>'将来負担比率（分子）の構造'!I$42</f>
        <v>108</v>
      </c>
      <c r="C65" s="180"/>
      <c r="D65" s="180"/>
      <c r="E65" s="180">
        <f>'将来負担比率（分子）の構造'!J$42</f>
        <v>108</v>
      </c>
      <c r="F65" s="180"/>
      <c r="G65" s="180"/>
      <c r="H65" s="180">
        <f>'将来負担比率（分子）の構造'!K$42</f>
        <v>108</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6260</v>
      </c>
      <c r="C66" s="180"/>
      <c r="D66" s="180"/>
      <c r="E66" s="180">
        <f>'将来負担比率（分子）の構造'!J$41</f>
        <v>6360</v>
      </c>
      <c r="F66" s="180"/>
      <c r="G66" s="180"/>
      <c r="H66" s="180">
        <f>'将来負担比率（分子）の構造'!K$41</f>
        <v>6657</v>
      </c>
      <c r="I66" s="180"/>
      <c r="J66" s="180"/>
      <c r="K66" s="180">
        <f>'将来負担比率（分子）の構造'!L$41</f>
        <v>7079</v>
      </c>
      <c r="L66" s="180"/>
      <c r="M66" s="180"/>
      <c r="N66" s="180">
        <f>'将来負担比率（分子）の構造'!M$41</f>
        <v>7056</v>
      </c>
      <c r="O66" s="180"/>
      <c r="P66" s="180"/>
    </row>
    <row r="67" spans="1:16" x14ac:dyDescent="0.15">
      <c r="A67" s="180" t="s">
        <v>74</v>
      </c>
      <c r="B67" s="180" t="e">
        <f>NA()</f>
        <v>#N/A</v>
      </c>
      <c r="C67" s="180">
        <f>IF(ISNUMBER('将来負担比率（分子）の構造'!I$53), IF('将来負担比率（分子）の構造'!I$53 &lt; 0, 0, '将来負担比率（分子）の構造'!I$53), NA())</f>
        <v>3597</v>
      </c>
      <c r="D67" s="180" t="e">
        <f>NA()</f>
        <v>#N/A</v>
      </c>
      <c r="E67" s="180" t="e">
        <f>NA()</f>
        <v>#N/A</v>
      </c>
      <c r="F67" s="180">
        <f>IF(ISNUMBER('将来負担比率（分子）の構造'!J$53), IF('将来負担比率（分子）の構造'!J$53 &lt; 0, 0, '将来負担比率（分子）の構造'!J$53), NA())</f>
        <v>3638</v>
      </c>
      <c r="G67" s="180" t="e">
        <f>NA()</f>
        <v>#N/A</v>
      </c>
      <c r="H67" s="180" t="e">
        <f>NA()</f>
        <v>#N/A</v>
      </c>
      <c r="I67" s="180">
        <f>IF(ISNUMBER('将来負担比率（分子）の構造'!K$53), IF('将来負担比率（分子）の構造'!K$53 &lt; 0, 0, '将来負担比率（分子）の構造'!K$53), NA())</f>
        <v>3817</v>
      </c>
      <c r="J67" s="180" t="e">
        <f>NA()</f>
        <v>#N/A</v>
      </c>
      <c r="K67" s="180" t="e">
        <f>NA()</f>
        <v>#N/A</v>
      </c>
      <c r="L67" s="180">
        <f>IF(ISNUMBER('将来負担比率（分子）の構造'!L$53), IF('将来負担比率（分子）の構造'!L$53 &lt; 0, 0, '将来負担比率（分子）の構造'!L$53), NA())</f>
        <v>4212</v>
      </c>
      <c r="M67" s="180" t="e">
        <f>NA()</f>
        <v>#N/A</v>
      </c>
      <c r="N67" s="180" t="e">
        <f>NA()</f>
        <v>#N/A</v>
      </c>
      <c r="O67" s="180">
        <f>IF(ISNUMBER('将来負担比率（分子）の構造'!M$53), IF('将来負担比率（分子）の構造'!M$53 &lt; 0, 0, '将来負担比率（分子）の構造'!M$53), NA())</f>
        <v>3278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651</v>
      </c>
      <c r="C72" s="184">
        <f>基金残高に係る経年分析!G55</f>
        <v>665</v>
      </c>
      <c r="D72" s="184">
        <f>基金残高に係る経年分析!H55</f>
        <v>656</v>
      </c>
    </row>
    <row r="73" spans="1:16" x14ac:dyDescent="0.15">
      <c r="A73" s="183" t="s">
        <v>77</v>
      </c>
      <c r="B73" s="184">
        <f>基金残高に係る経年分析!F56</f>
        <v>11</v>
      </c>
      <c r="C73" s="184">
        <f>基金残高に係る経年分析!G56</f>
        <v>11</v>
      </c>
      <c r="D73" s="184">
        <f>基金残高に係る経年分析!H56</f>
        <v>11</v>
      </c>
    </row>
    <row r="74" spans="1:16" x14ac:dyDescent="0.15">
      <c r="A74" s="183" t="s">
        <v>78</v>
      </c>
      <c r="B74" s="184">
        <f>基金残高に係る経年分析!F57</f>
        <v>750</v>
      </c>
      <c r="C74" s="184">
        <f>基金残高に係る経年分析!G57</f>
        <v>584</v>
      </c>
      <c r="D74" s="184">
        <f>基金残高に係る経年分析!H57</f>
        <v>586</v>
      </c>
    </row>
  </sheetData>
  <sheetProtection algorithmName="SHA-512" hashValue="EjlFHi30hi9dNBhSrtNsUPRh6kz9QR248Z05MhQY7PfLfg6G4hquu3Xl6cZOdeC1m5fi3/PIB001jsXTIT+8+g==" saltValue="cEwOeIc7VvRbUjcw5QJM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2804786</v>
      </c>
      <c r="S5" s="669"/>
      <c r="T5" s="669"/>
      <c r="U5" s="669"/>
      <c r="V5" s="669"/>
      <c r="W5" s="669"/>
      <c r="X5" s="669"/>
      <c r="Y5" s="670"/>
      <c r="Z5" s="671">
        <v>38.4</v>
      </c>
      <c r="AA5" s="671"/>
      <c r="AB5" s="671"/>
      <c r="AC5" s="671"/>
      <c r="AD5" s="672">
        <v>2804786</v>
      </c>
      <c r="AE5" s="672"/>
      <c r="AF5" s="672"/>
      <c r="AG5" s="672"/>
      <c r="AH5" s="672"/>
      <c r="AI5" s="672"/>
      <c r="AJ5" s="672"/>
      <c r="AK5" s="672"/>
      <c r="AL5" s="673">
        <v>63.2</v>
      </c>
      <c r="AM5" s="674"/>
      <c r="AN5" s="674"/>
      <c r="AO5" s="675"/>
      <c r="AP5" s="665" t="s">
        <v>223</v>
      </c>
      <c r="AQ5" s="666"/>
      <c r="AR5" s="666"/>
      <c r="AS5" s="666"/>
      <c r="AT5" s="666"/>
      <c r="AU5" s="666"/>
      <c r="AV5" s="666"/>
      <c r="AW5" s="666"/>
      <c r="AX5" s="666"/>
      <c r="AY5" s="666"/>
      <c r="AZ5" s="666"/>
      <c r="BA5" s="666"/>
      <c r="BB5" s="666"/>
      <c r="BC5" s="666"/>
      <c r="BD5" s="666"/>
      <c r="BE5" s="666"/>
      <c r="BF5" s="667"/>
      <c r="BG5" s="679">
        <v>2804786</v>
      </c>
      <c r="BH5" s="680"/>
      <c r="BI5" s="680"/>
      <c r="BJ5" s="680"/>
      <c r="BK5" s="680"/>
      <c r="BL5" s="680"/>
      <c r="BM5" s="680"/>
      <c r="BN5" s="681"/>
      <c r="BO5" s="682">
        <v>100</v>
      </c>
      <c r="BP5" s="682"/>
      <c r="BQ5" s="682"/>
      <c r="BR5" s="682"/>
      <c r="BS5" s="683" t="s">
        <v>128</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60597</v>
      </c>
      <c r="S6" s="680"/>
      <c r="T6" s="680"/>
      <c r="U6" s="680"/>
      <c r="V6" s="680"/>
      <c r="W6" s="680"/>
      <c r="X6" s="680"/>
      <c r="Y6" s="681"/>
      <c r="Z6" s="682">
        <v>0.8</v>
      </c>
      <c r="AA6" s="682"/>
      <c r="AB6" s="682"/>
      <c r="AC6" s="682"/>
      <c r="AD6" s="683">
        <v>60597</v>
      </c>
      <c r="AE6" s="683"/>
      <c r="AF6" s="683"/>
      <c r="AG6" s="683"/>
      <c r="AH6" s="683"/>
      <c r="AI6" s="683"/>
      <c r="AJ6" s="683"/>
      <c r="AK6" s="683"/>
      <c r="AL6" s="684">
        <v>1.4</v>
      </c>
      <c r="AM6" s="685"/>
      <c r="AN6" s="685"/>
      <c r="AO6" s="686"/>
      <c r="AP6" s="676" t="s">
        <v>228</v>
      </c>
      <c r="AQ6" s="677"/>
      <c r="AR6" s="677"/>
      <c r="AS6" s="677"/>
      <c r="AT6" s="677"/>
      <c r="AU6" s="677"/>
      <c r="AV6" s="677"/>
      <c r="AW6" s="677"/>
      <c r="AX6" s="677"/>
      <c r="AY6" s="677"/>
      <c r="AZ6" s="677"/>
      <c r="BA6" s="677"/>
      <c r="BB6" s="677"/>
      <c r="BC6" s="677"/>
      <c r="BD6" s="677"/>
      <c r="BE6" s="677"/>
      <c r="BF6" s="678"/>
      <c r="BG6" s="679">
        <v>2804786</v>
      </c>
      <c r="BH6" s="680"/>
      <c r="BI6" s="680"/>
      <c r="BJ6" s="680"/>
      <c r="BK6" s="680"/>
      <c r="BL6" s="680"/>
      <c r="BM6" s="680"/>
      <c r="BN6" s="681"/>
      <c r="BO6" s="682">
        <v>100</v>
      </c>
      <c r="BP6" s="682"/>
      <c r="BQ6" s="682"/>
      <c r="BR6" s="682"/>
      <c r="BS6" s="683" t="s">
        <v>128</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74945</v>
      </c>
      <c r="CS6" s="680"/>
      <c r="CT6" s="680"/>
      <c r="CU6" s="680"/>
      <c r="CV6" s="680"/>
      <c r="CW6" s="680"/>
      <c r="CX6" s="680"/>
      <c r="CY6" s="681"/>
      <c r="CZ6" s="673">
        <v>1.1000000000000001</v>
      </c>
      <c r="DA6" s="674"/>
      <c r="DB6" s="674"/>
      <c r="DC6" s="693"/>
      <c r="DD6" s="688" t="s">
        <v>230</v>
      </c>
      <c r="DE6" s="680"/>
      <c r="DF6" s="680"/>
      <c r="DG6" s="680"/>
      <c r="DH6" s="680"/>
      <c r="DI6" s="680"/>
      <c r="DJ6" s="680"/>
      <c r="DK6" s="680"/>
      <c r="DL6" s="680"/>
      <c r="DM6" s="680"/>
      <c r="DN6" s="680"/>
      <c r="DO6" s="680"/>
      <c r="DP6" s="681"/>
      <c r="DQ6" s="688">
        <v>74945</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7677</v>
      </c>
      <c r="S7" s="680"/>
      <c r="T7" s="680"/>
      <c r="U7" s="680"/>
      <c r="V7" s="680"/>
      <c r="W7" s="680"/>
      <c r="X7" s="680"/>
      <c r="Y7" s="681"/>
      <c r="Z7" s="682">
        <v>0.1</v>
      </c>
      <c r="AA7" s="682"/>
      <c r="AB7" s="682"/>
      <c r="AC7" s="682"/>
      <c r="AD7" s="683">
        <v>7677</v>
      </c>
      <c r="AE7" s="683"/>
      <c r="AF7" s="683"/>
      <c r="AG7" s="683"/>
      <c r="AH7" s="683"/>
      <c r="AI7" s="683"/>
      <c r="AJ7" s="683"/>
      <c r="AK7" s="683"/>
      <c r="AL7" s="684">
        <v>0.2</v>
      </c>
      <c r="AM7" s="685"/>
      <c r="AN7" s="685"/>
      <c r="AO7" s="686"/>
      <c r="AP7" s="676" t="s">
        <v>232</v>
      </c>
      <c r="AQ7" s="677"/>
      <c r="AR7" s="677"/>
      <c r="AS7" s="677"/>
      <c r="AT7" s="677"/>
      <c r="AU7" s="677"/>
      <c r="AV7" s="677"/>
      <c r="AW7" s="677"/>
      <c r="AX7" s="677"/>
      <c r="AY7" s="677"/>
      <c r="AZ7" s="677"/>
      <c r="BA7" s="677"/>
      <c r="BB7" s="677"/>
      <c r="BC7" s="677"/>
      <c r="BD7" s="677"/>
      <c r="BE7" s="677"/>
      <c r="BF7" s="678"/>
      <c r="BG7" s="679">
        <v>1353032</v>
      </c>
      <c r="BH7" s="680"/>
      <c r="BI7" s="680"/>
      <c r="BJ7" s="680"/>
      <c r="BK7" s="680"/>
      <c r="BL7" s="680"/>
      <c r="BM7" s="680"/>
      <c r="BN7" s="681"/>
      <c r="BO7" s="682">
        <v>48.2</v>
      </c>
      <c r="BP7" s="682"/>
      <c r="BQ7" s="682"/>
      <c r="BR7" s="682"/>
      <c r="BS7" s="683" t="s">
        <v>128</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949264</v>
      </c>
      <c r="CS7" s="680"/>
      <c r="CT7" s="680"/>
      <c r="CU7" s="680"/>
      <c r="CV7" s="680"/>
      <c r="CW7" s="680"/>
      <c r="CX7" s="680"/>
      <c r="CY7" s="681"/>
      <c r="CZ7" s="682">
        <v>13.9</v>
      </c>
      <c r="DA7" s="682"/>
      <c r="DB7" s="682"/>
      <c r="DC7" s="682"/>
      <c r="DD7" s="688">
        <v>9136</v>
      </c>
      <c r="DE7" s="680"/>
      <c r="DF7" s="680"/>
      <c r="DG7" s="680"/>
      <c r="DH7" s="680"/>
      <c r="DI7" s="680"/>
      <c r="DJ7" s="680"/>
      <c r="DK7" s="680"/>
      <c r="DL7" s="680"/>
      <c r="DM7" s="680"/>
      <c r="DN7" s="680"/>
      <c r="DO7" s="680"/>
      <c r="DP7" s="681"/>
      <c r="DQ7" s="688">
        <v>826613</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11871</v>
      </c>
      <c r="S8" s="680"/>
      <c r="T8" s="680"/>
      <c r="U8" s="680"/>
      <c r="V8" s="680"/>
      <c r="W8" s="680"/>
      <c r="X8" s="680"/>
      <c r="Y8" s="681"/>
      <c r="Z8" s="682">
        <v>0.2</v>
      </c>
      <c r="AA8" s="682"/>
      <c r="AB8" s="682"/>
      <c r="AC8" s="682"/>
      <c r="AD8" s="683">
        <v>11871</v>
      </c>
      <c r="AE8" s="683"/>
      <c r="AF8" s="683"/>
      <c r="AG8" s="683"/>
      <c r="AH8" s="683"/>
      <c r="AI8" s="683"/>
      <c r="AJ8" s="683"/>
      <c r="AK8" s="683"/>
      <c r="AL8" s="684">
        <v>0.3</v>
      </c>
      <c r="AM8" s="685"/>
      <c r="AN8" s="685"/>
      <c r="AO8" s="686"/>
      <c r="AP8" s="676" t="s">
        <v>235</v>
      </c>
      <c r="AQ8" s="677"/>
      <c r="AR8" s="677"/>
      <c r="AS8" s="677"/>
      <c r="AT8" s="677"/>
      <c r="AU8" s="677"/>
      <c r="AV8" s="677"/>
      <c r="AW8" s="677"/>
      <c r="AX8" s="677"/>
      <c r="AY8" s="677"/>
      <c r="AZ8" s="677"/>
      <c r="BA8" s="677"/>
      <c r="BB8" s="677"/>
      <c r="BC8" s="677"/>
      <c r="BD8" s="677"/>
      <c r="BE8" s="677"/>
      <c r="BF8" s="678"/>
      <c r="BG8" s="679">
        <v>39158</v>
      </c>
      <c r="BH8" s="680"/>
      <c r="BI8" s="680"/>
      <c r="BJ8" s="680"/>
      <c r="BK8" s="680"/>
      <c r="BL8" s="680"/>
      <c r="BM8" s="680"/>
      <c r="BN8" s="681"/>
      <c r="BO8" s="682">
        <v>1.4</v>
      </c>
      <c r="BP8" s="682"/>
      <c r="BQ8" s="682"/>
      <c r="BR8" s="682"/>
      <c r="BS8" s="688" t="s">
        <v>230</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2444046</v>
      </c>
      <c r="CS8" s="680"/>
      <c r="CT8" s="680"/>
      <c r="CU8" s="680"/>
      <c r="CV8" s="680"/>
      <c r="CW8" s="680"/>
      <c r="CX8" s="680"/>
      <c r="CY8" s="681"/>
      <c r="CZ8" s="682">
        <v>35.799999999999997</v>
      </c>
      <c r="DA8" s="682"/>
      <c r="DB8" s="682"/>
      <c r="DC8" s="682"/>
      <c r="DD8" s="688">
        <v>5237</v>
      </c>
      <c r="DE8" s="680"/>
      <c r="DF8" s="680"/>
      <c r="DG8" s="680"/>
      <c r="DH8" s="680"/>
      <c r="DI8" s="680"/>
      <c r="DJ8" s="680"/>
      <c r="DK8" s="680"/>
      <c r="DL8" s="680"/>
      <c r="DM8" s="680"/>
      <c r="DN8" s="680"/>
      <c r="DO8" s="680"/>
      <c r="DP8" s="681"/>
      <c r="DQ8" s="688">
        <v>1288855</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10152</v>
      </c>
      <c r="S9" s="680"/>
      <c r="T9" s="680"/>
      <c r="U9" s="680"/>
      <c r="V9" s="680"/>
      <c r="W9" s="680"/>
      <c r="X9" s="680"/>
      <c r="Y9" s="681"/>
      <c r="Z9" s="682">
        <v>0.1</v>
      </c>
      <c r="AA9" s="682"/>
      <c r="AB9" s="682"/>
      <c r="AC9" s="682"/>
      <c r="AD9" s="683">
        <v>10152</v>
      </c>
      <c r="AE9" s="683"/>
      <c r="AF9" s="683"/>
      <c r="AG9" s="683"/>
      <c r="AH9" s="683"/>
      <c r="AI9" s="683"/>
      <c r="AJ9" s="683"/>
      <c r="AK9" s="683"/>
      <c r="AL9" s="684">
        <v>0.2</v>
      </c>
      <c r="AM9" s="685"/>
      <c r="AN9" s="685"/>
      <c r="AO9" s="686"/>
      <c r="AP9" s="676" t="s">
        <v>238</v>
      </c>
      <c r="AQ9" s="677"/>
      <c r="AR9" s="677"/>
      <c r="AS9" s="677"/>
      <c r="AT9" s="677"/>
      <c r="AU9" s="677"/>
      <c r="AV9" s="677"/>
      <c r="AW9" s="677"/>
      <c r="AX9" s="677"/>
      <c r="AY9" s="677"/>
      <c r="AZ9" s="677"/>
      <c r="BA9" s="677"/>
      <c r="BB9" s="677"/>
      <c r="BC9" s="677"/>
      <c r="BD9" s="677"/>
      <c r="BE9" s="677"/>
      <c r="BF9" s="678"/>
      <c r="BG9" s="679">
        <v>1148033</v>
      </c>
      <c r="BH9" s="680"/>
      <c r="BI9" s="680"/>
      <c r="BJ9" s="680"/>
      <c r="BK9" s="680"/>
      <c r="BL9" s="680"/>
      <c r="BM9" s="680"/>
      <c r="BN9" s="681"/>
      <c r="BO9" s="682">
        <v>40.9</v>
      </c>
      <c r="BP9" s="682"/>
      <c r="BQ9" s="682"/>
      <c r="BR9" s="682"/>
      <c r="BS9" s="688" t="s">
        <v>128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874907</v>
      </c>
      <c r="CS9" s="680"/>
      <c r="CT9" s="680"/>
      <c r="CU9" s="680"/>
      <c r="CV9" s="680"/>
      <c r="CW9" s="680"/>
      <c r="CX9" s="680"/>
      <c r="CY9" s="681"/>
      <c r="CZ9" s="682">
        <v>12.8</v>
      </c>
      <c r="DA9" s="682"/>
      <c r="DB9" s="682"/>
      <c r="DC9" s="682"/>
      <c r="DD9" s="688">
        <v>22113</v>
      </c>
      <c r="DE9" s="680"/>
      <c r="DF9" s="680"/>
      <c r="DG9" s="680"/>
      <c r="DH9" s="680"/>
      <c r="DI9" s="680"/>
      <c r="DJ9" s="680"/>
      <c r="DK9" s="680"/>
      <c r="DL9" s="680"/>
      <c r="DM9" s="680"/>
      <c r="DN9" s="680"/>
      <c r="DO9" s="680"/>
      <c r="DP9" s="681"/>
      <c r="DQ9" s="688">
        <v>811753</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230</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58302</v>
      </c>
      <c r="BH10" s="680"/>
      <c r="BI10" s="680"/>
      <c r="BJ10" s="680"/>
      <c r="BK10" s="680"/>
      <c r="BL10" s="680"/>
      <c r="BM10" s="680"/>
      <c r="BN10" s="681"/>
      <c r="BO10" s="682">
        <v>2.1</v>
      </c>
      <c r="BP10" s="682"/>
      <c r="BQ10" s="682"/>
      <c r="BR10" s="682"/>
      <c r="BS10" s="688" t="s">
        <v>128</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t="s">
        <v>230</v>
      </c>
      <c r="CS10" s="680"/>
      <c r="CT10" s="680"/>
      <c r="CU10" s="680"/>
      <c r="CV10" s="680"/>
      <c r="CW10" s="680"/>
      <c r="CX10" s="680"/>
      <c r="CY10" s="681"/>
      <c r="CZ10" s="682" t="s">
        <v>128</v>
      </c>
      <c r="DA10" s="682"/>
      <c r="DB10" s="682"/>
      <c r="DC10" s="682"/>
      <c r="DD10" s="688" t="s">
        <v>128</v>
      </c>
      <c r="DE10" s="680"/>
      <c r="DF10" s="680"/>
      <c r="DG10" s="680"/>
      <c r="DH10" s="680"/>
      <c r="DI10" s="680"/>
      <c r="DJ10" s="680"/>
      <c r="DK10" s="680"/>
      <c r="DL10" s="680"/>
      <c r="DM10" s="680"/>
      <c r="DN10" s="680"/>
      <c r="DO10" s="680"/>
      <c r="DP10" s="681"/>
      <c r="DQ10" s="688" t="s">
        <v>128</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107539</v>
      </c>
      <c r="BH11" s="680"/>
      <c r="BI11" s="680"/>
      <c r="BJ11" s="680"/>
      <c r="BK11" s="680"/>
      <c r="BL11" s="680"/>
      <c r="BM11" s="680"/>
      <c r="BN11" s="681"/>
      <c r="BO11" s="682">
        <v>3.8</v>
      </c>
      <c r="BP11" s="682"/>
      <c r="BQ11" s="682"/>
      <c r="BR11" s="682"/>
      <c r="BS11" s="688" t="s">
        <v>230</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40494</v>
      </c>
      <c r="CS11" s="680"/>
      <c r="CT11" s="680"/>
      <c r="CU11" s="680"/>
      <c r="CV11" s="680"/>
      <c r="CW11" s="680"/>
      <c r="CX11" s="680"/>
      <c r="CY11" s="681"/>
      <c r="CZ11" s="682">
        <v>0.6</v>
      </c>
      <c r="DA11" s="682"/>
      <c r="DB11" s="682"/>
      <c r="DC11" s="682"/>
      <c r="DD11" s="688">
        <v>9598</v>
      </c>
      <c r="DE11" s="680"/>
      <c r="DF11" s="680"/>
      <c r="DG11" s="680"/>
      <c r="DH11" s="680"/>
      <c r="DI11" s="680"/>
      <c r="DJ11" s="680"/>
      <c r="DK11" s="680"/>
      <c r="DL11" s="680"/>
      <c r="DM11" s="680"/>
      <c r="DN11" s="680"/>
      <c r="DO11" s="680"/>
      <c r="DP11" s="681"/>
      <c r="DQ11" s="688">
        <v>36174</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421582</v>
      </c>
      <c r="S12" s="680"/>
      <c r="T12" s="680"/>
      <c r="U12" s="680"/>
      <c r="V12" s="680"/>
      <c r="W12" s="680"/>
      <c r="X12" s="680"/>
      <c r="Y12" s="681"/>
      <c r="Z12" s="682">
        <v>5.8</v>
      </c>
      <c r="AA12" s="682"/>
      <c r="AB12" s="682"/>
      <c r="AC12" s="682"/>
      <c r="AD12" s="683">
        <v>421582</v>
      </c>
      <c r="AE12" s="683"/>
      <c r="AF12" s="683"/>
      <c r="AG12" s="683"/>
      <c r="AH12" s="683"/>
      <c r="AI12" s="683"/>
      <c r="AJ12" s="683"/>
      <c r="AK12" s="683"/>
      <c r="AL12" s="684">
        <v>9.5</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1277597</v>
      </c>
      <c r="BH12" s="680"/>
      <c r="BI12" s="680"/>
      <c r="BJ12" s="680"/>
      <c r="BK12" s="680"/>
      <c r="BL12" s="680"/>
      <c r="BM12" s="680"/>
      <c r="BN12" s="681"/>
      <c r="BO12" s="682">
        <v>45.6</v>
      </c>
      <c r="BP12" s="682"/>
      <c r="BQ12" s="682"/>
      <c r="BR12" s="682"/>
      <c r="BS12" s="688" t="s">
        <v>230</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64895</v>
      </c>
      <c r="CS12" s="680"/>
      <c r="CT12" s="680"/>
      <c r="CU12" s="680"/>
      <c r="CV12" s="680"/>
      <c r="CW12" s="680"/>
      <c r="CX12" s="680"/>
      <c r="CY12" s="681"/>
      <c r="CZ12" s="682">
        <v>0.9</v>
      </c>
      <c r="DA12" s="682"/>
      <c r="DB12" s="682"/>
      <c r="DC12" s="682"/>
      <c r="DD12" s="688" t="s">
        <v>128</v>
      </c>
      <c r="DE12" s="680"/>
      <c r="DF12" s="680"/>
      <c r="DG12" s="680"/>
      <c r="DH12" s="680"/>
      <c r="DI12" s="680"/>
      <c r="DJ12" s="680"/>
      <c r="DK12" s="680"/>
      <c r="DL12" s="680"/>
      <c r="DM12" s="680"/>
      <c r="DN12" s="680"/>
      <c r="DO12" s="680"/>
      <c r="DP12" s="681"/>
      <c r="DQ12" s="688">
        <v>60687</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t="s">
        <v>230</v>
      </c>
      <c r="S13" s="680"/>
      <c r="T13" s="680"/>
      <c r="U13" s="680"/>
      <c r="V13" s="680"/>
      <c r="W13" s="680"/>
      <c r="X13" s="680"/>
      <c r="Y13" s="681"/>
      <c r="Z13" s="682" t="s">
        <v>128</v>
      </c>
      <c r="AA13" s="682"/>
      <c r="AB13" s="682"/>
      <c r="AC13" s="682"/>
      <c r="AD13" s="683" t="s">
        <v>230</v>
      </c>
      <c r="AE13" s="683"/>
      <c r="AF13" s="683"/>
      <c r="AG13" s="683"/>
      <c r="AH13" s="683"/>
      <c r="AI13" s="683"/>
      <c r="AJ13" s="683"/>
      <c r="AK13" s="683"/>
      <c r="AL13" s="684" t="s">
        <v>128</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1276626</v>
      </c>
      <c r="BH13" s="680"/>
      <c r="BI13" s="680"/>
      <c r="BJ13" s="680"/>
      <c r="BK13" s="680"/>
      <c r="BL13" s="680"/>
      <c r="BM13" s="680"/>
      <c r="BN13" s="681"/>
      <c r="BO13" s="682">
        <v>45.5</v>
      </c>
      <c r="BP13" s="682"/>
      <c r="BQ13" s="682"/>
      <c r="BR13" s="682"/>
      <c r="BS13" s="688" t="s">
        <v>128</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839696</v>
      </c>
      <c r="CS13" s="680"/>
      <c r="CT13" s="680"/>
      <c r="CU13" s="680"/>
      <c r="CV13" s="680"/>
      <c r="CW13" s="680"/>
      <c r="CX13" s="680"/>
      <c r="CY13" s="681"/>
      <c r="CZ13" s="682">
        <v>12.3</v>
      </c>
      <c r="DA13" s="682"/>
      <c r="DB13" s="682"/>
      <c r="DC13" s="682"/>
      <c r="DD13" s="688">
        <v>331423</v>
      </c>
      <c r="DE13" s="680"/>
      <c r="DF13" s="680"/>
      <c r="DG13" s="680"/>
      <c r="DH13" s="680"/>
      <c r="DI13" s="680"/>
      <c r="DJ13" s="680"/>
      <c r="DK13" s="680"/>
      <c r="DL13" s="680"/>
      <c r="DM13" s="680"/>
      <c r="DN13" s="680"/>
      <c r="DO13" s="680"/>
      <c r="DP13" s="681"/>
      <c r="DQ13" s="688">
        <v>541544</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230</v>
      </c>
      <c r="AA14" s="682"/>
      <c r="AB14" s="682"/>
      <c r="AC14" s="682"/>
      <c r="AD14" s="683" t="s">
        <v>230</v>
      </c>
      <c r="AE14" s="683"/>
      <c r="AF14" s="683"/>
      <c r="AG14" s="683"/>
      <c r="AH14" s="683"/>
      <c r="AI14" s="683"/>
      <c r="AJ14" s="683"/>
      <c r="AK14" s="683"/>
      <c r="AL14" s="684" t="s">
        <v>128</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48923</v>
      </c>
      <c r="BH14" s="680"/>
      <c r="BI14" s="680"/>
      <c r="BJ14" s="680"/>
      <c r="BK14" s="680"/>
      <c r="BL14" s="680"/>
      <c r="BM14" s="680"/>
      <c r="BN14" s="681"/>
      <c r="BO14" s="682">
        <v>1.7</v>
      </c>
      <c r="BP14" s="682"/>
      <c r="BQ14" s="682"/>
      <c r="BR14" s="682"/>
      <c r="BS14" s="688" t="s">
        <v>230</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373252</v>
      </c>
      <c r="CS14" s="680"/>
      <c r="CT14" s="680"/>
      <c r="CU14" s="680"/>
      <c r="CV14" s="680"/>
      <c r="CW14" s="680"/>
      <c r="CX14" s="680"/>
      <c r="CY14" s="681"/>
      <c r="CZ14" s="682">
        <v>5.5</v>
      </c>
      <c r="DA14" s="682"/>
      <c r="DB14" s="682"/>
      <c r="DC14" s="682"/>
      <c r="DD14" s="688">
        <v>140</v>
      </c>
      <c r="DE14" s="680"/>
      <c r="DF14" s="680"/>
      <c r="DG14" s="680"/>
      <c r="DH14" s="680"/>
      <c r="DI14" s="680"/>
      <c r="DJ14" s="680"/>
      <c r="DK14" s="680"/>
      <c r="DL14" s="680"/>
      <c r="DM14" s="680"/>
      <c r="DN14" s="680"/>
      <c r="DO14" s="680"/>
      <c r="DP14" s="681"/>
      <c r="DQ14" s="688">
        <v>371096</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19497</v>
      </c>
      <c r="S15" s="680"/>
      <c r="T15" s="680"/>
      <c r="U15" s="680"/>
      <c r="V15" s="680"/>
      <c r="W15" s="680"/>
      <c r="X15" s="680"/>
      <c r="Y15" s="681"/>
      <c r="Z15" s="682">
        <v>0.3</v>
      </c>
      <c r="AA15" s="682"/>
      <c r="AB15" s="682"/>
      <c r="AC15" s="682"/>
      <c r="AD15" s="683">
        <v>19497</v>
      </c>
      <c r="AE15" s="683"/>
      <c r="AF15" s="683"/>
      <c r="AG15" s="683"/>
      <c r="AH15" s="683"/>
      <c r="AI15" s="683"/>
      <c r="AJ15" s="683"/>
      <c r="AK15" s="683"/>
      <c r="AL15" s="684">
        <v>0.4</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125234</v>
      </c>
      <c r="BH15" s="680"/>
      <c r="BI15" s="680"/>
      <c r="BJ15" s="680"/>
      <c r="BK15" s="680"/>
      <c r="BL15" s="680"/>
      <c r="BM15" s="680"/>
      <c r="BN15" s="681"/>
      <c r="BO15" s="682">
        <v>4.5</v>
      </c>
      <c r="BP15" s="682"/>
      <c r="BQ15" s="682"/>
      <c r="BR15" s="682"/>
      <c r="BS15" s="688" t="s">
        <v>230</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616073</v>
      </c>
      <c r="CS15" s="680"/>
      <c r="CT15" s="680"/>
      <c r="CU15" s="680"/>
      <c r="CV15" s="680"/>
      <c r="CW15" s="680"/>
      <c r="CX15" s="680"/>
      <c r="CY15" s="681"/>
      <c r="CZ15" s="682">
        <v>9</v>
      </c>
      <c r="DA15" s="682"/>
      <c r="DB15" s="682"/>
      <c r="DC15" s="682"/>
      <c r="DD15" s="688">
        <v>29435</v>
      </c>
      <c r="DE15" s="680"/>
      <c r="DF15" s="680"/>
      <c r="DG15" s="680"/>
      <c r="DH15" s="680"/>
      <c r="DI15" s="680"/>
      <c r="DJ15" s="680"/>
      <c r="DK15" s="680"/>
      <c r="DL15" s="680"/>
      <c r="DM15" s="680"/>
      <c r="DN15" s="680"/>
      <c r="DO15" s="680"/>
      <c r="DP15" s="681"/>
      <c r="DQ15" s="688">
        <v>526544</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230</v>
      </c>
      <c r="S16" s="680"/>
      <c r="T16" s="680"/>
      <c r="U16" s="680"/>
      <c r="V16" s="680"/>
      <c r="W16" s="680"/>
      <c r="X16" s="680"/>
      <c r="Y16" s="681"/>
      <c r="Z16" s="682" t="s">
        <v>128</v>
      </c>
      <c r="AA16" s="682"/>
      <c r="AB16" s="682"/>
      <c r="AC16" s="682"/>
      <c r="AD16" s="683" t="s">
        <v>230</v>
      </c>
      <c r="AE16" s="683"/>
      <c r="AF16" s="683"/>
      <c r="AG16" s="683"/>
      <c r="AH16" s="683"/>
      <c r="AI16" s="683"/>
      <c r="AJ16" s="683"/>
      <c r="AK16" s="683"/>
      <c r="AL16" s="684" t="s">
        <v>128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230</v>
      </c>
      <c r="BH16" s="680"/>
      <c r="BI16" s="680"/>
      <c r="BJ16" s="680"/>
      <c r="BK16" s="680"/>
      <c r="BL16" s="680"/>
      <c r="BM16" s="680"/>
      <c r="BN16" s="681"/>
      <c r="BO16" s="682" t="s">
        <v>230</v>
      </c>
      <c r="BP16" s="682"/>
      <c r="BQ16" s="682"/>
      <c r="BR16" s="682"/>
      <c r="BS16" s="688" t="s">
        <v>128</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7535</v>
      </c>
      <c r="CS16" s="680"/>
      <c r="CT16" s="680"/>
      <c r="CU16" s="680"/>
      <c r="CV16" s="680"/>
      <c r="CW16" s="680"/>
      <c r="CX16" s="680"/>
      <c r="CY16" s="681"/>
      <c r="CZ16" s="682">
        <v>0.1</v>
      </c>
      <c r="DA16" s="682"/>
      <c r="DB16" s="682"/>
      <c r="DC16" s="682"/>
      <c r="DD16" s="688" t="s">
        <v>230</v>
      </c>
      <c r="DE16" s="680"/>
      <c r="DF16" s="680"/>
      <c r="DG16" s="680"/>
      <c r="DH16" s="680"/>
      <c r="DI16" s="680"/>
      <c r="DJ16" s="680"/>
      <c r="DK16" s="680"/>
      <c r="DL16" s="680"/>
      <c r="DM16" s="680"/>
      <c r="DN16" s="680"/>
      <c r="DO16" s="680"/>
      <c r="DP16" s="681"/>
      <c r="DQ16" s="688">
        <v>2335</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19254</v>
      </c>
      <c r="S17" s="680"/>
      <c r="T17" s="680"/>
      <c r="U17" s="680"/>
      <c r="V17" s="680"/>
      <c r="W17" s="680"/>
      <c r="X17" s="680"/>
      <c r="Y17" s="681"/>
      <c r="Z17" s="682">
        <v>0.3</v>
      </c>
      <c r="AA17" s="682"/>
      <c r="AB17" s="682"/>
      <c r="AC17" s="682"/>
      <c r="AD17" s="683">
        <v>19254</v>
      </c>
      <c r="AE17" s="683"/>
      <c r="AF17" s="683"/>
      <c r="AG17" s="683"/>
      <c r="AH17" s="683"/>
      <c r="AI17" s="683"/>
      <c r="AJ17" s="683"/>
      <c r="AK17" s="683"/>
      <c r="AL17" s="684">
        <v>0.4</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230</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546266</v>
      </c>
      <c r="CS17" s="680"/>
      <c r="CT17" s="680"/>
      <c r="CU17" s="680"/>
      <c r="CV17" s="680"/>
      <c r="CW17" s="680"/>
      <c r="CX17" s="680"/>
      <c r="CY17" s="681"/>
      <c r="CZ17" s="682">
        <v>8</v>
      </c>
      <c r="DA17" s="682"/>
      <c r="DB17" s="682"/>
      <c r="DC17" s="682"/>
      <c r="DD17" s="688" t="s">
        <v>128</v>
      </c>
      <c r="DE17" s="680"/>
      <c r="DF17" s="680"/>
      <c r="DG17" s="680"/>
      <c r="DH17" s="680"/>
      <c r="DI17" s="680"/>
      <c r="DJ17" s="680"/>
      <c r="DK17" s="680"/>
      <c r="DL17" s="680"/>
      <c r="DM17" s="680"/>
      <c r="DN17" s="680"/>
      <c r="DO17" s="680"/>
      <c r="DP17" s="681"/>
      <c r="DQ17" s="688">
        <v>546266</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1140964</v>
      </c>
      <c r="S18" s="680"/>
      <c r="T18" s="680"/>
      <c r="U18" s="680"/>
      <c r="V18" s="680"/>
      <c r="W18" s="680"/>
      <c r="X18" s="680"/>
      <c r="Y18" s="681"/>
      <c r="Z18" s="682">
        <v>15.6</v>
      </c>
      <c r="AA18" s="682"/>
      <c r="AB18" s="682"/>
      <c r="AC18" s="682"/>
      <c r="AD18" s="683">
        <v>1053072</v>
      </c>
      <c r="AE18" s="683"/>
      <c r="AF18" s="683"/>
      <c r="AG18" s="683"/>
      <c r="AH18" s="683"/>
      <c r="AI18" s="683"/>
      <c r="AJ18" s="683"/>
      <c r="AK18" s="683"/>
      <c r="AL18" s="684">
        <v>23.7</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230</v>
      </c>
      <c r="BH18" s="680"/>
      <c r="BI18" s="680"/>
      <c r="BJ18" s="680"/>
      <c r="BK18" s="680"/>
      <c r="BL18" s="680"/>
      <c r="BM18" s="680"/>
      <c r="BN18" s="681"/>
      <c r="BO18" s="682" t="s">
        <v>128</v>
      </c>
      <c r="BP18" s="682"/>
      <c r="BQ18" s="682"/>
      <c r="BR18" s="682"/>
      <c r="BS18" s="688" t="s">
        <v>230</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230</v>
      </c>
      <c r="CS18" s="680"/>
      <c r="CT18" s="680"/>
      <c r="CU18" s="680"/>
      <c r="CV18" s="680"/>
      <c r="CW18" s="680"/>
      <c r="CX18" s="680"/>
      <c r="CY18" s="681"/>
      <c r="CZ18" s="682" t="s">
        <v>230</v>
      </c>
      <c r="DA18" s="682"/>
      <c r="DB18" s="682"/>
      <c r="DC18" s="682"/>
      <c r="DD18" s="688" t="s">
        <v>230</v>
      </c>
      <c r="DE18" s="680"/>
      <c r="DF18" s="680"/>
      <c r="DG18" s="680"/>
      <c r="DH18" s="680"/>
      <c r="DI18" s="680"/>
      <c r="DJ18" s="680"/>
      <c r="DK18" s="680"/>
      <c r="DL18" s="680"/>
      <c r="DM18" s="680"/>
      <c r="DN18" s="680"/>
      <c r="DO18" s="680"/>
      <c r="DP18" s="681"/>
      <c r="DQ18" s="688" t="s">
        <v>230</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1053072</v>
      </c>
      <c r="S19" s="680"/>
      <c r="T19" s="680"/>
      <c r="U19" s="680"/>
      <c r="V19" s="680"/>
      <c r="W19" s="680"/>
      <c r="X19" s="680"/>
      <c r="Y19" s="681"/>
      <c r="Z19" s="682">
        <v>14.4</v>
      </c>
      <c r="AA19" s="682"/>
      <c r="AB19" s="682"/>
      <c r="AC19" s="682"/>
      <c r="AD19" s="683">
        <v>1053072</v>
      </c>
      <c r="AE19" s="683"/>
      <c r="AF19" s="683"/>
      <c r="AG19" s="683"/>
      <c r="AH19" s="683"/>
      <c r="AI19" s="683"/>
      <c r="AJ19" s="683"/>
      <c r="AK19" s="683"/>
      <c r="AL19" s="684">
        <v>23.7</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t="s">
        <v>230</v>
      </c>
      <c r="BH19" s="680"/>
      <c r="BI19" s="680"/>
      <c r="BJ19" s="680"/>
      <c r="BK19" s="680"/>
      <c r="BL19" s="680"/>
      <c r="BM19" s="680"/>
      <c r="BN19" s="681"/>
      <c r="BO19" s="682" t="s">
        <v>128</v>
      </c>
      <c r="BP19" s="682"/>
      <c r="BQ19" s="682"/>
      <c r="BR19" s="682"/>
      <c r="BS19" s="688" t="s">
        <v>128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230</v>
      </c>
      <c r="DA19" s="682"/>
      <c r="DB19" s="682"/>
      <c r="DC19" s="682"/>
      <c r="DD19" s="688" t="s">
        <v>128</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87892</v>
      </c>
      <c r="S20" s="680"/>
      <c r="T20" s="680"/>
      <c r="U20" s="680"/>
      <c r="V20" s="680"/>
      <c r="W20" s="680"/>
      <c r="X20" s="680"/>
      <c r="Y20" s="681"/>
      <c r="Z20" s="682">
        <v>1.2</v>
      </c>
      <c r="AA20" s="682"/>
      <c r="AB20" s="682"/>
      <c r="AC20" s="682"/>
      <c r="AD20" s="683" t="s">
        <v>128</v>
      </c>
      <c r="AE20" s="683"/>
      <c r="AF20" s="683"/>
      <c r="AG20" s="683"/>
      <c r="AH20" s="683"/>
      <c r="AI20" s="683"/>
      <c r="AJ20" s="683"/>
      <c r="AK20" s="683"/>
      <c r="AL20" s="684" t="s">
        <v>128</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t="s">
        <v>230</v>
      </c>
      <c r="BH20" s="680"/>
      <c r="BI20" s="680"/>
      <c r="BJ20" s="680"/>
      <c r="BK20" s="680"/>
      <c r="BL20" s="680"/>
      <c r="BM20" s="680"/>
      <c r="BN20" s="681"/>
      <c r="BO20" s="682" t="s">
        <v>230</v>
      </c>
      <c r="BP20" s="682"/>
      <c r="BQ20" s="682"/>
      <c r="BR20" s="682"/>
      <c r="BS20" s="688" t="s">
        <v>230</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6831373</v>
      </c>
      <c r="CS20" s="680"/>
      <c r="CT20" s="680"/>
      <c r="CU20" s="680"/>
      <c r="CV20" s="680"/>
      <c r="CW20" s="680"/>
      <c r="CX20" s="680"/>
      <c r="CY20" s="681"/>
      <c r="CZ20" s="682">
        <v>100</v>
      </c>
      <c r="DA20" s="682"/>
      <c r="DB20" s="682"/>
      <c r="DC20" s="682"/>
      <c r="DD20" s="688">
        <v>407082</v>
      </c>
      <c r="DE20" s="680"/>
      <c r="DF20" s="680"/>
      <c r="DG20" s="680"/>
      <c r="DH20" s="680"/>
      <c r="DI20" s="680"/>
      <c r="DJ20" s="680"/>
      <c r="DK20" s="680"/>
      <c r="DL20" s="680"/>
      <c r="DM20" s="680"/>
      <c r="DN20" s="680"/>
      <c r="DO20" s="680"/>
      <c r="DP20" s="681"/>
      <c r="DQ20" s="688">
        <v>5086812</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230</v>
      </c>
      <c r="AE21" s="683"/>
      <c r="AF21" s="683"/>
      <c r="AG21" s="683"/>
      <c r="AH21" s="683"/>
      <c r="AI21" s="683"/>
      <c r="AJ21" s="683"/>
      <c r="AK21" s="683"/>
      <c r="AL21" s="684" t="s">
        <v>230</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230</v>
      </c>
      <c r="BH21" s="680"/>
      <c r="BI21" s="680"/>
      <c r="BJ21" s="680"/>
      <c r="BK21" s="680"/>
      <c r="BL21" s="680"/>
      <c r="BM21" s="680"/>
      <c r="BN21" s="681"/>
      <c r="BO21" s="682" t="s">
        <v>128</v>
      </c>
      <c r="BP21" s="682"/>
      <c r="BQ21" s="682"/>
      <c r="BR21" s="682"/>
      <c r="BS21" s="688" t="s">
        <v>230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4496380</v>
      </c>
      <c r="S22" s="680"/>
      <c r="T22" s="680"/>
      <c r="U22" s="680"/>
      <c r="V22" s="680"/>
      <c r="W22" s="680"/>
      <c r="X22" s="680"/>
      <c r="Y22" s="681"/>
      <c r="Z22" s="682">
        <v>61.6</v>
      </c>
      <c r="AA22" s="682"/>
      <c r="AB22" s="682"/>
      <c r="AC22" s="682"/>
      <c r="AD22" s="683">
        <v>4408488</v>
      </c>
      <c r="AE22" s="683"/>
      <c r="AF22" s="683"/>
      <c r="AG22" s="683"/>
      <c r="AH22" s="683"/>
      <c r="AI22" s="683"/>
      <c r="AJ22" s="683"/>
      <c r="AK22" s="683"/>
      <c r="AL22" s="684">
        <v>99.4</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230</v>
      </c>
      <c r="BH22" s="680"/>
      <c r="BI22" s="680"/>
      <c r="BJ22" s="680"/>
      <c r="BK22" s="680"/>
      <c r="BL22" s="680"/>
      <c r="BM22" s="680"/>
      <c r="BN22" s="681"/>
      <c r="BO22" s="682" t="s">
        <v>230</v>
      </c>
      <c r="BP22" s="682"/>
      <c r="BQ22" s="682"/>
      <c r="BR22" s="682"/>
      <c r="BS22" s="688" t="s">
        <v>128</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3340</v>
      </c>
      <c r="S23" s="680"/>
      <c r="T23" s="680"/>
      <c r="U23" s="680"/>
      <c r="V23" s="680"/>
      <c r="W23" s="680"/>
      <c r="X23" s="680"/>
      <c r="Y23" s="681"/>
      <c r="Z23" s="682">
        <v>0</v>
      </c>
      <c r="AA23" s="682"/>
      <c r="AB23" s="682"/>
      <c r="AC23" s="682"/>
      <c r="AD23" s="683">
        <v>3340</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115327</v>
      </c>
      <c r="S24" s="680"/>
      <c r="T24" s="680"/>
      <c r="U24" s="680"/>
      <c r="V24" s="680"/>
      <c r="W24" s="680"/>
      <c r="X24" s="680"/>
      <c r="Y24" s="681"/>
      <c r="Z24" s="682">
        <v>1.6</v>
      </c>
      <c r="AA24" s="682"/>
      <c r="AB24" s="682"/>
      <c r="AC24" s="682"/>
      <c r="AD24" s="683" t="s">
        <v>128</v>
      </c>
      <c r="AE24" s="683"/>
      <c r="AF24" s="683"/>
      <c r="AG24" s="683"/>
      <c r="AH24" s="683"/>
      <c r="AI24" s="683"/>
      <c r="AJ24" s="683"/>
      <c r="AK24" s="683"/>
      <c r="AL24" s="684" t="s">
        <v>128</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230</v>
      </c>
      <c r="BH24" s="680"/>
      <c r="BI24" s="680"/>
      <c r="BJ24" s="680"/>
      <c r="BK24" s="680"/>
      <c r="BL24" s="680"/>
      <c r="BM24" s="680"/>
      <c r="BN24" s="681"/>
      <c r="BO24" s="682" t="s">
        <v>128</v>
      </c>
      <c r="BP24" s="682"/>
      <c r="BQ24" s="682"/>
      <c r="BR24" s="682"/>
      <c r="BS24" s="688" t="s">
        <v>230</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2798037</v>
      </c>
      <c r="CS24" s="669"/>
      <c r="CT24" s="669"/>
      <c r="CU24" s="669"/>
      <c r="CV24" s="669"/>
      <c r="CW24" s="669"/>
      <c r="CX24" s="669"/>
      <c r="CY24" s="670"/>
      <c r="CZ24" s="673">
        <v>41</v>
      </c>
      <c r="DA24" s="674"/>
      <c r="DB24" s="674"/>
      <c r="DC24" s="693"/>
      <c r="DD24" s="712">
        <v>1734394</v>
      </c>
      <c r="DE24" s="669"/>
      <c r="DF24" s="669"/>
      <c r="DG24" s="669"/>
      <c r="DH24" s="669"/>
      <c r="DI24" s="669"/>
      <c r="DJ24" s="669"/>
      <c r="DK24" s="670"/>
      <c r="DL24" s="712">
        <v>1731093</v>
      </c>
      <c r="DM24" s="669"/>
      <c r="DN24" s="669"/>
      <c r="DO24" s="669"/>
      <c r="DP24" s="669"/>
      <c r="DQ24" s="669"/>
      <c r="DR24" s="669"/>
      <c r="DS24" s="669"/>
      <c r="DT24" s="669"/>
      <c r="DU24" s="669"/>
      <c r="DV24" s="670"/>
      <c r="DW24" s="673">
        <v>36.299999999999997</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62362</v>
      </c>
      <c r="S25" s="680"/>
      <c r="T25" s="680"/>
      <c r="U25" s="680"/>
      <c r="V25" s="680"/>
      <c r="W25" s="680"/>
      <c r="X25" s="680"/>
      <c r="Y25" s="681"/>
      <c r="Z25" s="682">
        <v>0.9</v>
      </c>
      <c r="AA25" s="682"/>
      <c r="AB25" s="682"/>
      <c r="AC25" s="682"/>
      <c r="AD25" s="683">
        <v>16800</v>
      </c>
      <c r="AE25" s="683"/>
      <c r="AF25" s="683"/>
      <c r="AG25" s="683"/>
      <c r="AH25" s="683"/>
      <c r="AI25" s="683"/>
      <c r="AJ25" s="683"/>
      <c r="AK25" s="683"/>
      <c r="AL25" s="684">
        <v>0.4</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230</v>
      </c>
      <c r="BH25" s="680"/>
      <c r="BI25" s="680"/>
      <c r="BJ25" s="680"/>
      <c r="BK25" s="680"/>
      <c r="BL25" s="680"/>
      <c r="BM25" s="680"/>
      <c r="BN25" s="681"/>
      <c r="BO25" s="682" t="s">
        <v>230</v>
      </c>
      <c r="BP25" s="682"/>
      <c r="BQ25" s="682"/>
      <c r="BR25" s="682"/>
      <c r="BS25" s="688" t="s">
        <v>230</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842419</v>
      </c>
      <c r="CS25" s="715"/>
      <c r="CT25" s="715"/>
      <c r="CU25" s="715"/>
      <c r="CV25" s="715"/>
      <c r="CW25" s="715"/>
      <c r="CX25" s="715"/>
      <c r="CY25" s="716"/>
      <c r="CZ25" s="684">
        <v>12.3</v>
      </c>
      <c r="DA25" s="713"/>
      <c r="DB25" s="713"/>
      <c r="DC25" s="717"/>
      <c r="DD25" s="688">
        <v>766341</v>
      </c>
      <c r="DE25" s="715"/>
      <c r="DF25" s="715"/>
      <c r="DG25" s="715"/>
      <c r="DH25" s="715"/>
      <c r="DI25" s="715"/>
      <c r="DJ25" s="715"/>
      <c r="DK25" s="716"/>
      <c r="DL25" s="688">
        <v>764614</v>
      </c>
      <c r="DM25" s="715"/>
      <c r="DN25" s="715"/>
      <c r="DO25" s="715"/>
      <c r="DP25" s="715"/>
      <c r="DQ25" s="715"/>
      <c r="DR25" s="715"/>
      <c r="DS25" s="715"/>
      <c r="DT25" s="715"/>
      <c r="DU25" s="715"/>
      <c r="DV25" s="716"/>
      <c r="DW25" s="684">
        <v>16</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38011</v>
      </c>
      <c r="S26" s="680"/>
      <c r="T26" s="680"/>
      <c r="U26" s="680"/>
      <c r="V26" s="680"/>
      <c r="W26" s="680"/>
      <c r="X26" s="680"/>
      <c r="Y26" s="681"/>
      <c r="Z26" s="682">
        <v>0.5</v>
      </c>
      <c r="AA26" s="682"/>
      <c r="AB26" s="682"/>
      <c r="AC26" s="682"/>
      <c r="AD26" s="683" t="s">
        <v>128</v>
      </c>
      <c r="AE26" s="683"/>
      <c r="AF26" s="683"/>
      <c r="AG26" s="683"/>
      <c r="AH26" s="683"/>
      <c r="AI26" s="683"/>
      <c r="AJ26" s="683"/>
      <c r="AK26" s="683"/>
      <c r="AL26" s="684" t="s">
        <v>128</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230</v>
      </c>
      <c r="BP26" s="682"/>
      <c r="BQ26" s="682"/>
      <c r="BR26" s="682"/>
      <c r="BS26" s="688" t="s">
        <v>230</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560350</v>
      </c>
      <c r="CS26" s="680"/>
      <c r="CT26" s="680"/>
      <c r="CU26" s="680"/>
      <c r="CV26" s="680"/>
      <c r="CW26" s="680"/>
      <c r="CX26" s="680"/>
      <c r="CY26" s="681"/>
      <c r="CZ26" s="684">
        <v>8.1999999999999993</v>
      </c>
      <c r="DA26" s="713"/>
      <c r="DB26" s="713"/>
      <c r="DC26" s="717"/>
      <c r="DD26" s="688">
        <v>486464</v>
      </c>
      <c r="DE26" s="680"/>
      <c r="DF26" s="680"/>
      <c r="DG26" s="680"/>
      <c r="DH26" s="680"/>
      <c r="DI26" s="680"/>
      <c r="DJ26" s="680"/>
      <c r="DK26" s="681"/>
      <c r="DL26" s="688" t="s">
        <v>230</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786926</v>
      </c>
      <c r="S27" s="680"/>
      <c r="T27" s="680"/>
      <c r="U27" s="680"/>
      <c r="V27" s="680"/>
      <c r="W27" s="680"/>
      <c r="X27" s="680"/>
      <c r="Y27" s="681"/>
      <c r="Z27" s="682">
        <v>10.8</v>
      </c>
      <c r="AA27" s="682"/>
      <c r="AB27" s="682"/>
      <c r="AC27" s="682"/>
      <c r="AD27" s="683" t="s">
        <v>230</v>
      </c>
      <c r="AE27" s="683"/>
      <c r="AF27" s="683"/>
      <c r="AG27" s="683"/>
      <c r="AH27" s="683"/>
      <c r="AI27" s="683"/>
      <c r="AJ27" s="683"/>
      <c r="AK27" s="683"/>
      <c r="AL27" s="684" t="s">
        <v>128</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2804786</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1409352</v>
      </c>
      <c r="CS27" s="715"/>
      <c r="CT27" s="715"/>
      <c r="CU27" s="715"/>
      <c r="CV27" s="715"/>
      <c r="CW27" s="715"/>
      <c r="CX27" s="715"/>
      <c r="CY27" s="716"/>
      <c r="CZ27" s="684">
        <v>20.6</v>
      </c>
      <c r="DA27" s="713"/>
      <c r="DB27" s="713"/>
      <c r="DC27" s="717"/>
      <c r="DD27" s="688">
        <v>421787</v>
      </c>
      <c r="DE27" s="715"/>
      <c r="DF27" s="715"/>
      <c r="DG27" s="715"/>
      <c r="DH27" s="715"/>
      <c r="DI27" s="715"/>
      <c r="DJ27" s="715"/>
      <c r="DK27" s="716"/>
      <c r="DL27" s="688">
        <v>420213</v>
      </c>
      <c r="DM27" s="715"/>
      <c r="DN27" s="715"/>
      <c r="DO27" s="715"/>
      <c r="DP27" s="715"/>
      <c r="DQ27" s="715"/>
      <c r="DR27" s="715"/>
      <c r="DS27" s="715"/>
      <c r="DT27" s="715"/>
      <c r="DU27" s="715"/>
      <c r="DV27" s="716"/>
      <c r="DW27" s="684">
        <v>8.8000000000000007</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230</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230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546266</v>
      </c>
      <c r="CS28" s="680"/>
      <c r="CT28" s="680"/>
      <c r="CU28" s="680"/>
      <c r="CV28" s="680"/>
      <c r="CW28" s="680"/>
      <c r="CX28" s="680"/>
      <c r="CY28" s="681"/>
      <c r="CZ28" s="684">
        <v>8</v>
      </c>
      <c r="DA28" s="713"/>
      <c r="DB28" s="713"/>
      <c r="DC28" s="717"/>
      <c r="DD28" s="688">
        <v>546266</v>
      </c>
      <c r="DE28" s="680"/>
      <c r="DF28" s="680"/>
      <c r="DG28" s="680"/>
      <c r="DH28" s="680"/>
      <c r="DI28" s="680"/>
      <c r="DJ28" s="680"/>
      <c r="DK28" s="681"/>
      <c r="DL28" s="688">
        <v>546266</v>
      </c>
      <c r="DM28" s="680"/>
      <c r="DN28" s="680"/>
      <c r="DO28" s="680"/>
      <c r="DP28" s="680"/>
      <c r="DQ28" s="680"/>
      <c r="DR28" s="680"/>
      <c r="DS28" s="680"/>
      <c r="DT28" s="680"/>
      <c r="DU28" s="680"/>
      <c r="DV28" s="681"/>
      <c r="DW28" s="684">
        <v>11.5</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477415</v>
      </c>
      <c r="S29" s="680"/>
      <c r="T29" s="680"/>
      <c r="U29" s="680"/>
      <c r="V29" s="680"/>
      <c r="W29" s="680"/>
      <c r="X29" s="680"/>
      <c r="Y29" s="681"/>
      <c r="Z29" s="682">
        <v>6.5</v>
      </c>
      <c r="AA29" s="682"/>
      <c r="AB29" s="682"/>
      <c r="AC29" s="682"/>
      <c r="AD29" s="683" t="s">
        <v>230</v>
      </c>
      <c r="AE29" s="683"/>
      <c r="AF29" s="683"/>
      <c r="AG29" s="683"/>
      <c r="AH29" s="683"/>
      <c r="AI29" s="683"/>
      <c r="AJ29" s="683"/>
      <c r="AK29" s="683"/>
      <c r="AL29" s="684" t="s">
        <v>128</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546266</v>
      </c>
      <c r="CS29" s="715"/>
      <c r="CT29" s="715"/>
      <c r="CU29" s="715"/>
      <c r="CV29" s="715"/>
      <c r="CW29" s="715"/>
      <c r="CX29" s="715"/>
      <c r="CY29" s="716"/>
      <c r="CZ29" s="684">
        <v>8</v>
      </c>
      <c r="DA29" s="713"/>
      <c r="DB29" s="713"/>
      <c r="DC29" s="717"/>
      <c r="DD29" s="688">
        <v>546266</v>
      </c>
      <c r="DE29" s="715"/>
      <c r="DF29" s="715"/>
      <c r="DG29" s="715"/>
      <c r="DH29" s="715"/>
      <c r="DI29" s="715"/>
      <c r="DJ29" s="715"/>
      <c r="DK29" s="716"/>
      <c r="DL29" s="688">
        <v>546266</v>
      </c>
      <c r="DM29" s="715"/>
      <c r="DN29" s="715"/>
      <c r="DO29" s="715"/>
      <c r="DP29" s="715"/>
      <c r="DQ29" s="715"/>
      <c r="DR29" s="715"/>
      <c r="DS29" s="715"/>
      <c r="DT29" s="715"/>
      <c r="DU29" s="715"/>
      <c r="DV29" s="716"/>
      <c r="DW29" s="684">
        <v>11.5</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7903</v>
      </c>
      <c r="S30" s="680"/>
      <c r="T30" s="680"/>
      <c r="U30" s="680"/>
      <c r="V30" s="680"/>
      <c r="W30" s="680"/>
      <c r="X30" s="680"/>
      <c r="Y30" s="681"/>
      <c r="Z30" s="682">
        <v>0.1</v>
      </c>
      <c r="AA30" s="682"/>
      <c r="AB30" s="682"/>
      <c r="AC30" s="682"/>
      <c r="AD30" s="683">
        <v>2305</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98.8</v>
      </c>
      <c r="BH30" s="740"/>
      <c r="BI30" s="740"/>
      <c r="BJ30" s="740"/>
      <c r="BK30" s="740"/>
      <c r="BL30" s="740"/>
      <c r="BM30" s="674">
        <v>95.9</v>
      </c>
      <c r="BN30" s="740"/>
      <c r="BO30" s="740"/>
      <c r="BP30" s="740"/>
      <c r="BQ30" s="741"/>
      <c r="BR30" s="739">
        <v>98.7</v>
      </c>
      <c r="BS30" s="740"/>
      <c r="BT30" s="740"/>
      <c r="BU30" s="740"/>
      <c r="BV30" s="740"/>
      <c r="BW30" s="740"/>
      <c r="BX30" s="674">
        <v>95.6</v>
      </c>
      <c r="BY30" s="740"/>
      <c r="BZ30" s="740"/>
      <c r="CA30" s="740"/>
      <c r="CB30" s="741"/>
      <c r="CD30" s="744"/>
      <c r="CE30" s="745"/>
      <c r="CF30" s="694" t="s">
        <v>307</v>
      </c>
      <c r="CG30" s="695"/>
      <c r="CH30" s="695"/>
      <c r="CI30" s="695"/>
      <c r="CJ30" s="695"/>
      <c r="CK30" s="695"/>
      <c r="CL30" s="695"/>
      <c r="CM30" s="695"/>
      <c r="CN30" s="695"/>
      <c r="CO30" s="695"/>
      <c r="CP30" s="695"/>
      <c r="CQ30" s="696"/>
      <c r="CR30" s="679">
        <v>510073</v>
      </c>
      <c r="CS30" s="680"/>
      <c r="CT30" s="680"/>
      <c r="CU30" s="680"/>
      <c r="CV30" s="680"/>
      <c r="CW30" s="680"/>
      <c r="CX30" s="680"/>
      <c r="CY30" s="681"/>
      <c r="CZ30" s="684">
        <v>7.5</v>
      </c>
      <c r="DA30" s="713"/>
      <c r="DB30" s="713"/>
      <c r="DC30" s="717"/>
      <c r="DD30" s="688">
        <v>510073</v>
      </c>
      <c r="DE30" s="680"/>
      <c r="DF30" s="680"/>
      <c r="DG30" s="680"/>
      <c r="DH30" s="680"/>
      <c r="DI30" s="680"/>
      <c r="DJ30" s="680"/>
      <c r="DK30" s="681"/>
      <c r="DL30" s="688">
        <v>510073</v>
      </c>
      <c r="DM30" s="680"/>
      <c r="DN30" s="680"/>
      <c r="DO30" s="680"/>
      <c r="DP30" s="680"/>
      <c r="DQ30" s="680"/>
      <c r="DR30" s="680"/>
      <c r="DS30" s="680"/>
      <c r="DT30" s="680"/>
      <c r="DU30" s="680"/>
      <c r="DV30" s="681"/>
      <c r="DW30" s="684">
        <v>10.7</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48760</v>
      </c>
      <c r="S31" s="680"/>
      <c r="T31" s="680"/>
      <c r="U31" s="680"/>
      <c r="V31" s="680"/>
      <c r="W31" s="680"/>
      <c r="X31" s="680"/>
      <c r="Y31" s="681"/>
      <c r="Z31" s="682">
        <v>0.7</v>
      </c>
      <c r="AA31" s="682"/>
      <c r="AB31" s="682"/>
      <c r="AC31" s="682"/>
      <c r="AD31" s="683" t="s">
        <v>230</v>
      </c>
      <c r="AE31" s="683"/>
      <c r="AF31" s="683"/>
      <c r="AG31" s="683"/>
      <c r="AH31" s="683"/>
      <c r="AI31" s="683"/>
      <c r="AJ31" s="683"/>
      <c r="AK31" s="683"/>
      <c r="AL31" s="684" t="s">
        <v>230</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98.8</v>
      </c>
      <c r="BH31" s="715"/>
      <c r="BI31" s="715"/>
      <c r="BJ31" s="715"/>
      <c r="BK31" s="715"/>
      <c r="BL31" s="715"/>
      <c r="BM31" s="685">
        <v>95.7</v>
      </c>
      <c r="BN31" s="737"/>
      <c r="BO31" s="737"/>
      <c r="BP31" s="737"/>
      <c r="BQ31" s="738"/>
      <c r="BR31" s="736">
        <v>98.6</v>
      </c>
      <c r="BS31" s="715"/>
      <c r="BT31" s="715"/>
      <c r="BU31" s="715"/>
      <c r="BV31" s="715"/>
      <c r="BW31" s="715"/>
      <c r="BX31" s="685">
        <v>95.6</v>
      </c>
      <c r="BY31" s="737"/>
      <c r="BZ31" s="737"/>
      <c r="CA31" s="737"/>
      <c r="CB31" s="738"/>
      <c r="CD31" s="744"/>
      <c r="CE31" s="745"/>
      <c r="CF31" s="694" t="s">
        <v>311</v>
      </c>
      <c r="CG31" s="695"/>
      <c r="CH31" s="695"/>
      <c r="CI31" s="695"/>
      <c r="CJ31" s="695"/>
      <c r="CK31" s="695"/>
      <c r="CL31" s="695"/>
      <c r="CM31" s="695"/>
      <c r="CN31" s="695"/>
      <c r="CO31" s="695"/>
      <c r="CP31" s="695"/>
      <c r="CQ31" s="696"/>
      <c r="CR31" s="679">
        <v>36193</v>
      </c>
      <c r="CS31" s="715"/>
      <c r="CT31" s="715"/>
      <c r="CU31" s="715"/>
      <c r="CV31" s="715"/>
      <c r="CW31" s="715"/>
      <c r="CX31" s="715"/>
      <c r="CY31" s="716"/>
      <c r="CZ31" s="684">
        <v>0.5</v>
      </c>
      <c r="DA31" s="713"/>
      <c r="DB31" s="713"/>
      <c r="DC31" s="717"/>
      <c r="DD31" s="688">
        <v>36193</v>
      </c>
      <c r="DE31" s="715"/>
      <c r="DF31" s="715"/>
      <c r="DG31" s="715"/>
      <c r="DH31" s="715"/>
      <c r="DI31" s="715"/>
      <c r="DJ31" s="715"/>
      <c r="DK31" s="716"/>
      <c r="DL31" s="688">
        <v>36193</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318786</v>
      </c>
      <c r="S32" s="680"/>
      <c r="T32" s="680"/>
      <c r="U32" s="680"/>
      <c r="V32" s="680"/>
      <c r="W32" s="680"/>
      <c r="X32" s="680"/>
      <c r="Y32" s="681"/>
      <c r="Z32" s="682">
        <v>4.4000000000000004</v>
      </c>
      <c r="AA32" s="682"/>
      <c r="AB32" s="682"/>
      <c r="AC32" s="682"/>
      <c r="AD32" s="683">
        <v>5241</v>
      </c>
      <c r="AE32" s="683"/>
      <c r="AF32" s="683"/>
      <c r="AG32" s="683"/>
      <c r="AH32" s="683"/>
      <c r="AI32" s="683"/>
      <c r="AJ32" s="683"/>
      <c r="AK32" s="683"/>
      <c r="AL32" s="684">
        <v>0.1</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98.8</v>
      </c>
      <c r="BH32" s="749"/>
      <c r="BI32" s="749"/>
      <c r="BJ32" s="749"/>
      <c r="BK32" s="749"/>
      <c r="BL32" s="749"/>
      <c r="BM32" s="750">
        <v>95.7</v>
      </c>
      <c r="BN32" s="749"/>
      <c r="BO32" s="749"/>
      <c r="BP32" s="749"/>
      <c r="BQ32" s="751"/>
      <c r="BR32" s="748">
        <v>98.7</v>
      </c>
      <c r="BS32" s="749"/>
      <c r="BT32" s="749"/>
      <c r="BU32" s="749"/>
      <c r="BV32" s="749"/>
      <c r="BW32" s="749"/>
      <c r="BX32" s="750">
        <v>95.3</v>
      </c>
      <c r="BY32" s="749"/>
      <c r="BZ32" s="749"/>
      <c r="CA32" s="749"/>
      <c r="CB32" s="751"/>
      <c r="CD32" s="746"/>
      <c r="CE32" s="747"/>
      <c r="CF32" s="694" t="s">
        <v>314</v>
      </c>
      <c r="CG32" s="695"/>
      <c r="CH32" s="695"/>
      <c r="CI32" s="695"/>
      <c r="CJ32" s="695"/>
      <c r="CK32" s="695"/>
      <c r="CL32" s="695"/>
      <c r="CM32" s="695"/>
      <c r="CN32" s="695"/>
      <c r="CO32" s="695"/>
      <c r="CP32" s="695"/>
      <c r="CQ32" s="696"/>
      <c r="CR32" s="679" t="s">
        <v>128</v>
      </c>
      <c r="CS32" s="680"/>
      <c r="CT32" s="680"/>
      <c r="CU32" s="680"/>
      <c r="CV32" s="680"/>
      <c r="CW32" s="680"/>
      <c r="CX32" s="680"/>
      <c r="CY32" s="681"/>
      <c r="CZ32" s="684" t="s">
        <v>230</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230</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395773</v>
      </c>
      <c r="S33" s="680"/>
      <c r="T33" s="680"/>
      <c r="U33" s="680"/>
      <c r="V33" s="680"/>
      <c r="W33" s="680"/>
      <c r="X33" s="680"/>
      <c r="Y33" s="681"/>
      <c r="Z33" s="682">
        <v>5.4</v>
      </c>
      <c r="AA33" s="682"/>
      <c r="AB33" s="682"/>
      <c r="AC33" s="682"/>
      <c r="AD33" s="683" t="s">
        <v>128</v>
      </c>
      <c r="AE33" s="683"/>
      <c r="AF33" s="683"/>
      <c r="AG33" s="683"/>
      <c r="AH33" s="683"/>
      <c r="AI33" s="683"/>
      <c r="AJ33" s="683"/>
      <c r="AK33" s="683"/>
      <c r="AL33" s="684" t="s">
        <v>230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3618719</v>
      </c>
      <c r="CS33" s="715"/>
      <c r="CT33" s="715"/>
      <c r="CU33" s="715"/>
      <c r="CV33" s="715"/>
      <c r="CW33" s="715"/>
      <c r="CX33" s="715"/>
      <c r="CY33" s="716"/>
      <c r="CZ33" s="684">
        <v>53</v>
      </c>
      <c r="DA33" s="713"/>
      <c r="DB33" s="713"/>
      <c r="DC33" s="717"/>
      <c r="DD33" s="688">
        <v>3271355</v>
      </c>
      <c r="DE33" s="715"/>
      <c r="DF33" s="715"/>
      <c r="DG33" s="715"/>
      <c r="DH33" s="715"/>
      <c r="DI33" s="715"/>
      <c r="DJ33" s="715"/>
      <c r="DK33" s="716"/>
      <c r="DL33" s="688">
        <v>2739522</v>
      </c>
      <c r="DM33" s="715"/>
      <c r="DN33" s="715"/>
      <c r="DO33" s="715"/>
      <c r="DP33" s="715"/>
      <c r="DQ33" s="715"/>
      <c r="DR33" s="715"/>
      <c r="DS33" s="715"/>
      <c r="DT33" s="715"/>
      <c r="DU33" s="715"/>
      <c r="DV33" s="716"/>
      <c r="DW33" s="684">
        <v>57.5</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58214</v>
      </c>
      <c r="S34" s="680"/>
      <c r="T34" s="680"/>
      <c r="U34" s="680"/>
      <c r="V34" s="680"/>
      <c r="W34" s="680"/>
      <c r="X34" s="680"/>
      <c r="Y34" s="681"/>
      <c r="Z34" s="682">
        <v>0.8</v>
      </c>
      <c r="AA34" s="682"/>
      <c r="AB34" s="682"/>
      <c r="AC34" s="682"/>
      <c r="AD34" s="683" t="s">
        <v>128</v>
      </c>
      <c r="AE34" s="683"/>
      <c r="AF34" s="683"/>
      <c r="AG34" s="683"/>
      <c r="AH34" s="683"/>
      <c r="AI34" s="683"/>
      <c r="AJ34" s="683"/>
      <c r="AK34" s="683"/>
      <c r="AL34" s="684" t="s">
        <v>230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1375536</v>
      </c>
      <c r="CS34" s="680"/>
      <c r="CT34" s="680"/>
      <c r="CU34" s="680"/>
      <c r="CV34" s="680"/>
      <c r="CW34" s="680"/>
      <c r="CX34" s="680"/>
      <c r="CY34" s="681"/>
      <c r="CZ34" s="684">
        <v>20.100000000000001</v>
      </c>
      <c r="DA34" s="713"/>
      <c r="DB34" s="713"/>
      <c r="DC34" s="717"/>
      <c r="DD34" s="688">
        <v>1231969</v>
      </c>
      <c r="DE34" s="680"/>
      <c r="DF34" s="680"/>
      <c r="DG34" s="680"/>
      <c r="DH34" s="680"/>
      <c r="DI34" s="680"/>
      <c r="DJ34" s="680"/>
      <c r="DK34" s="681"/>
      <c r="DL34" s="688">
        <v>1062990</v>
      </c>
      <c r="DM34" s="680"/>
      <c r="DN34" s="680"/>
      <c r="DO34" s="680"/>
      <c r="DP34" s="680"/>
      <c r="DQ34" s="680"/>
      <c r="DR34" s="680"/>
      <c r="DS34" s="680"/>
      <c r="DT34" s="680"/>
      <c r="DU34" s="680"/>
      <c r="DV34" s="681"/>
      <c r="DW34" s="684">
        <v>22.3</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486900</v>
      </c>
      <c r="S35" s="680"/>
      <c r="T35" s="680"/>
      <c r="U35" s="680"/>
      <c r="V35" s="680"/>
      <c r="W35" s="680"/>
      <c r="X35" s="680"/>
      <c r="Y35" s="681"/>
      <c r="Z35" s="682">
        <v>6.7</v>
      </c>
      <c r="AA35" s="682"/>
      <c r="AB35" s="682"/>
      <c r="AC35" s="682"/>
      <c r="AD35" s="683" t="s">
        <v>128</v>
      </c>
      <c r="AE35" s="683"/>
      <c r="AF35" s="683"/>
      <c r="AG35" s="683"/>
      <c r="AH35" s="683"/>
      <c r="AI35" s="683"/>
      <c r="AJ35" s="683"/>
      <c r="AK35" s="683"/>
      <c r="AL35" s="684" t="s">
        <v>230</v>
      </c>
      <c r="AM35" s="685"/>
      <c r="AN35" s="685"/>
      <c r="AO35" s="686"/>
      <c r="AP35" s="234"/>
      <c r="AQ35" s="752" t="s">
        <v>322</v>
      </c>
      <c r="AR35" s="753"/>
      <c r="AS35" s="753"/>
      <c r="AT35" s="753"/>
      <c r="AU35" s="753"/>
      <c r="AV35" s="753"/>
      <c r="AW35" s="753"/>
      <c r="AX35" s="753"/>
      <c r="AY35" s="754"/>
      <c r="AZ35" s="668">
        <v>1049789</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101639</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60761</v>
      </c>
      <c r="CS35" s="715"/>
      <c r="CT35" s="715"/>
      <c r="CU35" s="715"/>
      <c r="CV35" s="715"/>
      <c r="CW35" s="715"/>
      <c r="CX35" s="715"/>
      <c r="CY35" s="716"/>
      <c r="CZ35" s="684">
        <v>0.9</v>
      </c>
      <c r="DA35" s="713"/>
      <c r="DB35" s="713"/>
      <c r="DC35" s="717"/>
      <c r="DD35" s="688">
        <v>58994</v>
      </c>
      <c r="DE35" s="715"/>
      <c r="DF35" s="715"/>
      <c r="DG35" s="715"/>
      <c r="DH35" s="715"/>
      <c r="DI35" s="715"/>
      <c r="DJ35" s="715"/>
      <c r="DK35" s="716"/>
      <c r="DL35" s="688">
        <v>58994</v>
      </c>
      <c r="DM35" s="715"/>
      <c r="DN35" s="715"/>
      <c r="DO35" s="715"/>
      <c r="DP35" s="715"/>
      <c r="DQ35" s="715"/>
      <c r="DR35" s="715"/>
      <c r="DS35" s="715"/>
      <c r="DT35" s="715"/>
      <c r="DU35" s="715"/>
      <c r="DV35" s="716"/>
      <c r="DW35" s="684">
        <v>1.2</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230</v>
      </c>
      <c r="S36" s="680"/>
      <c r="T36" s="680"/>
      <c r="U36" s="680"/>
      <c r="V36" s="680"/>
      <c r="W36" s="680"/>
      <c r="X36" s="680"/>
      <c r="Y36" s="681"/>
      <c r="Z36" s="682" t="s">
        <v>230</v>
      </c>
      <c r="AA36" s="682"/>
      <c r="AB36" s="682"/>
      <c r="AC36" s="682"/>
      <c r="AD36" s="683" t="s">
        <v>230</v>
      </c>
      <c r="AE36" s="683"/>
      <c r="AF36" s="683"/>
      <c r="AG36" s="683"/>
      <c r="AH36" s="683"/>
      <c r="AI36" s="683"/>
      <c r="AJ36" s="683"/>
      <c r="AK36" s="683"/>
      <c r="AL36" s="684" t="s">
        <v>230</v>
      </c>
      <c r="AM36" s="685"/>
      <c r="AN36" s="685"/>
      <c r="AO36" s="686"/>
      <c r="AQ36" s="756" t="s">
        <v>326</v>
      </c>
      <c r="AR36" s="757"/>
      <c r="AS36" s="757"/>
      <c r="AT36" s="757"/>
      <c r="AU36" s="757"/>
      <c r="AV36" s="757"/>
      <c r="AW36" s="757"/>
      <c r="AX36" s="757"/>
      <c r="AY36" s="758"/>
      <c r="AZ36" s="679">
        <v>320745</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82297</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837935</v>
      </c>
      <c r="CS36" s="680"/>
      <c r="CT36" s="680"/>
      <c r="CU36" s="680"/>
      <c r="CV36" s="680"/>
      <c r="CW36" s="680"/>
      <c r="CX36" s="680"/>
      <c r="CY36" s="681"/>
      <c r="CZ36" s="684">
        <v>12.3</v>
      </c>
      <c r="DA36" s="713"/>
      <c r="DB36" s="713"/>
      <c r="DC36" s="717"/>
      <c r="DD36" s="688">
        <v>812307</v>
      </c>
      <c r="DE36" s="680"/>
      <c r="DF36" s="680"/>
      <c r="DG36" s="680"/>
      <c r="DH36" s="680"/>
      <c r="DI36" s="680"/>
      <c r="DJ36" s="680"/>
      <c r="DK36" s="681"/>
      <c r="DL36" s="688">
        <v>737996</v>
      </c>
      <c r="DM36" s="680"/>
      <c r="DN36" s="680"/>
      <c r="DO36" s="680"/>
      <c r="DP36" s="680"/>
      <c r="DQ36" s="680"/>
      <c r="DR36" s="680"/>
      <c r="DS36" s="680"/>
      <c r="DT36" s="680"/>
      <c r="DU36" s="680"/>
      <c r="DV36" s="681"/>
      <c r="DW36" s="684">
        <v>15.5</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330000</v>
      </c>
      <c r="S37" s="680"/>
      <c r="T37" s="680"/>
      <c r="U37" s="680"/>
      <c r="V37" s="680"/>
      <c r="W37" s="680"/>
      <c r="X37" s="680"/>
      <c r="Y37" s="681"/>
      <c r="Z37" s="682">
        <v>4.5</v>
      </c>
      <c r="AA37" s="682"/>
      <c r="AB37" s="682"/>
      <c r="AC37" s="682"/>
      <c r="AD37" s="683" t="s">
        <v>128</v>
      </c>
      <c r="AE37" s="683"/>
      <c r="AF37" s="683"/>
      <c r="AG37" s="683"/>
      <c r="AH37" s="683"/>
      <c r="AI37" s="683"/>
      <c r="AJ37" s="683"/>
      <c r="AK37" s="683"/>
      <c r="AL37" s="684" t="s">
        <v>230</v>
      </c>
      <c r="AM37" s="685"/>
      <c r="AN37" s="685"/>
      <c r="AO37" s="686"/>
      <c r="AQ37" s="756" t="s">
        <v>330</v>
      </c>
      <c r="AR37" s="757"/>
      <c r="AS37" s="757"/>
      <c r="AT37" s="757"/>
      <c r="AU37" s="757"/>
      <c r="AV37" s="757"/>
      <c r="AW37" s="757"/>
      <c r="AX37" s="757"/>
      <c r="AY37" s="758"/>
      <c r="AZ37" s="679">
        <v>4228</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2793</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416904</v>
      </c>
      <c r="CS37" s="715"/>
      <c r="CT37" s="715"/>
      <c r="CU37" s="715"/>
      <c r="CV37" s="715"/>
      <c r="CW37" s="715"/>
      <c r="CX37" s="715"/>
      <c r="CY37" s="716"/>
      <c r="CZ37" s="684">
        <v>6.1</v>
      </c>
      <c r="DA37" s="713"/>
      <c r="DB37" s="713"/>
      <c r="DC37" s="717"/>
      <c r="DD37" s="688">
        <v>416904</v>
      </c>
      <c r="DE37" s="715"/>
      <c r="DF37" s="715"/>
      <c r="DG37" s="715"/>
      <c r="DH37" s="715"/>
      <c r="DI37" s="715"/>
      <c r="DJ37" s="715"/>
      <c r="DK37" s="716"/>
      <c r="DL37" s="688">
        <v>411588</v>
      </c>
      <c r="DM37" s="715"/>
      <c r="DN37" s="715"/>
      <c r="DO37" s="715"/>
      <c r="DP37" s="715"/>
      <c r="DQ37" s="715"/>
      <c r="DR37" s="715"/>
      <c r="DS37" s="715"/>
      <c r="DT37" s="715"/>
      <c r="DU37" s="715"/>
      <c r="DV37" s="716"/>
      <c r="DW37" s="684">
        <v>8.6</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7296097</v>
      </c>
      <c r="S38" s="760"/>
      <c r="T38" s="760"/>
      <c r="U38" s="760"/>
      <c r="V38" s="760"/>
      <c r="W38" s="760"/>
      <c r="X38" s="760"/>
      <c r="Y38" s="761"/>
      <c r="Z38" s="762">
        <v>100</v>
      </c>
      <c r="AA38" s="762"/>
      <c r="AB38" s="762"/>
      <c r="AC38" s="762"/>
      <c r="AD38" s="763">
        <v>4436174</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230</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4617</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1045561</v>
      </c>
      <c r="CS38" s="680"/>
      <c r="CT38" s="680"/>
      <c r="CU38" s="680"/>
      <c r="CV38" s="680"/>
      <c r="CW38" s="680"/>
      <c r="CX38" s="680"/>
      <c r="CY38" s="681"/>
      <c r="CZ38" s="684">
        <v>15.3</v>
      </c>
      <c r="DA38" s="713"/>
      <c r="DB38" s="713"/>
      <c r="DC38" s="717"/>
      <c r="DD38" s="688">
        <v>914994</v>
      </c>
      <c r="DE38" s="680"/>
      <c r="DF38" s="680"/>
      <c r="DG38" s="680"/>
      <c r="DH38" s="680"/>
      <c r="DI38" s="680"/>
      <c r="DJ38" s="680"/>
      <c r="DK38" s="681"/>
      <c r="DL38" s="688">
        <v>879542</v>
      </c>
      <c r="DM38" s="680"/>
      <c r="DN38" s="680"/>
      <c r="DO38" s="680"/>
      <c r="DP38" s="680"/>
      <c r="DQ38" s="680"/>
      <c r="DR38" s="680"/>
      <c r="DS38" s="680"/>
      <c r="DT38" s="680"/>
      <c r="DU38" s="680"/>
      <c r="DV38" s="681"/>
      <c r="DW38" s="684">
        <v>18.5</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230</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110</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294926</v>
      </c>
      <c r="CS39" s="715"/>
      <c r="CT39" s="715"/>
      <c r="CU39" s="715"/>
      <c r="CV39" s="715"/>
      <c r="CW39" s="715"/>
      <c r="CX39" s="715"/>
      <c r="CY39" s="716"/>
      <c r="CZ39" s="684">
        <v>4.3</v>
      </c>
      <c r="DA39" s="713"/>
      <c r="DB39" s="713"/>
      <c r="DC39" s="717"/>
      <c r="DD39" s="688">
        <v>253091</v>
      </c>
      <c r="DE39" s="715"/>
      <c r="DF39" s="715"/>
      <c r="DG39" s="715"/>
      <c r="DH39" s="715"/>
      <c r="DI39" s="715"/>
      <c r="DJ39" s="715"/>
      <c r="DK39" s="716"/>
      <c r="DL39" s="688" t="s">
        <v>230</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180111</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230</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4000</v>
      </c>
      <c r="CS40" s="680"/>
      <c r="CT40" s="680"/>
      <c r="CU40" s="680"/>
      <c r="CV40" s="680"/>
      <c r="CW40" s="680"/>
      <c r="CX40" s="680"/>
      <c r="CY40" s="681"/>
      <c r="CZ40" s="684">
        <v>0.1</v>
      </c>
      <c r="DA40" s="713"/>
      <c r="DB40" s="713"/>
      <c r="DC40" s="717"/>
      <c r="DD40" s="688" t="s">
        <v>230</v>
      </c>
      <c r="DE40" s="680"/>
      <c r="DF40" s="680"/>
      <c r="DG40" s="680"/>
      <c r="DH40" s="680"/>
      <c r="DI40" s="680"/>
      <c r="DJ40" s="680"/>
      <c r="DK40" s="681"/>
      <c r="DL40" s="688" t="s">
        <v>128</v>
      </c>
      <c r="DM40" s="680"/>
      <c r="DN40" s="680"/>
      <c r="DO40" s="680"/>
      <c r="DP40" s="680"/>
      <c r="DQ40" s="680"/>
      <c r="DR40" s="680"/>
      <c r="DS40" s="680"/>
      <c r="DT40" s="680"/>
      <c r="DU40" s="680"/>
      <c r="DV40" s="681"/>
      <c r="DW40" s="684" t="s">
        <v>230</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544705</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348</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230</v>
      </c>
      <c r="CS41" s="715"/>
      <c r="CT41" s="715"/>
      <c r="CU41" s="715"/>
      <c r="CV41" s="715"/>
      <c r="CW41" s="715"/>
      <c r="CX41" s="715"/>
      <c r="CY41" s="716"/>
      <c r="CZ41" s="684" t="s">
        <v>230</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414617</v>
      </c>
      <c r="CS42" s="680"/>
      <c r="CT42" s="680"/>
      <c r="CU42" s="680"/>
      <c r="CV42" s="680"/>
      <c r="CW42" s="680"/>
      <c r="CX42" s="680"/>
      <c r="CY42" s="681"/>
      <c r="CZ42" s="684">
        <v>6.1</v>
      </c>
      <c r="DA42" s="685"/>
      <c r="DB42" s="685"/>
      <c r="DC42" s="780"/>
      <c r="DD42" s="688">
        <v>81063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5978</v>
      </c>
      <c r="CS43" s="715"/>
      <c r="CT43" s="715"/>
      <c r="CU43" s="715"/>
      <c r="CV43" s="715"/>
      <c r="CW43" s="715"/>
      <c r="CX43" s="715"/>
      <c r="CY43" s="716"/>
      <c r="CZ43" s="684">
        <v>0.1</v>
      </c>
      <c r="DA43" s="713"/>
      <c r="DB43" s="713"/>
      <c r="DC43" s="717"/>
      <c r="DD43" s="688">
        <v>5978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302</v>
      </c>
      <c r="CE44" s="792"/>
      <c r="CF44" s="676" t="s">
        <v>352</v>
      </c>
      <c r="CG44" s="677"/>
      <c r="CH44" s="677"/>
      <c r="CI44" s="677"/>
      <c r="CJ44" s="677"/>
      <c r="CK44" s="677"/>
      <c r="CL44" s="677"/>
      <c r="CM44" s="677"/>
      <c r="CN44" s="677"/>
      <c r="CO44" s="677"/>
      <c r="CP44" s="677"/>
      <c r="CQ44" s="678"/>
      <c r="CR44" s="679">
        <v>407082</v>
      </c>
      <c r="CS44" s="680"/>
      <c r="CT44" s="680"/>
      <c r="CU44" s="680"/>
      <c r="CV44" s="680"/>
      <c r="CW44" s="680"/>
      <c r="CX44" s="680"/>
      <c r="CY44" s="681"/>
      <c r="CZ44" s="684">
        <v>6</v>
      </c>
      <c r="DA44" s="685"/>
      <c r="DB44" s="685"/>
      <c r="DC44" s="780"/>
      <c r="DD44" s="688">
        <v>78728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294809</v>
      </c>
      <c r="CS45" s="715"/>
      <c r="CT45" s="715"/>
      <c r="CU45" s="715"/>
      <c r="CV45" s="715"/>
      <c r="CW45" s="715"/>
      <c r="CX45" s="715"/>
      <c r="CY45" s="716"/>
      <c r="CZ45" s="684">
        <v>4.3</v>
      </c>
      <c r="DA45" s="713"/>
      <c r="DB45" s="713"/>
      <c r="DC45" s="717"/>
      <c r="DD45" s="688">
        <v>10904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109272</v>
      </c>
      <c r="CS46" s="680"/>
      <c r="CT46" s="680"/>
      <c r="CU46" s="680"/>
      <c r="CV46" s="680"/>
      <c r="CW46" s="680"/>
      <c r="CX46" s="680"/>
      <c r="CY46" s="681"/>
      <c r="CZ46" s="684">
        <v>1.6</v>
      </c>
      <c r="DA46" s="685"/>
      <c r="DB46" s="685"/>
      <c r="DC46" s="780"/>
      <c r="DD46" s="688">
        <v>64823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7535</v>
      </c>
      <c r="CS47" s="715"/>
      <c r="CT47" s="715"/>
      <c r="CU47" s="715"/>
      <c r="CV47" s="715"/>
      <c r="CW47" s="715"/>
      <c r="CX47" s="715"/>
      <c r="CY47" s="716"/>
      <c r="CZ47" s="684">
        <v>0.1</v>
      </c>
      <c r="DA47" s="713"/>
      <c r="DB47" s="713"/>
      <c r="DC47" s="717"/>
      <c r="DD47" s="688">
        <v>2335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6831373</v>
      </c>
      <c r="CS49" s="749"/>
      <c r="CT49" s="749"/>
      <c r="CU49" s="749"/>
      <c r="CV49" s="749"/>
      <c r="CW49" s="749"/>
      <c r="CX49" s="749"/>
      <c r="CY49" s="781"/>
      <c r="CZ49" s="764">
        <v>100</v>
      </c>
      <c r="DA49" s="782"/>
      <c r="DB49" s="782"/>
      <c r="DC49" s="783"/>
      <c r="DD49" s="784">
        <v>5086812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ghRGkIqiNa7+DN0LTzZh3264qfyNI9csWbphVGGWS6TzMA4RE7m1RhwpEZZSS1yYasz38bHIrkZwiURb/ZcwFg==" saltValue="MjPNpB00HPAyFVHRime1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7296</v>
      </c>
      <c r="R7" s="815"/>
      <c r="S7" s="815"/>
      <c r="T7" s="815"/>
      <c r="U7" s="815"/>
      <c r="V7" s="815">
        <v>6831</v>
      </c>
      <c r="W7" s="815"/>
      <c r="X7" s="815"/>
      <c r="Y7" s="815"/>
      <c r="Z7" s="815"/>
      <c r="AA7" s="815">
        <v>465</v>
      </c>
      <c r="AB7" s="815"/>
      <c r="AC7" s="815"/>
      <c r="AD7" s="815"/>
      <c r="AE7" s="816"/>
      <c r="AF7" s="817">
        <v>464</v>
      </c>
      <c r="AG7" s="818"/>
      <c r="AH7" s="818"/>
      <c r="AI7" s="818"/>
      <c r="AJ7" s="819"/>
      <c r="AK7" s="854">
        <v>319</v>
      </c>
      <c r="AL7" s="855"/>
      <c r="AM7" s="855"/>
      <c r="AN7" s="855"/>
      <c r="AO7" s="855"/>
      <c r="AP7" s="855">
        <v>7056</v>
      </c>
      <c r="AQ7" s="855"/>
      <c r="AR7" s="855"/>
      <c r="AS7" s="855"/>
      <c r="AT7" s="855"/>
      <c r="AU7" s="856" t="s">
        <v>573</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f>SUM(Q7:U22)</f>
        <v>7296</v>
      </c>
      <c r="R23" s="874"/>
      <c r="S23" s="874"/>
      <c r="T23" s="874"/>
      <c r="U23" s="874"/>
      <c r="V23" s="874">
        <f t="shared" ref="V23" si="0">SUM(V7:Z22)</f>
        <v>6831</v>
      </c>
      <c r="W23" s="874"/>
      <c r="X23" s="874"/>
      <c r="Y23" s="874"/>
      <c r="Z23" s="874"/>
      <c r="AA23" s="874">
        <f t="shared" ref="AA23" si="1">SUM(AA7:AE22)</f>
        <v>465</v>
      </c>
      <c r="AB23" s="874"/>
      <c r="AC23" s="874"/>
      <c r="AD23" s="874"/>
      <c r="AE23" s="875"/>
      <c r="AF23" s="876">
        <v>464</v>
      </c>
      <c r="AG23" s="874"/>
      <c r="AH23" s="874"/>
      <c r="AI23" s="874"/>
      <c r="AJ23" s="877"/>
      <c r="AK23" s="878"/>
      <c r="AL23" s="879"/>
      <c r="AM23" s="879"/>
      <c r="AN23" s="879"/>
      <c r="AO23" s="879"/>
      <c r="AP23" s="874">
        <f>SUM(AP7:AT22)</f>
        <v>7056</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2627</v>
      </c>
      <c r="R28" s="903"/>
      <c r="S28" s="903"/>
      <c r="T28" s="903"/>
      <c r="U28" s="903"/>
      <c r="V28" s="903">
        <v>2525</v>
      </c>
      <c r="W28" s="903"/>
      <c r="X28" s="903"/>
      <c r="Y28" s="903"/>
      <c r="Z28" s="903"/>
      <c r="AA28" s="903">
        <v>102</v>
      </c>
      <c r="AB28" s="903"/>
      <c r="AC28" s="903"/>
      <c r="AD28" s="903"/>
      <c r="AE28" s="904"/>
      <c r="AF28" s="905">
        <v>102</v>
      </c>
      <c r="AG28" s="903"/>
      <c r="AH28" s="903"/>
      <c r="AI28" s="903"/>
      <c r="AJ28" s="906"/>
      <c r="AK28" s="907">
        <v>180</v>
      </c>
      <c r="AL28" s="898"/>
      <c r="AM28" s="898"/>
      <c r="AN28" s="898"/>
      <c r="AO28" s="898"/>
      <c r="AP28" s="898" t="s">
        <v>574</v>
      </c>
      <c r="AQ28" s="898"/>
      <c r="AR28" s="898"/>
      <c r="AS28" s="898"/>
      <c r="AT28" s="898"/>
      <c r="AU28" s="898" t="s">
        <v>574</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1836</v>
      </c>
      <c r="R29" s="839"/>
      <c r="S29" s="839"/>
      <c r="T29" s="839"/>
      <c r="U29" s="839"/>
      <c r="V29" s="839">
        <v>1764</v>
      </c>
      <c r="W29" s="839"/>
      <c r="X29" s="839"/>
      <c r="Y29" s="839"/>
      <c r="Z29" s="839"/>
      <c r="AA29" s="839">
        <v>72</v>
      </c>
      <c r="AB29" s="839"/>
      <c r="AC29" s="839"/>
      <c r="AD29" s="839"/>
      <c r="AE29" s="840"/>
      <c r="AF29" s="841">
        <v>72</v>
      </c>
      <c r="AG29" s="842"/>
      <c r="AH29" s="842"/>
      <c r="AI29" s="842"/>
      <c r="AJ29" s="843"/>
      <c r="AK29" s="910">
        <v>260</v>
      </c>
      <c r="AL29" s="911"/>
      <c r="AM29" s="911"/>
      <c r="AN29" s="911"/>
      <c r="AO29" s="911"/>
      <c r="AP29" s="911" t="s">
        <v>574</v>
      </c>
      <c r="AQ29" s="911"/>
      <c r="AR29" s="911"/>
      <c r="AS29" s="911"/>
      <c r="AT29" s="911"/>
      <c r="AU29" s="911" t="s">
        <v>574</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273</v>
      </c>
      <c r="R30" s="839"/>
      <c r="S30" s="839"/>
      <c r="T30" s="839"/>
      <c r="U30" s="839"/>
      <c r="V30" s="839">
        <v>273</v>
      </c>
      <c r="W30" s="839"/>
      <c r="X30" s="839"/>
      <c r="Y30" s="839"/>
      <c r="Z30" s="839"/>
      <c r="AA30" s="839">
        <v>0</v>
      </c>
      <c r="AB30" s="839"/>
      <c r="AC30" s="839"/>
      <c r="AD30" s="839"/>
      <c r="AE30" s="840"/>
      <c r="AF30" s="841">
        <v>0</v>
      </c>
      <c r="AG30" s="842"/>
      <c r="AH30" s="842"/>
      <c r="AI30" s="842"/>
      <c r="AJ30" s="843"/>
      <c r="AK30" s="910">
        <v>69</v>
      </c>
      <c r="AL30" s="911"/>
      <c r="AM30" s="911"/>
      <c r="AN30" s="911"/>
      <c r="AO30" s="911"/>
      <c r="AP30" s="911" t="s">
        <v>574</v>
      </c>
      <c r="AQ30" s="911"/>
      <c r="AR30" s="911"/>
      <c r="AS30" s="911"/>
      <c r="AT30" s="911"/>
      <c r="AU30" s="911" t="s">
        <v>574</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248</v>
      </c>
      <c r="R31" s="839"/>
      <c r="S31" s="839"/>
      <c r="T31" s="839"/>
      <c r="U31" s="839"/>
      <c r="V31" s="839">
        <v>196</v>
      </c>
      <c r="W31" s="839"/>
      <c r="X31" s="839"/>
      <c r="Y31" s="839"/>
      <c r="Z31" s="839"/>
      <c r="AA31" s="839">
        <v>52</v>
      </c>
      <c r="AB31" s="839"/>
      <c r="AC31" s="839"/>
      <c r="AD31" s="839"/>
      <c r="AE31" s="840"/>
      <c r="AF31" s="841">
        <v>179</v>
      </c>
      <c r="AG31" s="842"/>
      <c r="AH31" s="842"/>
      <c r="AI31" s="842"/>
      <c r="AJ31" s="843"/>
      <c r="AK31" s="910">
        <v>4</v>
      </c>
      <c r="AL31" s="911"/>
      <c r="AM31" s="911"/>
      <c r="AN31" s="911"/>
      <c r="AO31" s="911"/>
      <c r="AP31" s="911">
        <v>438</v>
      </c>
      <c r="AQ31" s="911"/>
      <c r="AR31" s="911"/>
      <c r="AS31" s="911"/>
      <c r="AT31" s="911"/>
      <c r="AU31" s="911">
        <v>4</v>
      </c>
      <c r="AV31" s="911"/>
      <c r="AW31" s="911"/>
      <c r="AX31" s="911"/>
      <c r="AY31" s="911"/>
      <c r="AZ31" s="912"/>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791</v>
      </c>
      <c r="R32" s="839"/>
      <c r="S32" s="839"/>
      <c r="T32" s="839"/>
      <c r="U32" s="839"/>
      <c r="V32" s="839">
        <v>763</v>
      </c>
      <c r="W32" s="839"/>
      <c r="X32" s="839"/>
      <c r="Y32" s="839"/>
      <c r="Z32" s="839"/>
      <c r="AA32" s="839">
        <v>28</v>
      </c>
      <c r="AB32" s="839"/>
      <c r="AC32" s="839"/>
      <c r="AD32" s="839"/>
      <c r="AE32" s="840"/>
      <c r="AF32" s="841">
        <v>28</v>
      </c>
      <c r="AG32" s="842"/>
      <c r="AH32" s="842"/>
      <c r="AI32" s="842"/>
      <c r="AJ32" s="843"/>
      <c r="AK32" s="910">
        <v>321</v>
      </c>
      <c r="AL32" s="911"/>
      <c r="AM32" s="911"/>
      <c r="AN32" s="911"/>
      <c r="AO32" s="911"/>
      <c r="AP32" s="911">
        <v>4511</v>
      </c>
      <c r="AQ32" s="911"/>
      <c r="AR32" s="911"/>
      <c r="AS32" s="911"/>
      <c r="AT32" s="911"/>
      <c r="AU32" s="911">
        <v>4191</v>
      </c>
      <c r="AV32" s="911"/>
      <c r="AW32" s="911"/>
      <c r="AX32" s="911"/>
      <c r="AY32" s="911"/>
      <c r="AZ32" s="912"/>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381</v>
      </c>
      <c r="AG63" s="922"/>
      <c r="AH63" s="922"/>
      <c r="AI63" s="922"/>
      <c r="AJ63" s="923"/>
      <c r="AK63" s="924"/>
      <c r="AL63" s="919"/>
      <c r="AM63" s="919"/>
      <c r="AN63" s="919"/>
      <c r="AO63" s="919"/>
      <c r="AP63" s="922">
        <f>SUM(AP28:AT62)</f>
        <v>4949</v>
      </c>
      <c r="AQ63" s="922"/>
      <c r="AR63" s="922"/>
      <c r="AS63" s="922"/>
      <c r="AT63" s="922"/>
      <c r="AU63" s="922">
        <f>SUM(AU28:AY62)</f>
        <v>4195</v>
      </c>
      <c r="AV63" s="922"/>
      <c r="AW63" s="922"/>
      <c r="AX63" s="922"/>
      <c r="AY63" s="922"/>
      <c r="AZ63" s="926"/>
      <c r="BA63" s="926"/>
      <c r="BB63" s="926"/>
      <c r="BC63" s="926"/>
      <c r="BD63" s="926"/>
      <c r="BE63" s="927"/>
      <c r="BF63" s="927"/>
      <c r="BG63" s="927"/>
      <c r="BH63" s="927"/>
      <c r="BI63" s="928"/>
      <c r="BJ63" s="929" t="s">
        <v>384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405</v>
      </c>
      <c r="B66" s="821"/>
      <c r="C66" s="821"/>
      <c r="D66" s="821"/>
      <c r="E66" s="821"/>
      <c r="F66" s="821"/>
      <c r="G66" s="821"/>
      <c r="H66" s="821"/>
      <c r="I66" s="821"/>
      <c r="J66" s="821"/>
      <c r="K66" s="821"/>
      <c r="L66" s="821"/>
      <c r="M66" s="821"/>
      <c r="N66" s="821"/>
      <c r="O66" s="821"/>
      <c r="P66" s="822"/>
      <c r="Q66" s="797" t="s">
        <v>406</v>
      </c>
      <c r="R66" s="798"/>
      <c r="S66" s="798"/>
      <c r="T66" s="798"/>
      <c r="U66" s="799"/>
      <c r="V66" s="797" t="s">
        <v>407</v>
      </c>
      <c r="W66" s="798"/>
      <c r="X66" s="798"/>
      <c r="Y66" s="798"/>
      <c r="Z66" s="799"/>
      <c r="AA66" s="797" t="s">
        <v>408</v>
      </c>
      <c r="AB66" s="798"/>
      <c r="AC66" s="798"/>
      <c r="AD66" s="798"/>
      <c r="AE66" s="799"/>
      <c r="AF66" s="932" t="s">
        <v>409</v>
      </c>
      <c r="AG66" s="893"/>
      <c r="AH66" s="893"/>
      <c r="AI66" s="893"/>
      <c r="AJ66" s="933"/>
      <c r="AK66" s="797" t="s">
        <v>410</v>
      </c>
      <c r="AL66" s="821"/>
      <c r="AM66" s="821"/>
      <c r="AN66" s="821"/>
      <c r="AO66" s="822"/>
      <c r="AP66" s="797" t="s">
        <v>392</v>
      </c>
      <c r="AQ66" s="798"/>
      <c r="AR66" s="798"/>
      <c r="AS66" s="798"/>
      <c r="AT66" s="799"/>
      <c r="AU66" s="797" t="s">
        <v>411</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564</v>
      </c>
      <c r="R68" s="946"/>
      <c r="S68" s="946"/>
      <c r="T68" s="946"/>
      <c r="U68" s="946"/>
      <c r="V68" s="946">
        <v>438</v>
      </c>
      <c r="W68" s="946"/>
      <c r="X68" s="946"/>
      <c r="Y68" s="946"/>
      <c r="Z68" s="946"/>
      <c r="AA68" s="946">
        <v>126</v>
      </c>
      <c r="AB68" s="946"/>
      <c r="AC68" s="946"/>
      <c r="AD68" s="946"/>
      <c r="AE68" s="946"/>
      <c r="AF68" s="946">
        <v>126</v>
      </c>
      <c r="AG68" s="946"/>
      <c r="AH68" s="946"/>
      <c r="AI68" s="946"/>
      <c r="AJ68" s="946"/>
      <c r="AK68" s="946">
        <v>0</v>
      </c>
      <c r="AL68" s="946"/>
      <c r="AM68" s="946"/>
      <c r="AN68" s="946"/>
      <c r="AO68" s="946"/>
      <c r="AP68" s="946">
        <v>306</v>
      </c>
      <c r="AQ68" s="946"/>
      <c r="AR68" s="946"/>
      <c r="AS68" s="946"/>
      <c r="AT68" s="946"/>
      <c r="AU68" s="946">
        <v>81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576</v>
      </c>
      <c r="C69" s="954"/>
      <c r="D69" s="954"/>
      <c r="E69" s="954"/>
      <c r="F69" s="954"/>
      <c r="G69" s="954"/>
      <c r="H69" s="954"/>
      <c r="I69" s="954"/>
      <c r="J69" s="954"/>
      <c r="K69" s="954"/>
      <c r="L69" s="954"/>
      <c r="M69" s="954"/>
      <c r="N69" s="954"/>
      <c r="O69" s="954"/>
      <c r="P69" s="955"/>
      <c r="Q69" s="956">
        <v>37</v>
      </c>
      <c r="R69" s="911"/>
      <c r="S69" s="911"/>
      <c r="T69" s="911"/>
      <c r="U69" s="911"/>
      <c r="V69" s="911">
        <v>32</v>
      </c>
      <c r="W69" s="911"/>
      <c r="X69" s="911"/>
      <c r="Y69" s="911"/>
      <c r="Z69" s="911"/>
      <c r="AA69" s="911">
        <v>4</v>
      </c>
      <c r="AB69" s="911"/>
      <c r="AC69" s="911"/>
      <c r="AD69" s="911"/>
      <c r="AE69" s="911"/>
      <c r="AF69" s="911">
        <v>4</v>
      </c>
      <c r="AG69" s="911"/>
      <c r="AH69" s="911"/>
      <c r="AI69" s="911"/>
      <c r="AJ69" s="911"/>
      <c r="AK69" s="911">
        <v>0</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577</v>
      </c>
      <c r="C70" s="954"/>
      <c r="D70" s="954"/>
      <c r="E70" s="954"/>
      <c r="F70" s="954"/>
      <c r="G70" s="954"/>
      <c r="H70" s="954"/>
      <c r="I70" s="954"/>
      <c r="J70" s="954"/>
      <c r="K70" s="954"/>
      <c r="L70" s="954"/>
      <c r="M70" s="954"/>
      <c r="N70" s="954"/>
      <c r="O70" s="954"/>
      <c r="P70" s="955"/>
      <c r="Q70" s="956">
        <v>67</v>
      </c>
      <c r="R70" s="911"/>
      <c r="S70" s="911"/>
      <c r="T70" s="911"/>
      <c r="U70" s="911"/>
      <c r="V70" s="911">
        <v>63</v>
      </c>
      <c r="W70" s="911"/>
      <c r="X70" s="911"/>
      <c r="Y70" s="911"/>
      <c r="Z70" s="911"/>
      <c r="AA70" s="911">
        <v>4</v>
      </c>
      <c r="AB70" s="911"/>
      <c r="AC70" s="911"/>
      <c r="AD70" s="911"/>
      <c r="AE70" s="911"/>
      <c r="AF70" s="911">
        <v>4</v>
      </c>
      <c r="AG70" s="911"/>
      <c r="AH70" s="911"/>
      <c r="AI70" s="911"/>
      <c r="AJ70" s="911"/>
      <c r="AK70" s="911">
        <v>0</v>
      </c>
      <c r="AL70" s="911"/>
      <c r="AM70" s="911"/>
      <c r="AN70" s="911"/>
      <c r="AO70" s="911"/>
      <c r="AP70" s="911">
        <v>0</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578</v>
      </c>
      <c r="C71" s="954"/>
      <c r="D71" s="954"/>
      <c r="E71" s="954"/>
      <c r="F71" s="954"/>
      <c r="G71" s="954"/>
      <c r="H71" s="954"/>
      <c r="I71" s="954"/>
      <c r="J71" s="954"/>
      <c r="K71" s="954"/>
      <c r="L71" s="954"/>
      <c r="M71" s="954"/>
      <c r="N71" s="954"/>
      <c r="O71" s="954"/>
      <c r="P71" s="955"/>
      <c r="Q71" s="956">
        <v>7030</v>
      </c>
      <c r="R71" s="911"/>
      <c r="S71" s="911"/>
      <c r="T71" s="911"/>
      <c r="U71" s="911"/>
      <c r="V71" s="911">
        <v>6979</v>
      </c>
      <c r="W71" s="911"/>
      <c r="X71" s="911"/>
      <c r="Y71" s="911"/>
      <c r="Z71" s="911"/>
      <c r="AA71" s="911">
        <v>51</v>
      </c>
      <c r="AB71" s="911"/>
      <c r="AC71" s="911"/>
      <c r="AD71" s="911"/>
      <c r="AE71" s="911"/>
      <c r="AF71" s="911">
        <v>51</v>
      </c>
      <c r="AG71" s="911"/>
      <c r="AH71" s="911"/>
      <c r="AI71" s="911"/>
      <c r="AJ71" s="911"/>
      <c r="AK71" s="911">
        <v>0</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579</v>
      </c>
      <c r="C72" s="954"/>
      <c r="D72" s="954"/>
      <c r="E72" s="954"/>
      <c r="F72" s="954"/>
      <c r="G72" s="954"/>
      <c r="H72" s="954"/>
      <c r="I72" s="954"/>
      <c r="J72" s="954"/>
      <c r="K72" s="954"/>
      <c r="L72" s="954"/>
      <c r="M72" s="954"/>
      <c r="N72" s="954"/>
      <c r="O72" s="954"/>
      <c r="P72" s="955"/>
      <c r="Q72" s="956">
        <v>112</v>
      </c>
      <c r="R72" s="911"/>
      <c r="S72" s="911"/>
      <c r="T72" s="911"/>
      <c r="U72" s="911"/>
      <c r="V72" s="911">
        <v>110</v>
      </c>
      <c r="W72" s="911"/>
      <c r="X72" s="911"/>
      <c r="Y72" s="911"/>
      <c r="Z72" s="911"/>
      <c r="AA72" s="911">
        <v>2</v>
      </c>
      <c r="AB72" s="911"/>
      <c r="AC72" s="911"/>
      <c r="AD72" s="911"/>
      <c r="AE72" s="911"/>
      <c r="AF72" s="911">
        <v>2</v>
      </c>
      <c r="AG72" s="911"/>
      <c r="AH72" s="911"/>
      <c r="AI72" s="911"/>
      <c r="AJ72" s="911"/>
      <c r="AK72" s="911">
        <v>0</v>
      </c>
      <c r="AL72" s="911"/>
      <c r="AM72" s="911"/>
      <c r="AN72" s="911"/>
      <c r="AO72" s="911"/>
      <c r="AP72" s="911">
        <v>0</v>
      </c>
      <c r="AQ72" s="911"/>
      <c r="AR72" s="911"/>
      <c r="AS72" s="911"/>
      <c r="AT72" s="911"/>
      <c r="AU72" s="911">
        <v>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580</v>
      </c>
      <c r="C73" s="954"/>
      <c r="D73" s="954"/>
      <c r="E73" s="954"/>
      <c r="F73" s="954"/>
      <c r="G73" s="954"/>
      <c r="H73" s="954"/>
      <c r="I73" s="954"/>
      <c r="J73" s="954"/>
      <c r="K73" s="954"/>
      <c r="L73" s="954"/>
      <c r="M73" s="954"/>
      <c r="N73" s="954"/>
      <c r="O73" s="954"/>
      <c r="P73" s="955"/>
      <c r="Q73" s="956">
        <v>798</v>
      </c>
      <c r="R73" s="911"/>
      <c r="S73" s="911"/>
      <c r="T73" s="911"/>
      <c r="U73" s="911"/>
      <c r="V73" s="911">
        <v>756</v>
      </c>
      <c r="W73" s="911"/>
      <c r="X73" s="911"/>
      <c r="Y73" s="911"/>
      <c r="Z73" s="911"/>
      <c r="AA73" s="911">
        <v>43</v>
      </c>
      <c r="AB73" s="911"/>
      <c r="AC73" s="911"/>
      <c r="AD73" s="911"/>
      <c r="AE73" s="911"/>
      <c r="AF73" s="911">
        <v>43</v>
      </c>
      <c r="AG73" s="911"/>
      <c r="AH73" s="911"/>
      <c r="AI73" s="911"/>
      <c r="AJ73" s="911"/>
      <c r="AK73" s="911">
        <v>0</v>
      </c>
      <c r="AL73" s="911"/>
      <c r="AM73" s="911"/>
      <c r="AN73" s="911"/>
      <c r="AO73" s="911"/>
      <c r="AP73" s="911">
        <v>110</v>
      </c>
      <c r="AQ73" s="911"/>
      <c r="AR73" s="911"/>
      <c r="AS73" s="911"/>
      <c r="AT73" s="911"/>
      <c r="AU73" s="911">
        <v>53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581</v>
      </c>
      <c r="C74" s="954"/>
      <c r="D74" s="954"/>
      <c r="E74" s="954"/>
      <c r="F74" s="954"/>
      <c r="G74" s="954"/>
      <c r="H74" s="954"/>
      <c r="I74" s="954"/>
      <c r="J74" s="954"/>
      <c r="K74" s="954"/>
      <c r="L74" s="954"/>
      <c r="M74" s="954"/>
      <c r="N74" s="954"/>
      <c r="O74" s="954"/>
      <c r="P74" s="955"/>
      <c r="Q74" s="956">
        <v>254</v>
      </c>
      <c r="R74" s="911"/>
      <c r="S74" s="911"/>
      <c r="T74" s="911"/>
      <c r="U74" s="911"/>
      <c r="V74" s="911">
        <v>245</v>
      </c>
      <c r="W74" s="911"/>
      <c r="X74" s="911"/>
      <c r="Y74" s="911"/>
      <c r="Z74" s="911"/>
      <c r="AA74" s="911">
        <v>10</v>
      </c>
      <c r="AB74" s="911"/>
      <c r="AC74" s="911"/>
      <c r="AD74" s="911"/>
      <c r="AE74" s="911"/>
      <c r="AF74" s="911">
        <v>10</v>
      </c>
      <c r="AG74" s="911"/>
      <c r="AH74" s="911"/>
      <c r="AI74" s="911"/>
      <c r="AJ74" s="911"/>
      <c r="AK74" s="911">
        <v>0</v>
      </c>
      <c r="AL74" s="911"/>
      <c r="AM74" s="911"/>
      <c r="AN74" s="911"/>
      <c r="AO74" s="911"/>
      <c r="AP74" s="911">
        <v>0</v>
      </c>
      <c r="AQ74" s="911"/>
      <c r="AR74" s="911"/>
      <c r="AS74" s="911"/>
      <c r="AT74" s="911"/>
      <c r="AU74" s="911">
        <v>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582</v>
      </c>
      <c r="C75" s="954"/>
      <c r="D75" s="954"/>
      <c r="E75" s="954"/>
      <c r="F75" s="954"/>
      <c r="G75" s="954"/>
      <c r="H75" s="954"/>
      <c r="I75" s="954"/>
      <c r="J75" s="954"/>
      <c r="K75" s="954"/>
      <c r="L75" s="954"/>
      <c r="M75" s="954"/>
      <c r="N75" s="954"/>
      <c r="O75" s="954"/>
      <c r="P75" s="955"/>
      <c r="Q75" s="959">
        <v>257193</v>
      </c>
      <c r="R75" s="960"/>
      <c r="S75" s="960"/>
      <c r="T75" s="960"/>
      <c r="U75" s="910"/>
      <c r="V75" s="961">
        <v>247302</v>
      </c>
      <c r="W75" s="960"/>
      <c r="X75" s="960"/>
      <c r="Y75" s="960"/>
      <c r="Z75" s="910"/>
      <c r="AA75" s="961">
        <v>9891</v>
      </c>
      <c r="AB75" s="960"/>
      <c r="AC75" s="960"/>
      <c r="AD75" s="960"/>
      <c r="AE75" s="910"/>
      <c r="AF75" s="961">
        <v>9891</v>
      </c>
      <c r="AG75" s="960"/>
      <c r="AH75" s="960"/>
      <c r="AI75" s="960"/>
      <c r="AJ75" s="910"/>
      <c r="AK75" s="961">
        <v>0</v>
      </c>
      <c r="AL75" s="960"/>
      <c r="AM75" s="960"/>
      <c r="AN75" s="960"/>
      <c r="AO75" s="910"/>
      <c r="AP75" s="961">
        <v>0</v>
      </c>
      <c r="AQ75" s="960"/>
      <c r="AR75" s="960"/>
      <c r="AS75" s="960"/>
      <c r="AT75" s="910"/>
      <c r="AU75" s="961">
        <v>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583</v>
      </c>
      <c r="C76" s="954"/>
      <c r="D76" s="954"/>
      <c r="E76" s="954"/>
      <c r="F76" s="954"/>
      <c r="G76" s="954"/>
      <c r="H76" s="954"/>
      <c r="I76" s="954"/>
      <c r="J76" s="954"/>
      <c r="K76" s="954"/>
      <c r="L76" s="954"/>
      <c r="M76" s="954"/>
      <c r="N76" s="954"/>
      <c r="O76" s="954"/>
      <c r="P76" s="955"/>
      <c r="Q76" s="959">
        <v>24414</v>
      </c>
      <c r="R76" s="960"/>
      <c r="S76" s="960"/>
      <c r="T76" s="960"/>
      <c r="U76" s="910"/>
      <c r="V76" s="961">
        <v>24362</v>
      </c>
      <c r="W76" s="960"/>
      <c r="X76" s="960"/>
      <c r="Y76" s="960"/>
      <c r="Z76" s="910"/>
      <c r="AA76" s="961">
        <v>52</v>
      </c>
      <c r="AB76" s="960"/>
      <c r="AC76" s="960"/>
      <c r="AD76" s="960"/>
      <c r="AE76" s="910"/>
      <c r="AF76" s="961">
        <v>52</v>
      </c>
      <c r="AG76" s="960"/>
      <c r="AH76" s="960"/>
      <c r="AI76" s="960"/>
      <c r="AJ76" s="910"/>
      <c r="AK76" s="961">
        <v>0</v>
      </c>
      <c r="AL76" s="960"/>
      <c r="AM76" s="960"/>
      <c r="AN76" s="960"/>
      <c r="AO76" s="910"/>
      <c r="AP76" s="961">
        <v>0</v>
      </c>
      <c r="AQ76" s="960"/>
      <c r="AR76" s="960"/>
      <c r="AS76" s="960"/>
      <c r="AT76" s="910"/>
      <c r="AU76" s="961">
        <v>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10183</v>
      </c>
      <c r="AG88" s="922"/>
      <c r="AH88" s="922"/>
      <c r="AI88" s="922"/>
      <c r="AJ88" s="922"/>
      <c r="AK88" s="919"/>
      <c r="AL88" s="919"/>
      <c r="AM88" s="919"/>
      <c r="AN88" s="919"/>
      <c r="AO88" s="919"/>
      <c r="AP88" s="922">
        <f>SUM(AP68:AT87)</f>
        <v>416</v>
      </c>
      <c r="AQ88" s="922"/>
      <c r="AR88" s="922"/>
      <c r="AS88" s="922"/>
      <c r="AT88" s="922"/>
      <c r="AU88" s="922">
        <f>SUM(AU68:AY87)</f>
        <v>134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301</v>
      </c>
      <c r="AG109" s="975"/>
      <c r="AH109" s="975"/>
      <c r="AI109" s="975"/>
      <c r="AJ109" s="976"/>
      <c r="AK109" s="974" t="s">
        <v>300</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301</v>
      </c>
      <c r="BW109" s="975"/>
      <c r="BX109" s="975"/>
      <c r="BY109" s="975"/>
      <c r="BZ109" s="976"/>
      <c r="CA109" s="974" t="s">
        <v>300</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301</v>
      </c>
      <c r="DM109" s="975"/>
      <c r="DN109" s="975"/>
      <c r="DO109" s="975"/>
      <c r="DP109" s="976"/>
      <c r="DQ109" s="974" t="s">
        <v>300</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500755</v>
      </c>
      <c r="AB110" s="982"/>
      <c r="AC110" s="982"/>
      <c r="AD110" s="982"/>
      <c r="AE110" s="983"/>
      <c r="AF110" s="984">
        <v>525201</v>
      </c>
      <c r="AG110" s="982"/>
      <c r="AH110" s="982"/>
      <c r="AI110" s="982"/>
      <c r="AJ110" s="983"/>
      <c r="AK110" s="984">
        <v>546266</v>
      </c>
      <c r="AL110" s="982"/>
      <c r="AM110" s="982"/>
      <c r="AN110" s="982"/>
      <c r="AO110" s="983"/>
      <c r="AP110" s="985">
        <v>13.5</v>
      </c>
      <c r="AQ110" s="986"/>
      <c r="AR110" s="986"/>
      <c r="AS110" s="986"/>
      <c r="AT110" s="987"/>
      <c r="AU110" s="988" t="s">
        <v>72</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6656976</v>
      </c>
      <c r="BR110" s="1017"/>
      <c r="BS110" s="1017"/>
      <c r="BT110" s="1017"/>
      <c r="BU110" s="1017"/>
      <c r="BV110" s="1017">
        <v>7079453</v>
      </c>
      <c r="BW110" s="1017"/>
      <c r="BX110" s="1017"/>
      <c r="BY110" s="1017"/>
      <c r="BZ110" s="1017"/>
      <c r="CA110" s="1017">
        <v>7056280</v>
      </c>
      <c r="CB110" s="1017"/>
      <c r="CC110" s="1017"/>
      <c r="CD110" s="1017"/>
      <c r="CE110" s="1017"/>
      <c r="CF110" s="1031">
        <v>174.4</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428</v>
      </c>
      <c r="DH110" s="1017"/>
      <c r="DI110" s="1017"/>
      <c r="DJ110" s="1017"/>
      <c r="DK110" s="1017"/>
      <c r="DL110" s="1017" t="s">
        <v>429</v>
      </c>
      <c r="DM110" s="1017"/>
      <c r="DN110" s="1017"/>
      <c r="DO110" s="1017"/>
      <c r="DP110" s="1017"/>
      <c r="DQ110" s="1017" t="s">
        <v>428</v>
      </c>
      <c r="DR110" s="1017"/>
      <c r="DS110" s="1017"/>
      <c r="DT110" s="1017"/>
      <c r="DU110" s="1017"/>
      <c r="DV110" s="1018" t="s">
        <v>430</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429</v>
      </c>
      <c r="AB111" s="1024"/>
      <c r="AC111" s="1024"/>
      <c r="AD111" s="1024"/>
      <c r="AE111" s="1025"/>
      <c r="AF111" s="1026" t="s">
        <v>429</v>
      </c>
      <c r="AG111" s="1024"/>
      <c r="AH111" s="1024"/>
      <c r="AI111" s="1024"/>
      <c r="AJ111" s="1025"/>
      <c r="AK111" s="1026" t="s">
        <v>428</v>
      </c>
      <c r="AL111" s="1024"/>
      <c r="AM111" s="1024"/>
      <c r="AN111" s="1024"/>
      <c r="AO111" s="1025"/>
      <c r="AP111" s="1027" t="s">
        <v>429</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107764</v>
      </c>
      <c r="BR111" s="1010"/>
      <c r="BS111" s="1010"/>
      <c r="BT111" s="1010"/>
      <c r="BU111" s="1010"/>
      <c r="BV111" s="1010" t="s">
        <v>429</v>
      </c>
      <c r="BW111" s="1010"/>
      <c r="BX111" s="1010"/>
      <c r="BY111" s="1010"/>
      <c r="BZ111" s="1010"/>
      <c r="CA111" s="1010" t="s">
        <v>429</v>
      </c>
      <c r="CB111" s="1010"/>
      <c r="CC111" s="1010"/>
      <c r="CD111" s="1010"/>
      <c r="CE111" s="1010"/>
      <c r="CF111" s="1004" t="s">
        <v>429</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429</v>
      </c>
      <c r="DH111" s="1010"/>
      <c r="DI111" s="1010"/>
      <c r="DJ111" s="1010"/>
      <c r="DK111" s="1010"/>
      <c r="DL111" s="1010" t="s">
        <v>429</v>
      </c>
      <c r="DM111" s="1010"/>
      <c r="DN111" s="1010"/>
      <c r="DO111" s="1010"/>
      <c r="DP111" s="1010"/>
      <c r="DQ111" s="1010" t="s">
        <v>429</v>
      </c>
      <c r="DR111" s="1010"/>
      <c r="DS111" s="1010"/>
      <c r="DT111" s="1010"/>
      <c r="DU111" s="1010"/>
      <c r="DV111" s="1011" t="s">
        <v>429</v>
      </c>
      <c r="DW111" s="1011"/>
      <c r="DX111" s="1011"/>
      <c r="DY111" s="1011"/>
      <c r="DZ111" s="1012"/>
    </row>
    <row r="112" spans="1:131" s="246" customFormat="1" ht="26.25" customHeight="1" x14ac:dyDescent="0.15">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436</v>
      </c>
      <c r="AG112" s="1049"/>
      <c r="AH112" s="1049"/>
      <c r="AI112" s="1049"/>
      <c r="AJ112" s="1050"/>
      <c r="AK112" s="1051" t="s">
        <v>437</v>
      </c>
      <c r="AL112" s="1049"/>
      <c r="AM112" s="1049"/>
      <c r="AN112" s="1049"/>
      <c r="AO112" s="1050"/>
      <c r="AP112" s="1052" t="s">
        <v>437</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4814368</v>
      </c>
      <c r="BR112" s="1010"/>
      <c r="BS112" s="1010"/>
      <c r="BT112" s="1010"/>
      <c r="BU112" s="1010"/>
      <c r="BV112" s="1010">
        <v>4577492</v>
      </c>
      <c r="BW112" s="1010"/>
      <c r="BX112" s="1010"/>
      <c r="BY112" s="1010"/>
      <c r="BZ112" s="1010"/>
      <c r="CA112" s="1010">
        <v>4195335</v>
      </c>
      <c r="CB112" s="1010"/>
      <c r="CC112" s="1010"/>
      <c r="CD112" s="1010"/>
      <c r="CE112" s="1010"/>
      <c r="CF112" s="1004">
        <v>103.7</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440</v>
      </c>
      <c r="DM112" s="1010"/>
      <c r="DN112" s="1010"/>
      <c r="DO112" s="1010"/>
      <c r="DP112" s="1010"/>
      <c r="DQ112" s="1010" t="s">
        <v>128</v>
      </c>
      <c r="DR112" s="1010"/>
      <c r="DS112" s="1010"/>
      <c r="DT112" s="1010"/>
      <c r="DU112" s="1010"/>
      <c r="DV112" s="1011" t="s">
        <v>436</v>
      </c>
      <c r="DW112" s="1011"/>
      <c r="DX112" s="1011"/>
      <c r="DY112" s="1011"/>
      <c r="DZ112" s="1012"/>
    </row>
    <row r="113" spans="1:130" s="246" customFormat="1" ht="26.25" customHeight="1" x14ac:dyDescent="0.15">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298117</v>
      </c>
      <c r="AB113" s="1024"/>
      <c r="AC113" s="1024"/>
      <c r="AD113" s="1024"/>
      <c r="AE113" s="1025"/>
      <c r="AF113" s="1026">
        <v>300749</v>
      </c>
      <c r="AG113" s="1024"/>
      <c r="AH113" s="1024"/>
      <c r="AI113" s="1024"/>
      <c r="AJ113" s="1025"/>
      <c r="AK113" s="1026">
        <v>293662</v>
      </c>
      <c r="AL113" s="1024"/>
      <c r="AM113" s="1024"/>
      <c r="AN113" s="1024"/>
      <c r="AO113" s="1025"/>
      <c r="AP113" s="1027">
        <v>7.3</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150300</v>
      </c>
      <c r="BR113" s="1010"/>
      <c r="BS113" s="1010"/>
      <c r="BT113" s="1010"/>
      <c r="BU113" s="1010"/>
      <c r="BV113" s="1010">
        <v>137984</v>
      </c>
      <c r="BW113" s="1010"/>
      <c r="BX113" s="1010"/>
      <c r="BY113" s="1010"/>
      <c r="BZ113" s="1010"/>
      <c r="CA113" s="1010">
        <v>133963</v>
      </c>
      <c r="CB113" s="1010"/>
      <c r="CC113" s="1010"/>
      <c r="CD113" s="1010"/>
      <c r="CE113" s="1010"/>
      <c r="CF113" s="1004">
        <v>3.3</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436</v>
      </c>
      <c r="DM113" s="1049"/>
      <c r="DN113" s="1049"/>
      <c r="DO113" s="1049"/>
      <c r="DP113" s="1050"/>
      <c r="DQ113" s="1051" t="s">
        <v>128</v>
      </c>
      <c r="DR113" s="1049"/>
      <c r="DS113" s="1049"/>
      <c r="DT113" s="1049"/>
      <c r="DU113" s="1050"/>
      <c r="DV113" s="1052" t="s">
        <v>128</v>
      </c>
      <c r="DW113" s="1053"/>
      <c r="DX113" s="1053"/>
      <c r="DY113" s="1053"/>
      <c r="DZ113" s="1054"/>
    </row>
    <row r="114" spans="1:130" s="246" customFormat="1" ht="26.25" customHeight="1" x14ac:dyDescent="0.15">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25289</v>
      </c>
      <c r="AB114" s="1049"/>
      <c r="AC114" s="1049"/>
      <c r="AD114" s="1049"/>
      <c r="AE114" s="1050"/>
      <c r="AF114" s="1051">
        <v>24044</v>
      </c>
      <c r="AG114" s="1049"/>
      <c r="AH114" s="1049"/>
      <c r="AI114" s="1049"/>
      <c r="AJ114" s="1050"/>
      <c r="AK114" s="1051">
        <v>27697</v>
      </c>
      <c r="AL114" s="1049"/>
      <c r="AM114" s="1049"/>
      <c r="AN114" s="1049"/>
      <c r="AO114" s="1050"/>
      <c r="AP114" s="1052">
        <v>0.7</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1213435</v>
      </c>
      <c r="BR114" s="1010"/>
      <c r="BS114" s="1010"/>
      <c r="BT114" s="1010"/>
      <c r="BU114" s="1010"/>
      <c r="BV114" s="1010">
        <v>1201618</v>
      </c>
      <c r="BW114" s="1010"/>
      <c r="BX114" s="1010"/>
      <c r="BY114" s="1010"/>
      <c r="BZ114" s="1010"/>
      <c r="CA114" s="1010">
        <v>1170660</v>
      </c>
      <c r="CB114" s="1010"/>
      <c r="CC114" s="1010"/>
      <c r="CD114" s="1010"/>
      <c r="CE114" s="1010"/>
      <c r="CF114" s="1004">
        <v>28.9</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447</v>
      </c>
      <c r="DM114" s="1049"/>
      <c r="DN114" s="1049"/>
      <c r="DO114" s="1049"/>
      <c r="DP114" s="1050"/>
      <c r="DQ114" s="1051" t="s">
        <v>447</v>
      </c>
      <c r="DR114" s="1049"/>
      <c r="DS114" s="1049"/>
      <c r="DT114" s="1049"/>
      <c r="DU114" s="1050"/>
      <c r="DV114" s="1052" t="s">
        <v>128</v>
      </c>
      <c r="DW114" s="1053"/>
      <c r="DX114" s="1053"/>
      <c r="DY114" s="1053"/>
      <c r="DZ114" s="1054"/>
    </row>
    <row r="115" spans="1:130" s="246" customFormat="1" ht="26.25" customHeight="1" x14ac:dyDescent="0.15">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436</v>
      </c>
      <c r="AB115" s="1024"/>
      <c r="AC115" s="1024"/>
      <c r="AD115" s="1024"/>
      <c r="AE115" s="1025"/>
      <c r="AF115" s="1026" t="s">
        <v>384</v>
      </c>
      <c r="AG115" s="1024"/>
      <c r="AH115" s="1024"/>
      <c r="AI115" s="1024"/>
      <c r="AJ115" s="1025"/>
      <c r="AK115" s="1026" t="s">
        <v>384</v>
      </c>
      <c r="AL115" s="1024"/>
      <c r="AM115" s="1024"/>
      <c r="AN115" s="1024"/>
      <c r="AO115" s="1025"/>
      <c r="AP115" s="1027" t="s">
        <v>384</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450</v>
      </c>
      <c r="BR115" s="1010"/>
      <c r="BS115" s="1010"/>
      <c r="BT115" s="1010"/>
      <c r="BU115" s="1010"/>
      <c r="BV115" s="1010" t="s">
        <v>128</v>
      </c>
      <c r="BW115" s="1010"/>
      <c r="BX115" s="1010"/>
      <c r="BY115" s="1010"/>
      <c r="BZ115" s="1010"/>
      <c r="CA115" s="1010" t="s">
        <v>447</v>
      </c>
      <c r="CB115" s="1010"/>
      <c r="CC115" s="1010"/>
      <c r="CD115" s="1010"/>
      <c r="CE115" s="1010"/>
      <c r="CF115" s="1004" t="s">
        <v>440</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107764</v>
      </c>
      <c r="DH115" s="1049"/>
      <c r="DI115" s="1049"/>
      <c r="DJ115" s="1049"/>
      <c r="DK115" s="1050"/>
      <c r="DL115" s="1051" t="s">
        <v>452</v>
      </c>
      <c r="DM115" s="1049"/>
      <c r="DN115" s="1049"/>
      <c r="DO115" s="1049"/>
      <c r="DP115" s="1050"/>
      <c r="DQ115" s="1051" t="s">
        <v>128</v>
      </c>
      <c r="DR115" s="1049"/>
      <c r="DS115" s="1049"/>
      <c r="DT115" s="1049"/>
      <c r="DU115" s="1050"/>
      <c r="DV115" s="1052" t="s">
        <v>450</v>
      </c>
      <c r="DW115" s="1053"/>
      <c r="DX115" s="1053"/>
      <c r="DY115" s="1053"/>
      <c r="DZ115" s="1054"/>
    </row>
    <row r="116" spans="1:130" s="246" customFormat="1" ht="26.25" customHeight="1" x14ac:dyDescent="0.15">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128</v>
      </c>
      <c r="AB116" s="1049"/>
      <c r="AC116" s="1049"/>
      <c r="AD116" s="1049"/>
      <c r="AE116" s="1050"/>
      <c r="AF116" s="1051" t="s">
        <v>128</v>
      </c>
      <c r="AG116" s="1049"/>
      <c r="AH116" s="1049"/>
      <c r="AI116" s="1049"/>
      <c r="AJ116" s="1050"/>
      <c r="AK116" s="1051" t="s">
        <v>437</v>
      </c>
      <c r="AL116" s="1049"/>
      <c r="AM116" s="1049"/>
      <c r="AN116" s="1049"/>
      <c r="AO116" s="1050"/>
      <c r="AP116" s="1052" t="s">
        <v>437</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450</v>
      </c>
      <c r="BR116" s="1010"/>
      <c r="BS116" s="1010"/>
      <c r="BT116" s="1010"/>
      <c r="BU116" s="1010"/>
      <c r="BV116" s="1010" t="s">
        <v>455</v>
      </c>
      <c r="BW116" s="1010"/>
      <c r="BX116" s="1010"/>
      <c r="BY116" s="1010"/>
      <c r="BZ116" s="1010"/>
      <c r="CA116" s="1010" t="s">
        <v>128</v>
      </c>
      <c r="CB116" s="1010"/>
      <c r="CC116" s="1010"/>
      <c r="CD116" s="1010"/>
      <c r="CE116" s="1010"/>
      <c r="CF116" s="1004" t="s">
        <v>437</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384</v>
      </c>
      <c r="DH116" s="1049"/>
      <c r="DI116" s="1049"/>
      <c r="DJ116" s="1049"/>
      <c r="DK116" s="1050"/>
      <c r="DL116" s="1051" t="s">
        <v>384</v>
      </c>
      <c r="DM116" s="1049"/>
      <c r="DN116" s="1049"/>
      <c r="DO116" s="1049"/>
      <c r="DP116" s="1050"/>
      <c r="DQ116" s="1051" t="s">
        <v>440</v>
      </c>
      <c r="DR116" s="1049"/>
      <c r="DS116" s="1049"/>
      <c r="DT116" s="1049"/>
      <c r="DU116" s="1050"/>
      <c r="DV116" s="1052" t="s">
        <v>384</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824161</v>
      </c>
      <c r="AB117" s="1067"/>
      <c r="AC117" s="1067"/>
      <c r="AD117" s="1067"/>
      <c r="AE117" s="1068"/>
      <c r="AF117" s="1069">
        <v>849994</v>
      </c>
      <c r="AG117" s="1067"/>
      <c r="AH117" s="1067"/>
      <c r="AI117" s="1067"/>
      <c r="AJ117" s="1068"/>
      <c r="AK117" s="1069">
        <v>867625</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447</v>
      </c>
      <c r="BR117" s="1010"/>
      <c r="BS117" s="1010"/>
      <c r="BT117" s="1010"/>
      <c r="BU117" s="1010"/>
      <c r="BV117" s="1010" t="s">
        <v>128</v>
      </c>
      <c r="BW117" s="1010"/>
      <c r="BX117" s="1010"/>
      <c r="BY117" s="1010"/>
      <c r="BZ117" s="1010"/>
      <c r="CA117" s="1010" t="s">
        <v>384</v>
      </c>
      <c r="CB117" s="1010"/>
      <c r="CC117" s="1010"/>
      <c r="CD117" s="1010"/>
      <c r="CE117" s="1010"/>
      <c r="CF117" s="1004" t="s">
        <v>384</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440</v>
      </c>
      <c r="DH117" s="1049"/>
      <c r="DI117" s="1049"/>
      <c r="DJ117" s="1049"/>
      <c r="DK117" s="1050"/>
      <c r="DL117" s="1051" t="s">
        <v>450</v>
      </c>
      <c r="DM117" s="1049"/>
      <c r="DN117" s="1049"/>
      <c r="DO117" s="1049"/>
      <c r="DP117" s="1050"/>
      <c r="DQ117" s="1051" t="s">
        <v>440</v>
      </c>
      <c r="DR117" s="1049"/>
      <c r="DS117" s="1049"/>
      <c r="DT117" s="1049"/>
      <c r="DU117" s="1050"/>
      <c r="DV117" s="1052" t="s">
        <v>384</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301</v>
      </c>
      <c r="AG118" s="975"/>
      <c r="AH118" s="975"/>
      <c r="AI118" s="975"/>
      <c r="AJ118" s="976"/>
      <c r="AK118" s="974" t="s">
        <v>300</v>
      </c>
      <c r="AL118" s="975"/>
      <c r="AM118" s="975"/>
      <c r="AN118" s="975"/>
      <c r="AO118" s="976"/>
      <c r="AP118" s="1061" t="s">
        <v>422</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447</v>
      </c>
      <c r="BW118" s="1088"/>
      <c r="BX118" s="1088"/>
      <c r="BY118" s="1088"/>
      <c r="BZ118" s="1088"/>
      <c r="CA118" s="1088" t="s">
        <v>440</v>
      </c>
      <c r="CB118" s="1088"/>
      <c r="CC118" s="1088"/>
      <c r="CD118" s="1088"/>
      <c r="CE118" s="1088"/>
      <c r="CF118" s="1004" t="s">
        <v>437</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384</v>
      </c>
      <c r="DR118" s="1049"/>
      <c r="DS118" s="1049"/>
      <c r="DT118" s="1049"/>
      <c r="DU118" s="1050"/>
      <c r="DV118" s="1052" t="s">
        <v>447</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455</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462</v>
      </c>
      <c r="BP119" s="1096"/>
      <c r="BQ119" s="1087">
        <v>12942843</v>
      </c>
      <c r="BR119" s="1088"/>
      <c r="BS119" s="1088"/>
      <c r="BT119" s="1088"/>
      <c r="BU119" s="1088"/>
      <c r="BV119" s="1088">
        <v>12996547</v>
      </c>
      <c r="BW119" s="1088"/>
      <c r="BX119" s="1088"/>
      <c r="BY119" s="1088"/>
      <c r="BZ119" s="1088"/>
      <c r="CA119" s="1088">
        <v>12556238</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440</v>
      </c>
      <c r="DH119" s="1074"/>
      <c r="DI119" s="1074"/>
      <c r="DJ119" s="1074"/>
      <c r="DK119" s="1075"/>
      <c r="DL119" s="1073" t="s">
        <v>440</v>
      </c>
      <c r="DM119" s="1074"/>
      <c r="DN119" s="1074"/>
      <c r="DO119" s="1074"/>
      <c r="DP119" s="1075"/>
      <c r="DQ119" s="1073" t="s">
        <v>437</v>
      </c>
      <c r="DR119" s="1074"/>
      <c r="DS119" s="1074"/>
      <c r="DT119" s="1074"/>
      <c r="DU119" s="1075"/>
      <c r="DV119" s="1076" t="s">
        <v>384</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447</v>
      </c>
      <c r="AB120" s="1049"/>
      <c r="AC120" s="1049"/>
      <c r="AD120" s="1049"/>
      <c r="AE120" s="1050"/>
      <c r="AF120" s="1051" t="s">
        <v>455</v>
      </c>
      <c r="AG120" s="1049"/>
      <c r="AH120" s="1049"/>
      <c r="AI120" s="1049"/>
      <c r="AJ120" s="1050"/>
      <c r="AK120" s="1051" t="s">
        <v>384</v>
      </c>
      <c r="AL120" s="1049"/>
      <c r="AM120" s="1049"/>
      <c r="AN120" s="1049"/>
      <c r="AO120" s="1050"/>
      <c r="AP120" s="1052" t="s">
        <v>384</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1417366</v>
      </c>
      <c r="BR120" s="1017"/>
      <c r="BS120" s="1017"/>
      <c r="BT120" s="1017"/>
      <c r="BU120" s="1017"/>
      <c r="BV120" s="1017">
        <v>1259980</v>
      </c>
      <c r="BW120" s="1017"/>
      <c r="BX120" s="1017"/>
      <c r="BY120" s="1017"/>
      <c r="BZ120" s="1017"/>
      <c r="CA120" s="1017">
        <v>1914124</v>
      </c>
      <c r="CB120" s="1017"/>
      <c r="CC120" s="1017"/>
      <c r="CD120" s="1017"/>
      <c r="CE120" s="1017"/>
      <c r="CF120" s="1031">
        <v>47.3</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v>4812114</v>
      </c>
      <c r="DH120" s="1017"/>
      <c r="DI120" s="1017"/>
      <c r="DJ120" s="1017"/>
      <c r="DK120" s="1017"/>
      <c r="DL120" s="1017">
        <v>4574868</v>
      </c>
      <c r="DM120" s="1017"/>
      <c r="DN120" s="1017"/>
      <c r="DO120" s="1017"/>
      <c r="DP120" s="1017"/>
      <c r="DQ120" s="1017">
        <v>4190959</v>
      </c>
      <c r="DR120" s="1017"/>
      <c r="DS120" s="1017"/>
      <c r="DT120" s="1017"/>
      <c r="DU120" s="1017"/>
      <c r="DV120" s="1018">
        <v>103.6</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452</v>
      </c>
      <c r="AB121" s="1049"/>
      <c r="AC121" s="1049"/>
      <c r="AD121" s="1049"/>
      <c r="AE121" s="1050"/>
      <c r="AF121" s="1051" t="s">
        <v>384</v>
      </c>
      <c r="AG121" s="1049"/>
      <c r="AH121" s="1049"/>
      <c r="AI121" s="1049"/>
      <c r="AJ121" s="1050"/>
      <c r="AK121" s="1051" t="s">
        <v>447</v>
      </c>
      <c r="AL121" s="1049"/>
      <c r="AM121" s="1049"/>
      <c r="AN121" s="1049"/>
      <c r="AO121" s="1050"/>
      <c r="AP121" s="1052" t="s">
        <v>440</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99865</v>
      </c>
      <c r="BR121" s="1010"/>
      <c r="BS121" s="1010"/>
      <c r="BT121" s="1010"/>
      <c r="BU121" s="1010"/>
      <c r="BV121" s="1010" t="s">
        <v>437</v>
      </c>
      <c r="BW121" s="1010"/>
      <c r="BX121" s="1010"/>
      <c r="BY121" s="1010"/>
      <c r="BZ121" s="1010"/>
      <c r="CA121" s="1010" t="s">
        <v>450</v>
      </c>
      <c r="CB121" s="1010"/>
      <c r="CC121" s="1010"/>
      <c r="CD121" s="1010"/>
      <c r="CE121" s="1010"/>
      <c r="CF121" s="1004" t="s">
        <v>437</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2254</v>
      </c>
      <c r="DH121" s="1010"/>
      <c r="DI121" s="1010"/>
      <c r="DJ121" s="1010"/>
      <c r="DK121" s="1010"/>
      <c r="DL121" s="1010">
        <v>2624</v>
      </c>
      <c r="DM121" s="1010"/>
      <c r="DN121" s="1010"/>
      <c r="DO121" s="1010"/>
      <c r="DP121" s="1010"/>
      <c r="DQ121" s="1010">
        <v>4376</v>
      </c>
      <c r="DR121" s="1010"/>
      <c r="DS121" s="1010"/>
      <c r="DT121" s="1010"/>
      <c r="DU121" s="1010"/>
      <c r="DV121" s="1011">
        <v>0.1</v>
      </c>
      <c r="DW121" s="1011"/>
      <c r="DX121" s="1011"/>
      <c r="DY121" s="1011"/>
      <c r="DZ121" s="1012"/>
    </row>
    <row r="122" spans="1:130" s="246" customFormat="1" ht="26.25" customHeight="1" x14ac:dyDescent="0.15">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447</v>
      </c>
      <c r="AB122" s="1049"/>
      <c r="AC122" s="1049"/>
      <c r="AD122" s="1049"/>
      <c r="AE122" s="1050"/>
      <c r="AF122" s="1051" t="s">
        <v>437</v>
      </c>
      <c r="AG122" s="1049"/>
      <c r="AH122" s="1049"/>
      <c r="AI122" s="1049"/>
      <c r="AJ122" s="1050"/>
      <c r="AK122" s="1051" t="s">
        <v>440</v>
      </c>
      <c r="AL122" s="1049"/>
      <c r="AM122" s="1049"/>
      <c r="AN122" s="1049"/>
      <c r="AO122" s="1050"/>
      <c r="AP122" s="1052" t="s">
        <v>450</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7608293</v>
      </c>
      <c r="BR122" s="1088"/>
      <c r="BS122" s="1088"/>
      <c r="BT122" s="1088"/>
      <c r="BU122" s="1088"/>
      <c r="BV122" s="1088">
        <v>7524365</v>
      </c>
      <c r="BW122" s="1088"/>
      <c r="BX122" s="1088"/>
      <c r="BY122" s="1088"/>
      <c r="BZ122" s="1088"/>
      <c r="CA122" s="1088">
        <v>7363630</v>
      </c>
      <c r="CB122" s="1088"/>
      <c r="CC122" s="1088"/>
      <c r="CD122" s="1088"/>
      <c r="CE122" s="1088"/>
      <c r="CF122" s="1108">
        <v>182</v>
      </c>
      <c r="CG122" s="1109"/>
      <c r="CH122" s="1109"/>
      <c r="CI122" s="1109"/>
      <c r="CJ122" s="1109"/>
      <c r="CK122" s="1100"/>
      <c r="CL122" s="1101"/>
      <c r="CM122" s="1101"/>
      <c r="CN122" s="1101"/>
      <c r="CO122" s="1102"/>
      <c r="CP122" s="1110" t="s">
        <v>396</v>
      </c>
      <c r="CQ122" s="1111"/>
      <c r="CR122" s="1111"/>
      <c r="CS122" s="1111"/>
      <c r="CT122" s="1111"/>
      <c r="CU122" s="1111"/>
      <c r="CV122" s="1111"/>
      <c r="CW122" s="1111"/>
      <c r="CX122" s="1111"/>
      <c r="CY122" s="1111"/>
      <c r="CZ122" s="1111"/>
      <c r="DA122" s="1111"/>
      <c r="DB122" s="1111"/>
      <c r="DC122" s="1111"/>
      <c r="DD122" s="1111"/>
      <c r="DE122" s="1111"/>
      <c r="DF122" s="1112"/>
      <c r="DG122" s="1009" t="s">
        <v>447</v>
      </c>
      <c r="DH122" s="1010"/>
      <c r="DI122" s="1010"/>
      <c r="DJ122" s="1010"/>
      <c r="DK122" s="1010"/>
      <c r="DL122" s="1010" t="s">
        <v>452</v>
      </c>
      <c r="DM122" s="1010"/>
      <c r="DN122" s="1010"/>
      <c r="DO122" s="1010"/>
      <c r="DP122" s="1010"/>
      <c r="DQ122" s="1010" t="s">
        <v>447</v>
      </c>
      <c r="DR122" s="1010"/>
      <c r="DS122" s="1010"/>
      <c r="DT122" s="1010"/>
      <c r="DU122" s="1010"/>
      <c r="DV122" s="1011" t="s">
        <v>384</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450</v>
      </c>
      <c r="AB123" s="1049"/>
      <c r="AC123" s="1049"/>
      <c r="AD123" s="1049"/>
      <c r="AE123" s="1050"/>
      <c r="AF123" s="1051" t="s">
        <v>452</v>
      </c>
      <c r="AG123" s="1049"/>
      <c r="AH123" s="1049"/>
      <c r="AI123" s="1049"/>
      <c r="AJ123" s="1050"/>
      <c r="AK123" s="1051" t="s">
        <v>128</v>
      </c>
      <c r="AL123" s="1049"/>
      <c r="AM123" s="1049"/>
      <c r="AN123" s="1049"/>
      <c r="AO123" s="1050"/>
      <c r="AP123" s="1052" t="s">
        <v>455</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472</v>
      </c>
      <c r="BP123" s="1096"/>
      <c r="BQ123" s="1155">
        <v>9125524</v>
      </c>
      <c r="BR123" s="1156"/>
      <c r="BS123" s="1156"/>
      <c r="BT123" s="1156"/>
      <c r="BU123" s="1156"/>
      <c r="BV123" s="1156">
        <v>8784345</v>
      </c>
      <c r="BW123" s="1156"/>
      <c r="BX123" s="1156"/>
      <c r="BY123" s="1156"/>
      <c r="BZ123" s="1156"/>
      <c r="CA123" s="1156">
        <v>9277754</v>
      </c>
      <c r="CB123" s="1156"/>
      <c r="CC123" s="1156"/>
      <c r="CD123" s="1156"/>
      <c r="CE123" s="1156"/>
      <c r="CF123" s="1089"/>
      <c r="CG123" s="1090"/>
      <c r="CH123" s="1090"/>
      <c r="CI123" s="1090"/>
      <c r="CJ123" s="1091"/>
      <c r="CK123" s="1100"/>
      <c r="CL123" s="1101"/>
      <c r="CM123" s="1101"/>
      <c r="CN123" s="1101"/>
      <c r="CO123" s="1102"/>
      <c r="CP123" s="1110" t="s">
        <v>473</v>
      </c>
      <c r="CQ123" s="1111"/>
      <c r="CR123" s="1111"/>
      <c r="CS123" s="1111"/>
      <c r="CT123" s="1111"/>
      <c r="CU123" s="1111"/>
      <c r="CV123" s="1111"/>
      <c r="CW123" s="1111"/>
      <c r="CX123" s="1111"/>
      <c r="CY123" s="1111"/>
      <c r="CZ123" s="1111"/>
      <c r="DA123" s="1111"/>
      <c r="DB123" s="1111"/>
      <c r="DC123" s="1111"/>
      <c r="DD123" s="1111"/>
      <c r="DE123" s="1111"/>
      <c r="DF123" s="1112"/>
      <c r="DG123" s="1048" t="s">
        <v>447</v>
      </c>
      <c r="DH123" s="1049"/>
      <c r="DI123" s="1049"/>
      <c r="DJ123" s="1049"/>
      <c r="DK123" s="1050"/>
      <c r="DL123" s="1051" t="s">
        <v>384</v>
      </c>
      <c r="DM123" s="1049"/>
      <c r="DN123" s="1049"/>
      <c r="DO123" s="1049"/>
      <c r="DP123" s="1050"/>
      <c r="DQ123" s="1051" t="s">
        <v>447</v>
      </c>
      <c r="DR123" s="1049"/>
      <c r="DS123" s="1049"/>
      <c r="DT123" s="1049"/>
      <c r="DU123" s="1050"/>
      <c r="DV123" s="1052" t="s">
        <v>384</v>
      </c>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384</v>
      </c>
      <c r="AB124" s="1049"/>
      <c r="AC124" s="1049"/>
      <c r="AD124" s="1049"/>
      <c r="AE124" s="1050"/>
      <c r="AF124" s="1051" t="s">
        <v>455</v>
      </c>
      <c r="AG124" s="1049"/>
      <c r="AH124" s="1049"/>
      <c r="AI124" s="1049"/>
      <c r="AJ124" s="1050"/>
      <c r="AK124" s="1051" t="s">
        <v>128</v>
      </c>
      <c r="AL124" s="1049"/>
      <c r="AM124" s="1049"/>
      <c r="AN124" s="1049"/>
      <c r="AO124" s="1050"/>
      <c r="AP124" s="1052" t="s">
        <v>128</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95.2</v>
      </c>
      <c r="BR124" s="1118"/>
      <c r="BS124" s="1118"/>
      <c r="BT124" s="1118"/>
      <c r="BU124" s="1118"/>
      <c r="BV124" s="1118">
        <v>105</v>
      </c>
      <c r="BW124" s="1118"/>
      <c r="BX124" s="1118"/>
      <c r="BY124" s="1118"/>
      <c r="BZ124" s="1118"/>
      <c r="CA124" s="1118">
        <v>81</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455</v>
      </c>
      <c r="DH124" s="1074"/>
      <c r="DI124" s="1074"/>
      <c r="DJ124" s="1074"/>
      <c r="DK124" s="1075"/>
      <c r="DL124" s="1073" t="s">
        <v>384</v>
      </c>
      <c r="DM124" s="1074"/>
      <c r="DN124" s="1074"/>
      <c r="DO124" s="1074"/>
      <c r="DP124" s="1075"/>
      <c r="DQ124" s="1073" t="s">
        <v>128</v>
      </c>
      <c r="DR124" s="1074"/>
      <c r="DS124" s="1074"/>
      <c r="DT124" s="1074"/>
      <c r="DU124" s="1075"/>
      <c r="DV124" s="1076" t="s">
        <v>440</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440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384</v>
      </c>
      <c r="DM125" s="1017"/>
      <c r="DN125" s="1017"/>
      <c r="DO125" s="1017"/>
      <c r="DP125" s="1017"/>
      <c r="DQ125" s="1017" t="s">
        <v>384</v>
      </c>
      <c r="DR125" s="1017"/>
      <c r="DS125" s="1017"/>
      <c r="DT125" s="1017"/>
      <c r="DU125" s="1017"/>
      <c r="DV125" s="1018" t="s">
        <v>447</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452</v>
      </c>
      <c r="AB126" s="1049"/>
      <c r="AC126" s="1049"/>
      <c r="AD126" s="1049"/>
      <c r="AE126" s="1050"/>
      <c r="AF126" s="1051" t="s">
        <v>440</v>
      </c>
      <c r="AG126" s="1049"/>
      <c r="AH126" s="1049"/>
      <c r="AI126" s="1049"/>
      <c r="AJ126" s="1050"/>
      <c r="AK126" s="1051" t="s">
        <v>384</v>
      </c>
      <c r="AL126" s="1049"/>
      <c r="AM126" s="1049"/>
      <c r="AN126" s="1049"/>
      <c r="AO126" s="1050"/>
      <c r="AP126" s="1052" t="s">
        <v>384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440</v>
      </c>
      <c r="DH126" s="1010"/>
      <c r="DI126" s="1010"/>
      <c r="DJ126" s="1010"/>
      <c r="DK126" s="1010"/>
      <c r="DL126" s="1010" t="s">
        <v>440</v>
      </c>
      <c r="DM126" s="1010"/>
      <c r="DN126" s="1010"/>
      <c r="DO126" s="1010"/>
      <c r="DP126" s="1010"/>
      <c r="DQ126" s="1010" t="s">
        <v>455</v>
      </c>
      <c r="DR126" s="1010"/>
      <c r="DS126" s="1010"/>
      <c r="DT126" s="1010"/>
      <c r="DU126" s="1010"/>
      <c r="DV126" s="1011" t="s">
        <v>128</v>
      </c>
      <c r="DW126" s="1011"/>
      <c r="DX126" s="1011"/>
      <c r="DY126" s="1011"/>
      <c r="DZ126" s="1012"/>
    </row>
    <row r="127" spans="1:130" s="246" customFormat="1" ht="26.25" customHeight="1" x14ac:dyDescent="0.15">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447</v>
      </c>
      <c r="AB127" s="1049"/>
      <c r="AC127" s="1049"/>
      <c r="AD127" s="1049"/>
      <c r="AE127" s="1050"/>
      <c r="AF127" s="1051" t="s">
        <v>440</v>
      </c>
      <c r="AG127" s="1049"/>
      <c r="AH127" s="1049"/>
      <c r="AI127" s="1049"/>
      <c r="AJ127" s="1050"/>
      <c r="AK127" s="1051" t="s">
        <v>128</v>
      </c>
      <c r="AL127" s="1049"/>
      <c r="AM127" s="1049"/>
      <c r="AN127" s="1049"/>
      <c r="AO127" s="1050"/>
      <c r="AP127" s="1052" t="s">
        <v>384</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440</v>
      </c>
      <c r="DM127" s="1010"/>
      <c r="DN127" s="1010"/>
      <c r="DO127" s="1010"/>
      <c r="DP127" s="1010"/>
      <c r="DQ127" s="1010" t="s">
        <v>455</v>
      </c>
      <c r="DR127" s="1010"/>
      <c r="DS127" s="1010"/>
      <c r="DT127" s="1010"/>
      <c r="DU127" s="1010"/>
      <c r="DV127" s="1011" t="s">
        <v>384</v>
      </c>
      <c r="DW127" s="1011"/>
      <c r="DX127" s="1011"/>
      <c r="DY127" s="1011"/>
      <c r="DZ127" s="1012"/>
    </row>
    <row r="128" spans="1:130" s="246" customFormat="1" ht="26.25" customHeight="1" thickBot="1" x14ac:dyDescent="0.2">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t="s">
        <v>384</v>
      </c>
      <c r="AB128" s="1138"/>
      <c r="AC128" s="1138"/>
      <c r="AD128" s="1138"/>
      <c r="AE128" s="1139"/>
      <c r="AF128" s="1140" t="s">
        <v>447</v>
      </c>
      <c r="AG128" s="1138"/>
      <c r="AH128" s="1138"/>
      <c r="AI128" s="1138"/>
      <c r="AJ128" s="1139"/>
      <c r="AK128" s="1140" t="s">
        <v>128</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440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t="s">
        <v>455</v>
      </c>
      <c r="DH128" s="1130"/>
      <c r="DI128" s="1130"/>
      <c r="DJ128" s="1130"/>
      <c r="DK128" s="1130"/>
      <c r="DL128" s="1130" t="s">
        <v>384</v>
      </c>
      <c r="DM128" s="1130"/>
      <c r="DN128" s="1130"/>
      <c r="DO128" s="1130"/>
      <c r="DP128" s="1130"/>
      <c r="DQ128" s="1130" t="s">
        <v>447</v>
      </c>
      <c r="DR128" s="1130"/>
      <c r="DS128" s="1130"/>
      <c r="DT128" s="1130"/>
      <c r="DU128" s="1130"/>
      <c r="DV128" s="1131" t="s">
        <v>384</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4577303</v>
      </c>
      <c r="AB129" s="1049"/>
      <c r="AC129" s="1049"/>
      <c r="AD129" s="1049"/>
      <c r="AE129" s="1050"/>
      <c r="AF129" s="1051">
        <v>4601123</v>
      </c>
      <c r="AG129" s="1049"/>
      <c r="AH129" s="1049"/>
      <c r="AI129" s="1049"/>
      <c r="AJ129" s="1050"/>
      <c r="AK129" s="1051">
        <v>4641679</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384</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567587</v>
      </c>
      <c r="AB130" s="1049"/>
      <c r="AC130" s="1049"/>
      <c r="AD130" s="1049"/>
      <c r="AE130" s="1050"/>
      <c r="AF130" s="1051">
        <v>590411</v>
      </c>
      <c r="AG130" s="1049"/>
      <c r="AH130" s="1049"/>
      <c r="AI130" s="1049"/>
      <c r="AJ130" s="1050"/>
      <c r="AK130" s="1051">
        <v>596143</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6.5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4009716</v>
      </c>
      <c r="AB131" s="1074"/>
      <c r="AC131" s="1074"/>
      <c r="AD131" s="1074"/>
      <c r="AE131" s="1075"/>
      <c r="AF131" s="1073">
        <v>4010712</v>
      </c>
      <c r="AG131" s="1074"/>
      <c r="AH131" s="1074"/>
      <c r="AI131" s="1074"/>
      <c r="AJ131" s="1075"/>
      <c r="AK131" s="1073">
        <v>4045536</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v>81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6.3988072970000003</v>
      </c>
      <c r="AB132" s="1190"/>
      <c r="AC132" s="1190"/>
      <c r="AD132" s="1190"/>
      <c r="AE132" s="1191"/>
      <c r="AF132" s="1192">
        <v>6.4722423349999998</v>
      </c>
      <c r="AG132" s="1190"/>
      <c r="AH132" s="1190"/>
      <c r="AI132" s="1190"/>
      <c r="AJ132" s="1191"/>
      <c r="AK132" s="1192">
        <v>6.7106558930000002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5.9</v>
      </c>
      <c r="AB133" s="1173"/>
      <c r="AC133" s="1173"/>
      <c r="AD133" s="1173"/>
      <c r="AE133" s="1174"/>
      <c r="AF133" s="1172">
        <v>6</v>
      </c>
      <c r="AG133" s="1173"/>
      <c r="AH133" s="1173"/>
      <c r="AI133" s="1173"/>
      <c r="AJ133" s="1174"/>
      <c r="AK133" s="1172">
        <v>6.5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sM09tYk6KYBBpbX2MlMbCnVnJRt70xVws3SSOgUhrrpGhIa88mKGVn6PW07w+o4omflruYPiDsCZmMaRwTKbQ==" saltValue="dGGuBTDcQ2ulcBAyHaA9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1l7D2PlPxylwTN3bfnwwFaV/DLYDzQU/CLjaOADAxuTs3yS8ZLf/d7my8eHhiptGmZd1CcUqjNl3v9m34zcYg==" saltValue="mC1Na+xSZQRprvbMtkp4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9VFtPUnpZcVYoNNpjoaylrfR5jZtolilxiTA7uyyoC3vuaGPwyF6Vytu8tr02OItzHLA8nXAIkSERbmXUVyHQ==" saltValue="dxo0E10VkokPyJxIVKeW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842419</v>
      </c>
      <c r="AP9" s="312">
        <v>37822</v>
      </c>
      <c r="AQ9" s="313">
        <v>56489</v>
      </c>
      <c r="AR9" s="314">
        <v>-33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118011</v>
      </c>
      <c r="AP10" s="315">
        <v>5298</v>
      </c>
      <c r="AQ10" s="316">
        <v>5759</v>
      </c>
      <c r="AR10" s="317">
        <v>-8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281384</v>
      </c>
      <c r="AP11" s="315">
        <v>12633</v>
      </c>
      <c r="AQ11" s="316">
        <v>8418</v>
      </c>
      <c r="AR11" s="317">
        <v>50.1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199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511</v>
      </c>
      <c r="AP13" s="315" t="s">
        <v>511</v>
      </c>
      <c r="AQ13" s="316">
        <v>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25492</v>
      </c>
      <c r="AP14" s="315">
        <v>1145</v>
      </c>
      <c r="AQ14" s="316">
        <v>2749</v>
      </c>
      <c r="AR14" s="317">
        <v>-58.3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5978</v>
      </c>
      <c r="AP15" s="315">
        <v>268</v>
      </c>
      <c r="AQ15" s="316">
        <v>1213</v>
      </c>
      <c r="AR15" s="317">
        <v>-77.900000000000006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-60872</v>
      </c>
      <c r="AP16" s="315">
        <v>-2733</v>
      </c>
      <c r="AQ16" s="316">
        <v>-4842</v>
      </c>
      <c r="AR16" s="317">
        <v>-43.6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1212412</v>
      </c>
      <c r="AP17" s="315">
        <v>54434</v>
      </c>
      <c r="AQ17" s="316">
        <v>69997</v>
      </c>
      <c r="AR17" s="317">
        <v>-22.2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4.8</v>
      </c>
      <c r="AP21" s="328">
        <v>6.51</v>
      </c>
      <c r="AQ21" s="329">
        <v>-1.71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96.8</v>
      </c>
      <c r="AP22" s="333">
        <v>97.2</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546266</v>
      </c>
      <c r="AP32" s="342">
        <v>24526</v>
      </c>
      <c r="AQ32" s="343">
        <v>31531</v>
      </c>
      <c r="AR32" s="344">
        <v>-22.2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511</v>
      </c>
      <c r="AP34" s="342" t="s">
        <v>511</v>
      </c>
      <c r="AQ34" s="343" t="s">
        <v>511</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293662</v>
      </c>
      <c r="AP35" s="342">
        <v>13185</v>
      </c>
      <c r="AQ35" s="343">
        <v>9647</v>
      </c>
      <c r="AR35" s="344">
        <v>36.700000000000003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27697</v>
      </c>
      <c r="AP36" s="342">
        <v>1244</v>
      </c>
      <c r="AQ36" s="343">
        <v>2316</v>
      </c>
      <c r="AR36" s="344">
        <v>-46.3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t="s">
        <v>511</v>
      </c>
      <c r="AP37" s="342" t="s">
        <v>511</v>
      </c>
      <c r="AQ37" s="343">
        <v>1006</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t="s">
        <v>511</v>
      </c>
      <c r="AP39" s="342" t="s">
        <v>511</v>
      </c>
      <c r="AQ39" s="343">
        <v>-3160</v>
      </c>
      <c r="AR39" s="344" t="s">
        <v>511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-596143</v>
      </c>
      <c r="AP40" s="342">
        <v>-26765</v>
      </c>
      <c r="AQ40" s="343">
        <v>-28415</v>
      </c>
      <c r="AR40" s="344">
        <v>-5.8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271482</v>
      </c>
      <c r="AP41" s="342">
        <v>12189</v>
      </c>
      <c r="AQ41" s="343">
        <v>12925</v>
      </c>
      <c r="AR41" s="344">
        <v>-5.7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1089045</v>
      </c>
      <c r="AN51" s="364">
        <v>48378</v>
      </c>
      <c r="AO51" s="365">
        <v>-33</v>
      </c>
      <c r="AP51" s="366">
        <v>53292</v>
      </c>
      <c r="AQ51" s="367">
        <v>0</v>
      </c>
      <c r="AR51" s="368">
        <v>-33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912875</v>
      </c>
      <c r="AN52" s="372">
        <v>40552</v>
      </c>
      <c r="AO52" s="373">
        <v>6.5</v>
      </c>
      <c r="AP52" s="374">
        <v>28900</v>
      </c>
      <c r="AQ52" s="375">
        <v>18.899999999999999</v>
      </c>
      <c r="AR52" s="376">
        <v>-12.4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719158</v>
      </c>
      <c r="AN53" s="364">
        <v>31892</v>
      </c>
      <c r="AO53" s="365">
        <v>-34.1</v>
      </c>
      <c r="AP53" s="366">
        <v>49919</v>
      </c>
      <c r="AQ53" s="367">
        <v>-6.3</v>
      </c>
      <c r="AR53" s="368">
        <v>-27.8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563518</v>
      </c>
      <c r="AN54" s="372">
        <v>24990</v>
      </c>
      <c r="AO54" s="373">
        <v>-38.4</v>
      </c>
      <c r="AP54" s="374">
        <v>26398</v>
      </c>
      <c r="AQ54" s="375">
        <v>-8.6999999999999993</v>
      </c>
      <c r="AR54" s="376">
        <v>-29.7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787536</v>
      </c>
      <c r="AN55" s="364">
        <v>35078</v>
      </c>
      <c r="AO55" s="365">
        <v>10</v>
      </c>
      <c r="AP55" s="366">
        <v>47738</v>
      </c>
      <c r="AQ55" s="367">
        <v>-4.4000000000000004</v>
      </c>
      <c r="AR55" s="368">
        <v>14.4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469189</v>
      </c>
      <c r="AN56" s="372">
        <v>20898</v>
      </c>
      <c r="AO56" s="373">
        <v>-16.399999999999999</v>
      </c>
      <c r="AP56" s="374">
        <v>24937</v>
      </c>
      <c r="AQ56" s="375">
        <v>-5.5</v>
      </c>
      <c r="AR56" s="376">
        <v>-10.9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1015128</v>
      </c>
      <c r="AN57" s="364">
        <v>45440</v>
      </c>
      <c r="AO57" s="365">
        <v>29.5</v>
      </c>
      <c r="AP57" s="366">
        <v>52191</v>
      </c>
      <c r="AQ57" s="367">
        <v>9.3000000000000007</v>
      </c>
      <c r="AR57" s="368">
        <v>20.2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586290</v>
      </c>
      <c r="AN58" s="372">
        <v>26244</v>
      </c>
      <c r="AO58" s="373">
        <v>25.6</v>
      </c>
      <c r="AP58" s="374">
        <v>24843</v>
      </c>
      <c r="AQ58" s="375">
        <v>-0.4</v>
      </c>
      <c r="AR58" s="376">
        <v>26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407082</v>
      </c>
      <c r="AN59" s="364">
        <v>18277</v>
      </c>
      <c r="AO59" s="365">
        <v>-59.8</v>
      </c>
      <c r="AP59" s="366">
        <v>47387</v>
      </c>
      <c r="AQ59" s="367">
        <v>-9.1999999999999993</v>
      </c>
      <c r="AR59" s="368">
        <v>-50.6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109272</v>
      </c>
      <c r="AN60" s="372">
        <v>4906</v>
      </c>
      <c r="AO60" s="373">
        <v>-81.3</v>
      </c>
      <c r="AP60" s="374">
        <v>24928</v>
      </c>
      <c r="AQ60" s="375">
        <v>0.3</v>
      </c>
      <c r="AR60" s="376">
        <v>-81.599999999999994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803590</v>
      </c>
      <c r="AN61" s="379">
        <v>35813</v>
      </c>
      <c r="AO61" s="380">
        <v>-17.5</v>
      </c>
      <c r="AP61" s="381">
        <v>50105</v>
      </c>
      <c r="AQ61" s="382">
        <v>-2.1</v>
      </c>
      <c r="AR61" s="368">
        <v>-15.4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528229</v>
      </c>
      <c r="AN62" s="372">
        <v>23518</v>
      </c>
      <c r="AO62" s="373">
        <v>-20.8</v>
      </c>
      <c r="AP62" s="374">
        <v>26001</v>
      </c>
      <c r="AQ62" s="375">
        <v>0.9</v>
      </c>
      <c r="AR62" s="376">
        <v>-21.7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UW+/O3mgyclwkFTuRFs/ALN00puEPD1SeQmINQcsVmrwNZcphPEvaVsQ0XKzcaVNXlJIoKKXpFC6uSS/9xuFw==" saltValue="ASQMEmH9mE+0e9Fy0ZpT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HjIhYirgUWQJ48+ZAMM5tjWWBeS8LOPKU1JIs0t4C/WqCPMRt90TAYNIQroWITtnZvVZfEuN9Hz41i5WMi7Aw==" saltValue="k4LG1S+b66d4gjmsID9f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SfHf33DN35GRgG9nHwqZECIbexjI7xEyFG8rL2WG6dY0+qPc706B1MFuKPd2WoM2UUUqGx+Zy10pC45PHhCaQ==" saltValue="SifHivDTqpukXCxqbWQI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14.41</v>
      </c>
      <c r="G47" s="12">
        <v>13.9</v>
      </c>
      <c r="H47" s="12">
        <v>14.22</v>
      </c>
      <c r="I47" s="12">
        <v>14.44</v>
      </c>
      <c r="J47" s="13">
        <v>14.13</v>
      </c>
    </row>
    <row r="48" spans="2:10" ht="57.75" customHeight="1" x14ac:dyDescent="0.15">
      <c r="B48" s="14"/>
      <c r="C48" s="1234" t="s">
        <v>4</v>
      </c>
      <c r="D48" s="1234"/>
      <c r="E48" s="1235"/>
      <c r="F48" s="15">
        <v>8.84</v>
      </c>
      <c r="G48" s="16">
        <v>12.55</v>
      </c>
      <c r="H48" s="16">
        <v>7.87</v>
      </c>
      <c r="I48" s="16">
        <v>8.35</v>
      </c>
      <c r="J48" s="17">
        <v>10</v>
      </c>
    </row>
    <row r="49" spans="2:10" ht="57.75" customHeight="1" thickBot="1" x14ac:dyDescent="0.2">
      <c r="B49" s="18"/>
      <c r="C49" s="1236" t="s">
        <v>5</v>
      </c>
      <c r="D49" s="1236"/>
      <c r="E49" s="1237"/>
      <c r="F49" s="19" t="s">
        <v>558</v>
      </c>
      <c r="G49" s="20">
        <v>3.91</v>
      </c>
      <c r="H49" s="20" t="s">
        <v>559</v>
      </c>
      <c r="I49" s="20">
        <v>0.82</v>
      </c>
      <c r="J49" s="21">
        <v>1.54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Lgo2/uDutxCRECtgCVJlnddO3Ey2AjzKFW1ggsGNYa0pgw7/fOO+IVdbj4RUGeuJEYVGzl90FCrbZT8V2wGA==" saltValue="lbxw4QaBAOqhwB8xe1PD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2020-03-09T02:06:23Z</cp:lastPrinted>
  <dcterms:created xsi:type="dcterms:W3CDTF">2020-02-10T04:07:54Z</dcterms:created>
  <dcterms:modified xsi:type="dcterms:W3CDTF">2020-08-31T00:05:06Z</dcterms:modified>
  <cp:category/>
</cp:coreProperties>
</file>