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drawings/drawing13.xml" ContentType="application/vnd.openxmlformats-officedocument.drawing+xml"/>
  <Override PartName="/xl/charts/chart7.xml" ContentType="application/vnd.openxmlformats-officedocument.drawingml.chart+xml"/>
  <Override PartName="/xl/theme/themeOverride1.xml" ContentType="application/vnd.openxmlformats-officedocument.themeOverride+xml"/>
  <Override PartName="/xl/charts/chart8.xml" ContentType="application/vnd.openxmlformats-officedocument.drawingml.chart+xml"/>
  <Override PartName="/xl/theme/themeOverride2.xml" ContentType="application/vnd.openxmlformats-officedocument.themeOverride+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029"/>
  <workbookPr codeName="ThisWorkbook"/>
  <mc:AlternateContent xmlns:mc="http://schemas.openxmlformats.org/markup-compatibility/2006">
    <mc:Choice Requires="x15">
      <x15ac:absPath xmlns:x15ac="http://schemas.microsoft.com/office/spreadsheetml/2010/11/ac" url="\\172.16.2.10\zaisei\g.公会計\令和7年度\1.照会・通知\R7.8.26_【9.19〆】【岐阜県市町村課】令和５年度財政状況資料集の作成について（2回目・地方公会計関係）※HP公開が目標\3.町HP公開\"/>
    </mc:Choice>
  </mc:AlternateContent>
  <xr:revisionPtr revIDLastSave="0" documentId="13_ncr:1_{B3A34040-72D3-458E-9B39-9AD4924C6BB4}" xr6:coauthVersionLast="47" xr6:coauthVersionMax="47" xr10:uidLastSave="{00000000-0000-0000-0000-000000000000}"/>
  <bookViews>
    <workbookView xWindow="-108" yWindow="-108" windowWidth="23256" windowHeight="12456" tabRatio="741" xr2:uid="{00000000-000D-0000-FFFF-FFFF00000000}"/>
  </bookViews>
  <sheets>
    <sheet name="総括表" sheetId="10" r:id="rId1"/>
    <sheet name="普通会計の状況" sheetId="1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公会計指標分析・財政指標組合せ分析表" sheetId="18" r:id="rId14"/>
    <sheet name="施設類型別ストック情報分析表①" sheetId="19" r:id="rId15"/>
    <sheet name="施設類型別ストック情報分析表②" sheetId="20" r:id="rId16"/>
    <sheet name="データシート" sheetId="9" state="hidden" r:id="rId17"/>
  </sheets>
  <calcPr calcId="191029" concurrentManualCount="2"/>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O35" i="10" l="1"/>
  <c r="AO34" i="10"/>
  <c r="W36" i="10"/>
  <c r="W35" i="10"/>
  <c r="W34" i="10"/>
  <c r="CQ43" i="10"/>
  <c r="CQ42" i="10"/>
  <c r="CQ41" i="10"/>
  <c r="CQ40" i="10"/>
  <c r="CQ39" i="10"/>
  <c r="CQ38" i="10"/>
  <c r="CQ37" i="10"/>
  <c r="CQ36" i="10"/>
  <c r="CQ35" i="10"/>
  <c r="CQ34" i="10"/>
  <c r="DG43" i="10"/>
  <c r="DG42" i="10"/>
  <c r="DG41" i="10"/>
  <c r="DG40" i="10"/>
  <c r="DG39" i="10"/>
  <c r="DG38" i="10"/>
  <c r="DG37" i="10"/>
  <c r="DG36" i="10"/>
  <c r="DG35" i="10"/>
  <c r="DG34" i="10"/>
  <c r="BY43" i="10"/>
  <c r="BY42" i="10"/>
  <c r="BY41" i="10"/>
  <c r="BY40" i="10"/>
  <c r="BY39" i="10"/>
  <c r="BY38" i="10"/>
  <c r="BY37" i="10"/>
  <c r="BY36" i="10"/>
  <c r="BY35" i="10"/>
  <c r="BY34" i="10"/>
  <c r="E43" i="10"/>
  <c r="E42" i="10"/>
  <c r="E41" i="10"/>
  <c r="E40" i="10"/>
  <c r="E39" i="10"/>
  <c r="E38" i="10"/>
  <c r="E37" i="10"/>
  <c r="E36" i="10"/>
  <c r="E35" i="10"/>
  <c r="E34" i="10"/>
  <c r="CO43" i="10" l="1"/>
  <c r="BE43" i="10"/>
  <c r="AM43" i="10"/>
  <c r="U43" i="10"/>
  <c r="C43" i="10"/>
  <c r="CO42" i="10"/>
  <c r="BE42" i="10"/>
  <c r="AM42" i="10"/>
  <c r="U42" i="10"/>
  <c r="C42" i="10"/>
  <c r="CO41" i="10"/>
  <c r="BE41" i="10"/>
  <c r="AM41" i="10"/>
  <c r="U41" i="10"/>
  <c r="C41" i="10"/>
  <c r="CO40" i="10"/>
  <c r="BE40" i="10"/>
  <c r="AM40" i="10"/>
  <c r="U40" i="10"/>
  <c r="C40" i="10"/>
  <c r="CO39" i="10"/>
  <c r="BE39" i="10"/>
  <c r="AM39" i="10"/>
  <c r="U39" i="10"/>
  <c r="C39" i="10"/>
  <c r="CO38" i="10"/>
  <c r="BE38" i="10"/>
  <c r="AM38" i="10"/>
  <c r="U38" i="10"/>
  <c r="C38" i="10"/>
  <c r="CO37" i="10"/>
  <c r="BE37" i="10"/>
  <c r="AM37" i="10"/>
  <c r="U37" i="10"/>
  <c r="C37" i="10"/>
  <c r="CO36" i="10"/>
  <c r="BE36" i="10"/>
  <c r="AM36" i="10"/>
  <c r="C36" i="10"/>
  <c r="CO35" i="10"/>
  <c r="BE35" i="10"/>
  <c r="C35" i="10"/>
  <c r="CO34" i="10"/>
  <c r="BE34" i="10"/>
  <c r="C34" i="10"/>
  <c r="U34" i="10" s="1"/>
  <c r="U35" i="10" s="1"/>
  <c r="U36" i="10" s="1"/>
  <c r="AM34" i="10" l="1"/>
  <c r="AM35" i="10" s="1"/>
  <c r="D74" i="9"/>
  <c r="C74" i="9"/>
  <c r="B74" i="9"/>
  <c r="D73" i="9"/>
  <c r="C73" i="9"/>
  <c r="B73" i="9"/>
  <c r="D72" i="9"/>
  <c r="C72" i="9"/>
  <c r="B72" i="9"/>
  <c r="D71" i="9"/>
  <c r="C71" i="9"/>
  <c r="B71" i="9"/>
  <c r="P67" i="9"/>
  <c r="O67" i="9"/>
  <c r="N67" i="9"/>
  <c r="M67" i="9"/>
  <c r="L67" i="9"/>
  <c r="K67" i="9"/>
  <c r="J67" i="9"/>
  <c r="I67" i="9"/>
  <c r="H67" i="9"/>
  <c r="G67" i="9"/>
  <c r="F67" i="9"/>
  <c r="E67" i="9"/>
  <c r="D67" i="9"/>
  <c r="C67" i="9"/>
  <c r="B67" i="9"/>
  <c r="N66" i="9"/>
  <c r="K66" i="9"/>
  <c r="H66" i="9"/>
  <c r="E66" i="9"/>
  <c r="B66" i="9"/>
  <c r="N65" i="9"/>
  <c r="K65" i="9"/>
  <c r="H65" i="9"/>
  <c r="E65" i="9"/>
  <c r="B65" i="9"/>
  <c r="N64" i="9"/>
  <c r="K64" i="9"/>
  <c r="H64" i="9"/>
  <c r="E64" i="9"/>
  <c r="B64" i="9"/>
  <c r="N63" i="9"/>
  <c r="K63" i="9"/>
  <c r="H63" i="9"/>
  <c r="E63" i="9"/>
  <c r="B63" i="9"/>
  <c r="N62" i="9"/>
  <c r="K62" i="9"/>
  <c r="H62" i="9"/>
  <c r="E62" i="9"/>
  <c r="B62" i="9"/>
  <c r="N61" i="9"/>
  <c r="K61" i="9"/>
  <c r="H61" i="9"/>
  <c r="E61" i="9"/>
  <c r="B61" i="9"/>
  <c r="N60" i="9"/>
  <c r="K60" i="9"/>
  <c r="H60" i="9"/>
  <c r="E60" i="9"/>
  <c r="B60" i="9"/>
  <c r="N59" i="9"/>
  <c r="K59" i="9"/>
  <c r="H59" i="9"/>
  <c r="E59" i="9"/>
  <c r="B59" i="9"/>
  <c r="P58" i="9"/>
  <c r="M58" i="9"/>
  <c r="J58" i="9"/>
  <c r="G58" i="9"/>
  <c r="D58" i="9"/>
  <c r="P57" i="9"/>
  <c r="M57" i="9"/>
  <c r="J57" i="9"/>
  <c r="G57" i="9"/>
  <c r="D57" i="9"/>
  <c r="P56" i="9"/>
  <c r="M56" i="9"/>
  <c r="J56" i="9"/>
  <c r="G56" i="9"/>
  <c r="D56" i="9"/>
  <c r="N54" i="9"/>
  <c r="K54" i="9"/>
  <c r="H54" i="9"/>
  <c r="E54" i="9"/>
  <c r="B54" i="9"/>
  <c r="P50" i="9"/>
  <c r="O50" i="9"/>
  <c r="N50" i="9"/>
  <c r="M50" i="9"/>
  <c r="L50" i="9"/>
  <c r="K50" i="9"/>
  <c r="J50" i="9"/>
  <c r="I50" i="9"/>
  <c r="H50" i="9"/>
  <c r="G50" i="9"/>
  <c r="F50" i="9"/>
  <c r="E50" i="9"/>
  <c r="D50" i="9"/>
  <c r="C50" i="9"/>
  <c r="B50" i="9"/>
  <c r="N49" i="9"/>
  <c r="K49" i="9"/>
  <c r="H49" i="9"/>
  <c r="E49" i="9"/>
  <c r="B49" i="9"/>
  <c r="N48" i="9"/>
  <c r="K48" i="9"/>
  <c r="H48" i="9"/>
  <c r="E48" i="9"/>
  <c r="B48" i="9"/>
  <c r="N47" i="9"/>
  <c r="K47" i="9"/>
  <c r="H47" i="9"/>
  <c r="E47" i="9"/>
  <c r="B47" i="9"/>
  <c r="N46" i="9"/>
  <c r="K46" i="9"/>
  <c r="H46" i="9"/>
  <c r="E46" i="9"/>
  <c r="B46" i="9"/>
  <c r="N45" i="9"/>
  <c r="K45" i="9"/>
  <c r="H45" i="9"/>
  <c r="E45" i="9"/>
  <c r="B45" i="9"/>
  <c r="N44" i="9"/>
  <c r="K44" i="9"/>
  <c r="H44" i="9"/>
  <c r="E44" i="9"/>
  <c r="B44" i="9"/>
  <c r="N43" i="9"/>
  <c r="K43" i="9"/>
  <c r="H43" i="9"/>
  <c r="E43" i="9"/>
  <c r="B43" i="9"/>
  <c r="P42" i="9"/>
  <c r="M42" i="9"/>
  <c r="J42" i="9"/>
  <c r="G42" i="9"/>
  <c r="D42" i="9"/>
  <c r="N40" i="9"/>
  <c r="K40" i="9"/>
  <c r="H40" i="9"/>
  <c r="E40" i="9"/>
  <c r="B40" i="9"/>
  <c r="K36" i="9"/>
  <c r="J36" i="9"/>
  <c r="I36" i="9"/>
  <c r="H36" i="9"/>
  <c r="G36" i="9"/>
  <c r="F36" i="9"/>
  <c r="E36" i="9"/>
  <c r="D36" i="9"/>
  <c r="C36" i="9"/>
  <c r="B36" i="9"/>
  <c r="A36" i="9"/>
  <c r="K35" i="9"/>
  <c r="J35" i="9"/>
  <c r="I35" i="9"/>
  <c r="H35" i="9"/>
  <c r="G35" i="9"/>
  <c r="F35" i="9"/>
  <c r="E35" i="9"/>
  <c r="D35" i="9"/>
  <c r="C35" i="9"/>
  <c r="B35" i="9"/>
  <c r="A35" i="9"/>
  <c r="K34" i="9"/>
  <c r="J34" i="9"/>
  <c r="I34" i="9"/>
  <c r="H34" i="9"/>
  <c r="G34" i="9"/>
  <c r="F34" i="9"/>
  <c r="E34" i="9"/>
  <c r="D34" i="9"/>
  <c r="C34" i="9"/>
  <c r="B34" i="9"/>
  <c r="A34" i="9"/>
  <c r="K33" i="9"/>
  <c r="J33" i="9"/>
  <c r="I33" i="9"/>
  <c r="H33" i="9"/>
  <c r="G33" i="9"/>
  <c r="F33" i="9"/>
  <c r="E33" i="9"/>
  <c r="D33" i="9"/>
  <c r="C33" i="9"/>
  <c r="B33" i="9"/>
  <c r="A33" i="9"/>
  <c r="K32" i="9"/>
  <c r="J32" i="9"/>
  <c r="I32" i="9"/>
  <c r="H32" i="9"/>
  <c r="G32" i="9"/>
  <c r="F32" i="9"/>
  <c r="E32" i="9"/>
  <c r="D32" i="9"/>
  <c r="C32" i="9"/>
  <c r="B32" i="9"/>
  <c r="A32" i="9"/>
  <c r="K31" i="9"/>
  <c r="J31" i="9"/>
  <c r="I31" i="9"/>
  <c r="H31" i="9"/>
  <c r="G31" i="9"/>
  <c r="F31" i="9"/>
  <c r="E31" i="9"/>
  <c r="D31" i="9"/>
  <c r="C31" i="9"/>
  <c r="B31" i="9"/>
  <c r="A31" i="9"/>
  <c r="K30" i="9"/>
  <c r="J30" i="9"/>
  <c r="I30" i="9"/>
  <c r="H30" i="9"/>
  <c r="G30" i="9"/>
  <c r="F30" i="9"/>
  <c r="E30" i="9"/>
  <c r="D30" i="9"/>
  <c r="C30" i="9"/>
  <c r="B30" i="9"/>
  <c r="A30" i="9"/>
  <c r="K29" i="9"/>
  <c r="J29" i="9"/>
  <c r="I29" i="9"/>
  <c r="H29" i="9"/>
  <c r="G29" i="9"/>
  <c r="F29" i="9"/>
  <c r="E29" i="9"/>
  <c r="D29" i="9"/>
  <c r="C29" i="9"/>
  <c r="B29" i="9"/>
  <c r="A29" i="9"/>
  <c r="K28" i="9"/>
  <c r="J28" i="9"/>
  <c r="I28" i="9"/>
  <c r="H28" i="9"/>
  <c r="G28" i="9"/>
  <c r="F28" i="9"/>
  <c r="E28" i="9"/>
  <c r="D28" i="9"/>
  <c r="C28" i="9"/>
  <c r="B28" i="9"/>
  <c r="A28" i="9"/>
  <c r="K27" i="9"/>
  <c r="J27" i="9"/>
  <c r="I27" i="9"/>
  <c r="H27" i="9"/>
  <c r="G27" i="9"/>
  <c r="F27" i="9"/>
  <c r="E27" i="9"/>
  <c r="D27" i="9"/>
  <c r="C27" i="9"/>
  <c r="B27" i="9"/>
  <c r="A27" i="9"/>
  <c r="J25" i="9"/>
  <c r="H25" i="9"/>
  <c r="F25" i="9"/>
  <c r="D25" i="9"/>
  <c r="B25" i="9"/>
  <c r="F21" i="9"/>
  <c r="E21" i="9"/>
  <c r="D21" i="9"/>
  <c r="C21" i="9"/>
  <c r="B21" i="9"/>
  <c r="F20" i="9"/>
  <c r="E20" i="9"/>
  <c r="D20" i="9"/>
  <c r="C20" i="9"/>
  <c r="B20" i="9"/>
  <c r="F19" i="9"/>
  <c r="E19" i="9"/>
  <c r="D19" i="9"/>
  <c r="C19" i="9"/>
  <c r="B19" i="9"/>
  <c r="F18" i="9"/>
  <c r="E18" i="9"/>
  <c r="D18" i="9"/>
  <c r="C18" i="9"/>
  <c r="B18" i="9"/>
  <c r="BW34" i="10" l="1"/>
  <c r="BW35" i="10" s="1"/>
  <c r="BW36" i="10" s="1"/>
  <c r="BW37" i="10" s="1"/>
  <c r="BW38" i="10" s="1"/>
  <c r="BW39" i="10" s="1"/>
  <c r="BW40" i="10" s="1"/>
  <c r="BW41" i="10" s="1"/>
  <c r="BW42" i="10" s="1"/>
  <c r="BW43" i="10" s="1"/>
</calcChain>
</file>

<file path=xl/sharedStrings.xml><?xml version="1.0" encoding="utf-8"?>
<sst xmlns="http://schemas.openxmlformats.org/spreadsheetml/2006/main" count="1185" uniqueCount="576">
  <si>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</si>
  <si>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</si>
  <si>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</si>
  <si>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</si>
  <si>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</si>
  <si>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</si>
  <si>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会計</t>
    <rPh sb="0" eb="2">
      <t>カイケイ</t>
    </rPh>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</si>
  <si>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</si>
  <si>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</si>
  <si>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</si>
  <si>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</si>
  <si>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減債基金積立不足算定額※2</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</si>
  <si>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</si>
  <si>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</si>
  <si>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</si>
  <si>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</si>
  <si>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</si>
  <si>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</si>
  <si>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</si>
  <si>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</si>
  <si>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</si>
  <si>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 減債基金積立不足算定額=(C)×(１－(D)/(E))</t>
    <phoneticPr fontId="5"/>
  </si>
  <si>
    <t>（参考）</t>
    <rPh sb="1" eb="3">
      <t>サンコウ</t>
    </rPh>
    <phoneticPr fontId="5"/>
  </si>
  <si>
    <t>（百万円）</t>
    <phoneticPr fontId="5"/>
  </si>
  <si>
    <t>減債基金
積立状況等（注）</t>
    <rPh sb="0" eb="2">
      <t>ゲンサイ</t>
    </rPh>
    <rPh sb="2" eb="4">
      <t>キキン</t>
    </rPh>
    <rPh sb="5" eb="7">
      <t>ツミタテ</t>
    </rPh>
    <rPh sb="7" eb="9">
      <t>ジョウキョウ</t>
    </rPh>
    <rPh sb="9" eb="10">
      <t>トウ</t>
    </rPh>
    <rPh sb="10" eb="13">
      <t>チュウ</t>
    </rPh>
    <phoneticPr fontId="10"/>
  </si>
  <si>
    <t>満期一括償還地方債に係る実質償還額又は理論償還額のいずれか少ない額(C)</t>
    <phoneticPr fontId="1"/>
  </si>
  <si>
    <t>前年度末減債基金残高(D)</t>
    <phoneticPr fontId="5"/>
  </si>
  <si>
    <t>前年度末減債基金積立相当額(E)</t>
    <rPh sb="0" eb="3">
      <t>ゼンネンド</t>
    </rPh>
    <rPh sb="3" eb="4">
      <t>マツ</t>
    </rPh>
    <rPh sb="4" eb="6">
      <t>ゲンサイ</t>
    </rPh>
    <rPh sb="6" eb="8">
      <t>キキン</t>
    </rPh>
    <rPh sb="8" eb="10">
      <t>ツミタテ</t>
    </rPh>
    <rPh sb="10" eb="12">
      <t>ソウトウ</t>
    </rPh>
    <rPh sb="12" eb="13">
      <t>ガク</t>
    </rPh>
    <phoneticPr fontId="1"/>
  </si>
  <si>
    <t>（注）減債基金のうち、実質公債費比率の算定に用いる満期一括償還地方債の償還の財源に係るもののみを記入。</t>
    <rPh sb="0" eb="3">
      <t>チュウ</t>
    </rPh>
    <rPh sb="3" eb="5">
      <t>ゲンサイ</t>
    </rPh>
    <rPh sb="5" eb="7">
      <t>キキン</t>
    </rPh>
    <rPh sb="11" eb="13">
      <t>ジッシツ</t>
    </rPh>
    <rPh sb="13" eb="16">
      <t>コウサイヒ</t>
    </rPh>
    <rPh sb="16" eb="18">
      <t>ヒリツ</t>
    </rPh>
    <rPh sb="19" eb="21">
      <t>サンテイ</t>
    </rPh>
    <rPh sb="22" eb="23">
      <t>モチ</t>
    </rPh>
    <rPh sb="25" eb="27">
      <t>マンキ</t>
    </rPh>
    <rPh sb="27" eb="29">
      <t>イッカツ</t>
    </rPh>
    <rPh sb="29" eb="31">
      <t>ショウカン</t>
    </rPh>
    <rPh sb="31" eb="34">
      <t>チホウサイ</t>
    </rPh>
    <rPh sb="35" eb="37">
      <t>ショウカン</t>
    </rPh>
    <rPh sb="38" eb="40">
      <t>ザイゲン</t>
    </rPh>
    <rPh sb="41" eb="42">
      <t>カカ</t>
    </rPh>
    <rPh sb="48" eb="50">
      <t>キニュウ</t>
    </rPh>
    <phoneticPr fontId="1"/>
  </si>
  <si>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1"/>
  </si>
  <si>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</si>
  <si>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</si>
  <si>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</si>
  <si>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</si>
  <si>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</si>
  <si>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</si>
  <si>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</si>
  <si>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うち、健全化法施行規則附則第三条に係る負担見込額</t>
    <phoneticPr fontId="5"/>
  </si>
  <si>
    <t>連結実質赤字額</t>
  </si>
  <si>
    <t>組合等連結実質赤字額負担見込額</t>
  </si>
  <si>
    <t>充当可能財源等(B)</t>
    <phoneticPr fontId="5"/>
  </si>
  <si>
    <t>充当可能基金</t>
  </si>
  <si>
    <t>充当可能特定歳入</t>
  </si>
  <si>
    <t>基準財政需要額算入見込額</t>
  </si>
  <si>
    <t>将来負担比率の分子</t>
  </si>
  <si>
    <t>（百万円）</t>
    <rPh sb="1" eb="4">
      <t>ヒャクマンエン</t>
    </rPh>
    <phoneticPr fontId="5"/>
  </si>
  <si>
    <t>財政調整基金</t>
    <rPh sb="0" eb="2">
      <t>ザイセイ</t>
    </rPh>
    <rPh sb="2" eb="4">
      <t>チョウセイ</t>
    </rPh>
    <rPh sb="4" eb="6">
      <t>キキン</t>
    </rPh>
    <phoneticPr fontId="5"/>
  </si>
  <si>
    <t>減債基金</t>
    <rPh sb="0" eb="2">
      <t>ゲンサイ</t>
    </rPh>
    <rPh sb="2" eb="4">
      <t>キキン</t>
    </rPh>
    <phoneticPr fontId="5"/>
  </si>
  <si>
    <t>その他特定目的基金</t>
    <rPh sb="2" eb="3">
      <t>タ</t>
    </rPh>
    <rPh sb="3" eb="5">
      <t>トクテイ</t>
    </rPh>
    <rPh sb="5" eb="7">
      <t>モクテキ</t>
    </rPh>
    <rPh sb="7" eb="9">
      <t>キキン</t>
    </rPh>
    <phoneticPr fontId="5"/>
  </si>
  <si>
    <t>基金残高合計</t>
    <rPh sb="0" eb="2">
      <t>キキン</t>
    </rPh>
    <rPh sb="2" eb="4">
      <t>ザンダカ</t>
    </rPh>
    <rPh sb="4" eb="6">
      <t>ゴウケイ</t>
    </rPh>
    <phoneticPr fontId="5"/>
  </si>
  <si>
    <t>当該団体(円)</t>
  </si>
  <si>
    <t>実質収支比率等に係る経年分析</t>
  </si>
  <si>
    <t>実質収支額</t>
    <phoneticPr fontId="17"/>
  </si>
  <si>
    <t>財政調整基金残高</t>
    <phoneticPr fontId="5"/>
  </si>
  <si>
    <t>実質単年度収支</t>
    <rPh sb="0" eb="2">
      <t>ジッシツ</t>
    </rPh>
    <rPh sb="2" eb="5">
      <t>タンネンド</t>
    </rPh>
    <rPh sb="5" eb="7">
      <t>シュウシ</t>
    </rPh>
    <phoneticPr fontId="17"/>
  </si>
  <si>
    <t>連結実質赤字比率に係る赤字・黒字の構成分析</t>
  </si>
  <si>
    <t>赤字額</t>
    <rPh sb="0" eb="2">
      <t>アカジ</t>
    </rPh>
    <rPh sb="2" eb="3">
      <t>ガク</t>
    </rPh>
    <phoneticPr fontId="17"/>
  </si>
  <si>
    <t>黒字額</t>
    <rPh sb="0" eb="2">
      <t>クロジ</t>
    </rPh>
    <rPh sb="2" eb="3">
      <t>ガク</t>
    </rPh>
    <phoneticPr fontId="17"/>
  </si>
  <si>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</si>
  <si>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</si>
  <si>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</si>
  <si>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17"/>
  </si>
  <si>
    <t>債務負担行為に基づく支出額</t>
    <phoneticPr fontId="5"/>
  </si>
  <si>
    <t>組合等が起こした地方債の元利償還金に対する負担金等</t>
    <phoneticPr fontId="5"/>
  </si>
  <si>
    <t>公営企業債の元利償還金に対する繰入金</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</si>
  <si>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</si>
  <si>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</si>
  <si>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</si>
  <si>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</si>
  <si>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</si>
  <si>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</si>
  <si>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</si>
  <si>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基金残高に係る経年分析</t>
    <phoneticPr fontId="20"/>
  </si>
  <si>
    <t>財政調整基金</t>
    <phoneticPr fontId="20"/>
  </si>
  <si>
    <t>減債基金</t>
    <phoneticPr fontId="20"/>
  </si>
  <si>
    <t>その他特定目的基金</t>
    <phoneticPr fontId="20"/>
  </si>
  <si>
    <t>令和5年度　財政状況資料集</t>
    <phoneticPr fontId="5"/>
  </si>
  <si>
    <t>総括表（市町村）</t>
    <rPh sb="0" eb="2">
      <t>ソウカツ</t>
    </rPh>
    <rPh sb="2" eb="3">
      <t>ヒョウ</t>
    </rPh>
    <rPh sb="4" eb="7">
      <t>シチョウソン</t>
    </rPh>
    <phoneticPr fontId="5"/>
  </si>
  <si>
    <t>都道府県名</t>
    <phoneticPr fontId="5"/>
  </si>
  <si>
    <t>岐阜県</t>
    <phoneticPr fontId="5"/>
  </si>
  <si>
    <t>市町村類型</t>
    <phoneticPr fontId="5"/>
  </si>
  <si>
    <t>Ⅴ－２</t>
    <phoneticPr fontId="5"/>
  </si>
  <si>
    <t>指定団体等の指定状況</t>
    <phoneticPr fontId="5"/>
  </si>
  <si>
    <t>令和5年度(千円)</t>
    <rPh sb="0" eb="2">
      <t>レイワ</t>
    </rPh>
    <rPh sb="3" eb="5">
      <t>ネンド</t>
    </rPh>
    <rPh sb="6" eb="8">
      <t>センエン</t>
    </rPh>
    <phoneticPr fontId="5"/>
  </si>
  <si>
    <t>令和4年度(千円)</t>
    <rPh sb="0" eb="2">
      <t>レイワ</t>
    </rPh>
    <rPh sb="3" eb="5">
      <t>ネンド</t>
    </rPh>
    <rPh sb="4" eb="5">
      <t>ド</t>
    </rPh>
    <rPh sb="6" eb="8">
      <t>センエン</t>
    </rPh>
    <phoneticPr fontId="5"/>
  </si>
  <si>
    <t>令和5年度(千円･％)</t>
    <rPh sb="0" eb="2">
      <t>レイワ</t>
    </rPh>
    <rPh sb="3" eb="5">
      <t>ネンド</t>
    </rPh>
    <rPh sb="6" eb="8">
      <t>センエン</t>
    </rPh>
    <phoneticPr fontId="5"/>
  </si>
  <si>
    <t>令和4年度(千円･％)</t>
    <rPh sb="0" eb="2">
      <t>レイワ</t>
    </rPh>
    <rPh sb="3" eb="5">
      <t>ネンド</t>
    </rPh>
    <rPh sb="4" eb="5">
      <t>ド</t>
    </rPh>
    <rPh sb="6" eb="8">
      <t>センエン</t>
    </rPh>
    <phoneticPr fontId="5"/>
  </si>
  <si>
    <t>歳入総額</t>
    <phoneticPr fontId="26"/>
  </si>
  <si>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</si>
  <si>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</si>
  <si>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</si>
  <si>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26"/>
  </si>
  <si>
    <t>経常収支比率</t>
    <rPh sb="0" eb="2">
      <t>ケイジョウ</t>
    </rPh>
    <rPh sb="2" eb="4">
      <t>シュウシ</t>
    </rPh>
    <rPh sb="4" eb="6">
      <t>ヒリツ</t>
    </rPh>
    <phoneticPr fontId="5"/>
  </si>
  <si>
    <t>市町村名</t>
    <rPh sb="0" eb="3">
      <t>シチョウソン</t>
    </rPh>
    <rPh sb="3" eb="4">
      <t>メイ</t>
    </rPh>
    <phoneticPr fontId="5"/>
  </si>
  <si>
    <t>笠松町</t>
    <phoneticPr fontId="5"/>
  </si>
  <si>
    <t>地方交付税種地</t>
    <rPh sb="0" eb="2">
      <t>チホウ</t>
    </rPh>
    <rPh sb="2" eb="5">
      <t>コウフゼイ</t>
    </rPh>
    <rPh sb="5" eb="6">
      <t>シュ</t>
    </rPh>
    <rPh sb="6" eb="7">
      <t>チ</t>
    </rPh>
    <phoneticPr fontId="5"/>
  </si>
  <si>
    <t>2-5</t>
    <phoneticPr fontId="5"/>
  </si>
  <si>
    <t>財源超過</t>
    <rPh sb="0" eb="2">
      <t>ザイゲン</t>
    </rPh>
    <rPh sb="2" eb="4">
      <t>チョウカ</t>
    </rPh>
    <phoneticPr fontId="5"/>
  </si>
  <si>
    <t>歳入歳出差引</t>
    <phoneticPr fontId="26"/>
  </si>
  <si>
    <t>　　(※1)</t>
    <phoneticPr fontId="5"/>
  </si>
  <si>
    <t>首都</t>
    <rPh sb="0" eb="2">
      <t>シュト</t>
    </rPh>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</si>
  <si>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</si>
  <si>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</si>
  <si>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</si>
  <si>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実質収支</t>
    <phoneticPr fontId="26"/>
  </si>
  <si>
    <t>財政力指数</t>
    <rPh sb="0" eb="3">
      <t>ザイセイリョク</t>
    </rPh>
    <rPh sb="3" eb="5">
      <t>シスウ</t>
    </rPh>
    <phoneticPr fontId="5"/>
  </si>
  <si>
    <t>人口</t>
    <rPh sb="0" eb="2">
      <t>ジンコウ</t>
    </rPh>
    <phoneticPr fontId="5"/>
  </si>
  <si>
    <t>令和2年国調(人)</t>
    <rPh sb="3" eb="4">
      <t>ネン</t>
    </rPh>
    <rPh sb="4" eb="5">
      <t>コク</t>
    </rPh>
    <rPh sb="5" eb="6">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</si>
  <si>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</si>
  <si>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</si>
  <si>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t>
    <phoneticPr fontId="5"/>
  </si>
  <si>
    <t>単年度収支</t>
    <phoneticPr fontId="26"/>
  </si>
  <si>
    <t>公債費負担比率</t>
    <rPh sb="0" eb="3">
      <t>コウサイヒ</t>
    </rPh>
    <rPh sb="3" eb="5">
      <t>フタン</t>
    </rPh>
    <rPh sb="5" eb="7">
      <t>ヒリツ</t>
    </rPh>
    <phoneticPr fontId="5"/>
  </si>
  <si>
    <t>平成27年国調(人)</t>
    <rPh sb="4" eb="5">
      <t>ネン</t>
    </rPh>
    <rPh sb="5" eb="6">
      <t>コク</t>
    </rPh>
    <rPh sb="6" eb="7">
      <t>チョウ</t>
    </rPh>
    <phoneticPr fontId="5"/>
  </si>
  <si>
    <t>過疎</t>
    <rPh sb="0" eb="2">
      <t>カソ</t>
    </rPh>
    <phoneticPr fontId="5"/>
  </si>
  <si>
    <t>積立金</t>
    <phoneticPr fontId="26"/>
  </si>
  <si>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</si>
  <si>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</si>
  <si>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-2.4</t>
    <phoneticPr fontId="5"/>
  </si>
  <si>
    <t>山振</t>
    <rPh sb="0" eb="1">
      <t>ヤマ</t>
    </rPh>
    <rPh sb="1" eb="2">
      <t>フ</t>
    </rPh>
    <phoneticPr fontId="5"/>
  </si>
  <si>
    <t>繰上償還金</t>
    <phoneticPr fontId="26"/>
  </si>
  <si>
    <t>　実質赤字比率</t>
    <rPh sb="1" eb="3">
      <t>ジッシツ</t>
    </rPh>
    <rPh sb="3" eb="5">
      <t>アカジ</t>
    </rPh>
    <rPh sb="5" eb="7">
      <t>ヒリツ</t>
    </rPh>
    <phoneticPr fontId="5"/>
  </si>
  <si>
    <t>-</t>
    <phoneticPr fontId="5"/>
  </si>
  <si>
    <t>住民基本台帳人口
 (※7)</t>
    <rPh sb="0" eb="2">
      <t>ジュウミン</t>
    </rPh>
    <rPh sb="2" eb="4">
      <t>キホン</t>
    </rPh>
    <rPh sb="4" eb="6">
      <t>ダイチョウ</t>
    </rPh>
    <rPh sb="6" eb="8">
      <t>ジンコウ</t>
    </rPh>
    <phoneticPr fontId="5"/>
  </si>
  <si>
    <t>令06.01.01(人)</t>
    <rPh sb="0" eb="1">
      <t>レイ</t>
    </rPh>
    <phoneticPr fontId="5"/>
  </si>
  <si>
    <t>令和2年国調</t>
    <rPh sb="0" eb="2">
      <t>レイワ</t>
    </rPh>
    <rPh sb="3" eb="4">
      <t>ネン</t>
    </rPh>
    <rPh sb="4" eb="5">
      <t>コク</t>
    </rPh>
    <rPh sb="5" eb="6">
      <t>チョウ</t>
    </rPh>
    <phoneticPr fontId="5"/>
  </si>
  <si>
    <t>平成27年国調</t>
    <rPh sb="4" eb="5">
      <t>ネン</t>
    </rPh>
    <rPh sb="5" eb="6">
      <t>コク</t>
    </rPh>
    <rPh sb="6" eb="7">
      <t>チョウ</t>
    </rPh>
    <phoneticPr fontId="5"/>
  </si>
  <si>
    <t>低開発</t>
    <rPh sb="0" eb="1">
      <t>テイ</t>
    </rPh>
    <rPh sb="1" eb="3">
      <t>カイハツ</t>
    </rPh>
    <phoneticPr fontId="5"/>
  </si>
  <si>
    <t>積立金取崩し額</t>
    <phoneticPr fontId="26"/>
  </si>
  <si>
    <t>　連結実質赤字比率</t>
    <rPh sb="1" eb="3">
      <t>レンケツ</t>
    </rPh>
    <rPh sb="3" eb="5">
      <t>ジッシツ</t>
    </rPh>
    <rPh sb="5" eb="7">
      <t>アカジ</t>
    </rPh>
    <rPh sb="7" eb="9">
      <t>ヒリツ</t>
    </rPh>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</si>
  <si>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</si>
  <si>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</si>
  <si>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</si>
  <si>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実質単年度収支</t>
    <phoneticPr fontId="26"/>
  </si>
  <si>
    <t>　実質公債費比率</t>
    <rPh sb="1" eb="3">
      <t>ジッシツ</t>
    </rPh>
    <rPh sb="3" eb="6">
      <t>コウサイヒ</t>
    </rPh>
    <rPh sb="6" eb="8">
      <t>ヒリツ</t>
    </rPh>
    <phoneticPr fontId="5"/>
  </si>
  <si>
    <t>令05.01.01(人)</t>
    <phoneticPr fontId="5"/>
  </si>
  <si>
    <t>　将来負担比率</t>
    <rPh sb="1" eb="3">
      <t>ショウライ</t>
    </rPh>
    <rPh sb="3" eb="5">
      <t>フタン</t>
    </rPh>
    <rPh sb="5" eb="7">
      <t>ヒリツ</t>
    </rPh>
    <phoneticPr fontId="5"/>
  </si>
  <si>
    <t>第2次</t>
    <rPh sb="0" eb="1">
      <t>ダイ</t>
    </rPh>
    <rPh sb="2" eb="3">
      <t>ジ</t>
    </rPh>
    <phoneticPr fontId="5"/>
  </si>
  <si>
    <t>基準財政収入額</t>
    <phoneticPr fontId="26"/>
  </si>
  <si>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</si>
  <si>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</si>
  <si>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-0.1</t>
    <phoneticPr fontId="5"/>
  </si>
  <si>
    <t>基準財政需要額</t>
    <phoneticPr fontId="26"/>
  </si>
  <si>
    <t>うち日本人(％)</t>
    <phoneticPr fontId="5"/>
  </si>
  <si>
    <t>-0.6</t>
    <phoneticPr fontId="5"/>
  </si>
  <si>
    <t>第3次</t>
    <rPh sb="0" eb="1">
      <t>ダイ</t>
    </rPh>
    <rPh sb="2" eb="3">
      <t>ジ</t>
    </rPh>
    <phoneticPr fontId="5"/>
  </si>
  <si>
    <t>標準税収入額等</t>
    <phoneticPr fontId="26"/>
  </si>
  <si>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</si>
  <si>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26"/>
  </si>
  <si>
    <t>人口密度 (人/k㎡)</t>
    <rPh sb="0" eb="2">
      <t>ジンコウ</t>
    </rPh>
    <rPh sb="2" eb="4">
      <t>ミツド</t>
    </rPh>
    <phoneticPr fontId="5"/>
  </si>
  <si>
    <t>歳入一般財源等</t>
    <rPh sb="0" eb="2">
      <t>サイニュウ</t>
    </rPh>
    <rPh sb="2" eb="4">
      <t>イッパン</t>
    </rPh>
    <rPh sb="4" eb="6">
      <t>ザイゲン</t>
    </rPh>
    <rPh sb="6" eb="7">
      <t>トウ</t>
    </rPh>
    <phoneticPr fontId="26"/>
  </si>
  <si>
    <t>世帯数 (世帯)</t>
    <rPh sb="0" eb="3">
      <t>セタイスウ</t>
    </rPh>
    <phoneticPr fontId="5"/>
  </si>
  <si>
    <t>職員の状況 (※8)</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</si>
  <si>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</si>
  <si>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</si>
  <si>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</si>
  <si>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</si>
  <si>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</si>
  <si>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</si>
  <si>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</si>
  <si>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　うち公的資金</t>
    <rPh sb="3" eb="5">
      <t>コウテキ</t>
    </rPh>
    <phoneticPr fontId="5"/>
  </si>
  <si>
    <t>市区町村長</t>
    <rPh sb="0" eb="2">
      <t>シク</t>
    </rPh>
    <rPh sb="2" eb="4">
      <t>チョウソン</t>
    </rPh>
    <rPh sb="4" eb="5">
      <t>チョウ</t>
    </rPh>
    <phoneticPr fontId="5"/>
  </si>
  <si>
    <t>一般職員</t>
    <rPh sb="0" eb="2">
      <t>イッパン</t>
    </rPh>
    <rPh sb="2" eb="4">
      <t>ショクイン</t>
    </rPh>
    <phoneticPr fontId="5"/>
  </si>
  <si>
    <t>地方債現在高（臨時財政対策債除き）</t>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</si>
  <si>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</si>
  <si>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</si>
  <si>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</si>
  <si>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</si>
  <si>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</si>
  <si>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収益事業収入</t>
  </si>
  <si>
    <t>議会議長</t>
    <rPh sb="0" eb="2">
      <t>ギカイ</t>
    </rPh>
    <rPh sb="2" eb="4">
      <t>ギチョウ</t>
    </rPh>
    <phoneticPr fontId="5"/>
  </si>
  <si>
    <t>教育公務員</t>
    <rPh sb="0" eb="2">
      <t>キョウイク</t>
    </rPh>
    <rPh sb="2" eb="5">
      <t>コウムイン</t>
    </rPh>
    <phoneticPr fontId="5"/>
  </si>
  <si>
    <t>土地開発基金現在高</t>
    <rPh sb="0" eb="2">
      <t>トチ</t>
    </rPh>
    <rPh sb="2" eb="4">
      <t>カイハツ</t>
    </rPh>
    <rPh sb="4" eb="6">
      <t>キキン</t>
    </rPh>
    <rPh sb="6" eb="8">
      <t>ゲンザイ</t>
    </rPh>
    <rPh sb="8" eb="9">
      <t>タカ</t>
    </rPh>
    <phoneticPr fontId="26"/>
  </si>
  <si>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</si>
  <si>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</si>
  <si>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26"/>
  </si>
  <si>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</si>
  <si>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</si>
  <si>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</si>
  <si>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</si>
  <si>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</si>
  <si>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</si>
  <si>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</si>
  <si>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</si>
  <si>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</si>
  <si>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</si>
  <si>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</si>
  <si>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</si>
  <si>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項番</t>
    <rPh sb="0" eb="2">
      <t>コウバン</t>
    </rPh>
    <phoneticPr fontId="5"/>
  </si>
  <si>
    <t>会計名</t>
    <rPh sb="0" eb="2">
      <t>カイケイ</t>
    </rPh>
    <rPh sb="2" eb="3">
      <t>メイ</t>
    </rPh>
    <phoneticPr fontId="5"/>
  </si>
  <si>
    <t>組合等名</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</si>
  <si>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</si>
  <si>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</si>
  <si>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</si>
  <si>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)内の数値は、「減収補塡債（特例分）」及び「臨時財政対策債」を除いて算出したものである。</t>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</si>
  <si>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9"/>
  </si>
  <si>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</si>
  <si>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</si>
  <si>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※5：産業構造の比率は、分母を就業人口総数とし、分類不能の産業を除いて算出。</t>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</si>
  <si>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</si>
  <si>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※7：人口については、調査対象年度の1月1日現在の住民基本台帳に登載されている人口に基づいている。</t>
    <rPh sb="13" eb="15">
      <t>タイショウ</t>
    </rPh>
    <rPh sb="27" eb="29">
      <t>キホン</t>
    </rPh>
    <rPh sb="42" eb="43">
      <t>モト</t>
    </rPh>
    <phoneticPr fontId="30"/>
  </si>
  <si>
    <t>※8：職員の状況については、調査対象年度の地方公務員給与実態調査に基づいている。</t>
    <phoneticPr fontId="30"/>
  </si>
  <si>
    <t>令和5年度</t>
    <phoneticPr fontId="26"/>
  </si>
  <si>
    <t>岐阜県笠松町</t>
    <phoneticPr fontId="26"/>
  </si>
  <si>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</si>
  <si>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</si>
  <si>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</si>
  <si>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</si>
  <si>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</si>
  <si>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</si>
  <si>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</si>
  <si>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</si>
  <si>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</si>
  <si>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</si>
  <si>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</si>
  <si>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</si>
  <si>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25"/>
  </si>
  <si>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</si>
  <si>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</si>
  <si>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</si>
  <si>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</si>
  <si>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</si>
  <si>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議会費</t>
  </si>
  <si>
    <t>利子割交付金</t>
  </si>
  <si>
    <t>　　市町村民税</t>
    <phoneticPr fontId="5"/>
  </si>
  <si>
    <t>総務費</t>
  </si>
  <si>
    <t>配当割交付金</t>
    <rPh sb="0" eb="2">
      <t>ハイトウ</t>
    </rPh>
    <rPh sb="2" eb="3">
      <t>ワリ</t>
    </rPh>
    <rPh sb="3" eb="6">
      <t>コウフキン</t>
    </rPh>
    <phoneticPr fontId="25"/>
  </si>
  <si>
    <t>　　　個人均等割</t>
    <phoneticPr fontId="5"/>
  </si>
  <si>
    <t>民生費</t>
  </si>
  <si>
    <t>株式等譲渡所得割交付金</t>
    <rPh sb="0" eb="2">
      <t>カブシキ</t>
    </rPh>
    <rPh sb="2" eb="3">
      <t>トウ</t>
    </rPh>
    <rPh sb="3" eb="5">
      <t>ジョウト</t>
    </rPh>
    <rPh sb="5" eb="7">
      <t>ショトク</t>
    </rPh>
    <rPh sb="7" eb="8">
      <t>ワリ</t>
    </rPh>
    <rPh sb="8" eb="11">
      <t>コウフキン</t>
    </rPh>
    <phoneticPr fontId="25"/>
  </si>
  <si>
    <t>　　　所得割</t>
    <phoneticPr fontId="5"/>
  </si>
  <si>
    <t>衛生費</t>
  </si>
  <si>
    <t>分離課税所得割交付金</t>
    <phoneticPr fontId="26"/>
  </si>
  <si>
    <t>　　　法人均等割</t>
    <phoneticPr fontId="5"/>
  </si>
  <si>
    <t>労働費</t>
  </si>
  <si>
    <t>地方消費税交付金</t>
  </si>
  <si>
    <t>　　　法人税割</t>
    <phoneticPr fontId="5"/>
  </si>
  <si>
    <t>農林水産業費</t>
  </si>
  <si>
    <t>ゴルフ場利用税交付金</t>
  </si>
  <si>
    <t>　　固定資産税</t>
    <phoneticPr fontId="5"/>
  </si>
  <si>
    <t>商工費</t>
  </si>
  <si>
    <t>特別地方消費税交付金</t>
  </si>
  <si>
    <t>　　　うち純固定資産税</t>
    <phoneticPr fontId="5"/>
  </si>
  <si>
    <t>土木費</t>
  </si>
  <si>
    <t>自動車取得税交付金</t>
  </si>
  <si>
    <t>　　軽自動車税</t>
    <phoneticPr fontId="5"/>
  </si>
  <si>
    <t>消防費</t>
  </si>
  <si>
    <t>軽油引取税交付金</t>
  </si>
  <si>
    <t>　　市町村たばこ税</t>
    <phoneticPr fontId="5"/>
  </si>
  <si>
    <t>教育費</t>
  </si>
  <si>
    <t>自動車税環境性能割交付金</t>
    <phoneticPr fontId="5"/>
  </si>
  <si>
    <t>　　鉱産税</t>
    <phoneticPr fontId="5"/>
  </si>
  <si>
    <t>災害復旧費</t>
  </si>
  <si>
    <t>法人事業税交付金</t>
    <phoneticPr fontId="17"/>
  </si>
  <si>
    <t>　　特別土地保有税</t>
    <phoneticPr fontId="5"/>
  </si>
  <si>
    <t>公債費</t>
  </si>
  <si>
    <t>地方特例交付金等</t>
    <rPh sb="7" eb="8">
      <t>トウ</t>
    </rPh>
    <phoneticPr fontId="17"/>
  </si>
  <si>
    <t>　法定外普通税</t>
    <phoneticPr fontId="5"/>
  </si>
  <si>
    <t>諸支出金</t>
    <rPh sb="3" eb="4">
      <t>キン</t>
    </rPh>
    <phoneticPr fontId="26"/>
  </si>
  <si>
    <t>　地方特例交付金</t>
    <rPh sb="1" eb="3">
      <t>チホウ</t>
    </rPh>
    <phoneticPr fontId="5"/>
  </si>
  <si>
    <t>目的税</t>
  </si>
  <si>
    <t>前年度繰上充用金</t>
    <phoneticPr fontId="5"/>
  </si>
  <si>
    <t>　新型コロナウイルス感染症対策地方税減収補塡特別交付金</t>
    <phoneticPr fontId="5"/>
  </si>
  <si>
    <t>　法定目的税</t>
    <phoneticPr fontId="5"/>
  </si>
  <si>
    <t>歳出合計</t>
  </si>
  <si>
    <t>地方交付税</t>
  </si>
  <si>
    <t>　　入湯税</t>
    <phoneticPr fontId="5"/>
  </si>
  <si>
    <t>　普通交付税</t>
    <phoneticPr fontId="5"/>
  </si>
  <si>
    <t>　　事業所税</t>
    <phoneticPr fontId="5"/>
  </si>
  <si>
    <t>性質別歳出の状況（単位 千円・％）</t>
    <rPh sb="0" eb="2">
      <t>セイシツ</t>
    </rPh>
    <phoneticPr fontId="5"/>
  </si>
  <si>
    <t>　特別交付税</t>
    <phoneticPr fontId="5"/>
  </si>
  <si>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</si>
  <si>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</si>
  <si>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</si>
  <si>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</si>
  <si>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</si>
  <si>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21"/>
  </si>
  <si>
    <t>　震災復興特別交付税</t>
    <phoneticPr fontId="26"/>
  </si>
  <si>
    <t>　　水利地益税等</t>
    <phoneticPr fontId="5"/>
  </si>
  <si>
    <t>義務的経費計</t>
    <rPh sb="0" eb="3">
      <t>ギムテキ</t>
    </rPh>
    <rPh sb="3" eb="5">
      <t>ケイヒ</t>
    </rPh>
    <rPh sb="5" eb="6">
      <t>ケイ</t>
    </rPh>
    <phoneticPr fontId="5"/>
  </si>
  <si>
    <t>(一般財源計)</t>
    <phoneticPr fontId="5"/>
  </si>
  <si>
    <t>　法定外目的税</t>
    <phoneticPr fontId="5"/>
  </si>
  <si>
    <t>　人件費</t>
    <phoneticPr fontId="5"/>
  </si>
  <si>
    <t>交通安全対策特別交付金</t>
    <phoneticPr fontId="5"/>
  </si>
  <si>
    <t>旧法による税</t>
  </si>
  <si>
    <t>　　うち職員給</t>
    <rPh sb="4" eb="6">
      <t>ショクイン</t>
    </rPh>
    <rPh sb="6" eb="7">
      <t>キュウ</t>
    </rPh>
    <phoneticPr fontId="5"/>
  </si>
  <si>
    <t>分担金・負担金</t>
  </si>
  <si>
    <t>合計</t>
  </si>
  <si>
    <t>　扶助費</t>
    <phoneticPr fontId="5"/>
  </si>
  <si>
    <t>使用料</t>
  </si>
  <si>
    <t>　公債費</t>
    <phoneticPr fontId="5"/>
  </si>
  <si>
    <t>手数料</t>
  </si>
  <si>
    <t>内訳</t>
    <rPh sb="0" eb="2">
      <t>ウチワケ</t>
    </rPh>
    <phoneticPr fontId="5"/>
  </si>
  <si>
    <t>国庫支出金</t>
  </si>
  <si>
    <t>令和5年度</t>
    <rPh sb="0" eb="2">
      <t>レイワ</t>
    </rPh>
    <rPh sb="3" eb="5">
      <t>ネンド</t>
    </rPh>
    <phoneticPr fontId="5"/>
  </si>
  <si>
    <t>令和4年度</t>
    <rPh sb="0" eb="2">
      <t>レイワ</t>
    </rPh>
    <rPh sb="3" eb="5">
      <t>ネンド</t>
    </rPh>
    <rPh sb="4" eb="5">
      <t>ド</t>
    </rPh>
    <phoneticPr fontId="5"/>
  </si>
  <si>
    <t>　うち元金</t>
    <phoneticPr fontId="26"/>
  </si>
  <si>
    <t>国有提供交付金(特別区財調交付金)</t>
  </si>
  <si>
    <t>徴収率
(％)</t>
    <rPh sb="0" eb="2">
      <t>チョウシュウ</t>
    </rPh>
    <rPh sb="2" eb="3">
      <t>リツ</t>
    </rPh>
    <phoneticPr fontId="5"/>
  </si>
  <si>
    <t>現年</t>
    <rPh sb="0" eb="1">
      <t>ゲン</t>
    </rPh>
    <rPh sb="1" eb="2">
      <t>ネン</t>
    </rPh>
    <phoneticPr fontId="5"/>
  </si>
  <si>
    <t>　うち利子</t>
    <phoneticPr fontId="26"/>
  </si>
  <si>
    <t>都道府県支出金</t>
  </si>
  <si>
    <t>・計</t>
    <phoneticPr fontId="5"/>
  </si>
  <si>
    <t>市町村民税</t>
    <rPh sb="0" eb="3">
      <t>シチョウソン</t>
    </rPh>
    <rPh sb="3" eb="4">
      <t>ミン</t>
    </rPh>
    <rPh sb="4" eb="5">
      <t>ゼイ</t>
    </rPh>
    <phoneticPr fontId="5"/>
  </si>
  <si>
    <t>一時借入金利子</t>
    <phoneticPr fontId="5"/>
  </si>
  <si>
    <t>財産収入</t>
  </si>
  <si>
    <t>純固定資産税</t>
    <rPh sb="0" eb="1">
      <t>ジュン</t>
    </rPh>
    <rPh sb="1" eb="3">
      <t>コテイ</t>
    </rPh>
    <rPh sb="3" eb="6">
      <t>シサンゼイ</t>
    </rPh>
    <phoneticPr fontId="5"/>
  </si>
  <si>
    <t>その他の経費</t>
    <rPh sb="2" eb="3">
      <t>タ</t>
    </rPh>
    <rPh sb="4" eb="6">
      <t>ケイヒ</t>
    </rPh>
    <phoneticPr fontId="5"/>
  </si>
  <si>
    <t>寄附金</t>
  </si>
  <si>
    <t>　物件費</t>
    <phoneticPr fontId="5"/>
  </si>
  <si>
    <t>繰入金</t>
  </si>
  <si>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</si>
  <si>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</si>
  <si>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維持補修費</t>
    <phoneticPr fontId="5"/>
  </si>
  <si>
    <t>繰越金</t>
  </si>
  <si>
    <t>合計</t>
    <phoneticPr fontId="5"/>
  </si>
  <si>
    <t>実質収支</t>
    <rPh sb="0" eb="2">
      <t>ジッシツ</t>
    </rPh>
    <rPh sb="2" eb="4">
      <t>シュウシ</t>
    </rPh>
    <phoneticPr fontId="5"/>
  </si>
  <si>
    <t>　補助費等</t>
    <rPh sb="1" eb="3">
      <t>ホジョ</t>
    </rPh>
    <rPh sb="3" eb="4">
      <t>ヒ</t>
    </rPh>
    <rPh sb="4" eb="5">
      <t>トウ</t>
    </rPh>
    <phoneticPr fontId="5"/>
  </si>
  <si>
    <t>諸収入</t>
  </si>
  <si>
    <t>下水道</t>
    <phoneticPr fontId="5"/>
  </si>
  <si>
    <t>再差引収支</t>
    <rPh sb="0" eb="1">
      <t>サイ</t>
    </rPh>
    <rPh sb="1" eb="3">
      <t>サシヒキ</t>
    </rPh>
    <rPh sb="3" eb="5">
      <t>シュウシ</t>
    </rPh>
    <phoneticPr fontId="5"/>
  </si>
  <si>
    <t>　　うち一部事務組合負担金</t>
    <phoneticPr fontId="5"/>
  </si>
  <si>
    <t>地方債</t>
  </si>
  <si>
    <t>上水道</t>
    <phoneticPr fontId="5"/>
  </si>
  <si>
    <t>加入世帯数(世帯)</t>
  </si>
  <si>
    <t>　繰出金</t>
    <phoneticPr fontId="5"/>
  </si>
  <si>
    <t>　うち減収補塡債(特例分)</t>
    <rPh sb="4" eb="5">
      <t>シュウ</t>
    </rPh>
    <rPh sb="9" eb="10">
      <t>トク</t>
    </rPh>
    <rPh sb="10" eb="11">
      <t>レイ</t>
    </rPh>
    <rPh sb="11" eb="12">
      <t>ブン</t>
    </rPh>
    <phoneticPr fontId="17"/>
  </si>
  <si>
    <t>工業用水道</t>
    <phoneticPr fontId="5"/>
  </si>
  <si>
    <t>被保険者数(人)</t>
  </si>
  <si>
    <t>　積立金</t>
    <phoneticPr fontId="5"/>
  </si>
  <si>
    <t>　うち臨時財政対策債</t>
    <phoneticPr fontId="5"/>
  </si>
  <si>
    <t>交通</t>
    <phoneticPr fontId="5"/>
  </si>
  <si>
    <t>被保険者
1人当り</t>
    <phoneticPr fontId="5"/>
  </si>
  <si>
    <t>保険税(料)収入額</t>
    <phoneticPr fontId="5"/>
  </si>
  <si>
    <t>　投資・出資金・貸付金</t>
    <phoneticPr fontId="5"/>
  </si>
  <si>
    <t>歳入合計</t>
    <phoneticPr fontId="5"/>
  </si>
  <si>
    <t>国民健康保険</t>
    <phoneticPr fontId="5"/>
  </si>
  <si>
    <t>国庫支出金</t>
    <phoneticPr fontId="5"/>
  </si>
  <si>
    <t>　前年度繰上充用金</t>
    <phoneticPr fontId="5"/>
  </si>
  <si>
    <t>その他</t>
    <phoneticPr fontId="5"/>
  </si>
  <si>
    <t>保険給付費</t>
    <phoneticPr fontId="5"/>
  </si>
  <si>
    <t>投資的経費計</t>
    <rPh sb="5" eb="6">
      <t>ケイ</t>
    </rPh>
    <phoneticPr fontId="5"/>
  </si>
  <si>
    <t>(注釈)</t>
    <rPh sb="1" eb="2">
      <t>チュウ</t>
    </rPh>
    <rPh sb="2" eb="3">
      <t>シャク</t>
    </rPh>
    <phoneticPr fontId="5"/>
  </si>
  <si>
    <t>　　うち人件費</t>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</si>
  <si>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</si>
  <si>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普通建設事業費</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</si>
  <si>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</si>
  <si>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　うち補助</t>
    <phoneticPr fontId="5"/>
  </si>
  <si>
    <t>　うち単独</t>
    <phoneticPr fontId="5"/>
  </si>
  <si>
    <t>災害復旧事業費</t>
    <phoneticPr fontId="5"/>
  </si>
  <si>
    <t>失業対策事業費</t>
    <phoneticPr fontId="5"/>
  </si>
  <si>
    <t>歳出合計</t>
    <phoneticPr fontId="5"/>
  </si>
  <si>
    <t>(2)各会計、関係団体の財政状況及び健全化判断比率（市町村）</t>
    <rPh sb="26" eb="29">
      <t>シチョウソン</t>
    </rPh>
    <phoneticPr fontId="5"/>
  </si>
  <si>
    <t>令和5年度</t>
  </si>
  <si>
    <t>岐阜県笠松町</t>
  </si>
  <si>
    <t>一般会計等の財政状況（単位：百万円）</t>
    <rPh sb="0" eb="2">
      <t>イッパン</t>
    </rPh>
    <rPh sb="2" eb="4">
      <t>カイケイ</t>
    </rPh>
    <rPh sb="4" eb="5">
      <t>トウ</t>
    </rPh>
    <rPh sb="6" eb="8">
      <t>ザイセイ</t>
    </rPh>
    <rPh sb="8" eb="10">
      <t>ジョウキョウ</t>
    </rPh>
    <phoneticPr fontId="32"/>
  </si>
  <si>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2"/>
  </si>
  <si>
    <t>会計名</t>
    <rPh sb="0" eb="2">
      <t>カイケイ</t>
    </rPh>
    <rPh sb="2" eb="3">
      <t>メイ</t>
    </rPh>
    <phoneticPr fontId="32"/>
  </si>
  <si>
    <t>歳入</t>
    <rPh sb="0" eb="2">
      <t>サイニュウ</t>
    </rPh>
    <phoneticPr fontId="32"/>
  </si>
  <si>
    <t>歳出</t>
    <phoneticPr fontId="32"/>
  </si>
  <si>
    <t>形式収支</t>
    <phoneticPr fontId="32"/>
  </si>
  <si>
    <t>実質収支</t>
    <phoneticPr fontId="32"/>
  </si>
  <si>
    <t>他会計等
からの
繰入金</t>
    <rPh sb="9" eb="11">
      <t>クリイレ</t>
    </rPh>
    <rPh sb="11" eb="12">
      <t>キン</t>
    </rPh>
    <phoneticPr fontId="32"/>
  </si>
  <si>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</si>
  <si>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</si>
  <si>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</si>
  <si>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</si>
  <si>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</si>
  <si>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</si>
  <si>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</si>
  <si>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</si>
  <si>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</si>
  <si>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</si>
  <si>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</si>
  <si>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</si>
  <si>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</si>
  <si>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</si>
  <si>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</si>
  <si>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</si>
  <si>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</si>
  <si>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</si>
  <si>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</si>
  <si>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</si>
  <si>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</si>
  <si>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</si>
  <si>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</si>
  <si>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</si>
  <si>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</si>
  <si>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国民健康保険特別会計</t>
    <phoneticPr fontId="5"/>
  </si>
  <si>
    <t>後期高齢者医療特別会計</t>
    <phoneticPr fontId="5"/>
  </si>
  <si>
    <t>介護保険特別会計</t>
    <phoneticPr fontId="5"/>
  </si>
  <si>
    <t>水道事業会計</t>
    <phoneticPr fontId="5"/>
  </si>
  <si>
    <t>法適用企業</t>
    <phoneticPr fontId="5"/>
  </si>
  <si>
    <t>下水道事業会計</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</si>
  <si>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</si>
  <si>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</si>
  <si>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</si>
  <si>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32"/>
  </si>
  <si>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</si>
  <si>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</si>
  <si>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</si>
  <si>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</si>
  <si>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</si>
  <si>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</si>
  <si>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</si>
  <si>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</si>
  <si>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</si>
  <si>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32"/>
  </si>
  <si>
    <t>令和3年度</t>
    <rPh sb="0" eb="2">
      <t>レイワ</t>
    </rPh>
    <rPh sb="3" eb="5">
      <t>ネンド</t>
    </rPh>
    <phoneticPr fontId="5"/>
  </si>
  <si>
    <t>令和4年度</t>
    <rPh sb="0" eb="2">
      <t>レイワ</t>
    </rPh>
    <rPh sb="3" eb="5">
      <t>ネンド</t>
    </rPh>
    <phoneticPr fontId="5"/>
  </si>
  <si>
    <t>分母比</t>
    <rPh sb="0" eb="2">
      <t>ブンボ</t>
    </rPh>
    <rPh sb="2" eb="3">
      <t>ヒ</t>
    </rPh>
    <phoneticPr fontId="5"/>
  </si>
  <si>
    <t>内訳</t>
    <rPh sb="0" eb="2">
      <t>ウチワケ</t>
    </rPh>
    <phoneticPr fontId="32"/>
  </si>
  <si>
    <t>元利償還金</t>
    <rPh sb="0" eb="2">
      <t>ガンリ</t>
    </rPh>
    <rPh sb="2" eb="5">
      <t>ショウカンキン</t>
    </rPh>
    <phoneticPr fontId="32"/>
  </si>
  <si>
    <t xml:space="preserve">一般会計等に係る地方債の現在高 </t>
    <rPh sb="0" eb="2">
      <t>イッパン</t>
    </rPh>
    <rPh sb="2" eb="4">
      <t>カイケイ</t>
    </rPh>
    <rPh sb="4" eb="5">
      <t>トウ</t>
    </rPh>
    <rPh sb="6" eb="7">
      <t>カカ</t>
    </rPh>
    <rPh sb="8" eb="11">
      <t>チホウサイ</t>
    </rPh>
    <rPh sb="12" eb="15">
      <t>ゲンザイダカ</t>
    </rPh>
    <phoneticPr fontId="32"/>
  </si>
  <si>
    <t>債務負担行為</t>
    <rPh sb="0" eb="2">
      <t>サイム</t>
    </rPh>
    <rPh sb="2" eb="4">
      <t>フタン</t>
    </rPh>
    <rPh sb="4" eb="6">
      <t>コウイ</t>
    </rPh>
    <phoneticPr fontId="5"/>
  </si>
  <si>
    <t>PFI事業に係るもの</t>
    <rPh sb="3" eb="5">
      <t>ジギョウ</t>
    </rPh>
    <rPh sb="6" eb="7">
      <t>カカ</t>
    </rPh>
    <phoneticPr fontId="32"/>
  </si>
  <si>
    <t>減債基金積立不足算定額</t>
    <rPh sb="0" eb="2">
      <t>ゲンサイ</t>
    </rPh>
    <rPh sb="2" eb="4">
      <t>キキン</t>
    </rPh>
    <rPh sb="4" eb="6">
      <t>ツミタテ</t>
    </rPh>
    <rPh sb="6" eb="8">
      <t>ブソク</t>
    </rPh>
    <rPh sb="8" eb="10">
      <t>サンテイ</t>
    </rPh>
    <rPh sb="10" eb="11">
      <t>ガク</t>
    </rPh>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</si>
  <si>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32"/>
  </si>
  <si>
    <t>いわゆる五省協定等に係るもの</t>
    <rPh sb="4" eb="6">
      <t>ゴショウ</t>
    </rPh>
    <rPh sb="6" eb="9">
      <t>キョウテイトウ</t>
    </rPh>
    <rPh sb="10" eb="11">
      <t>カカ</t>
    </rPh>
    <phoneticPr fontId="32"/>
  </si>
  <si>
    <t>準元利償還金</t>
    <rPh sb="0" eb="1">
      <t>ジュン</t>
    </rPh>
    <rPh sb="1" eb="3">
      <t>ガンリ</t>
    </rPh>
    <rPh sb="3" eb="6">
      <t>ショウカンキン</t>
    </rPh>
    <phoneticPr fontId="32"/>
  </si>
  <si>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2"/>
  </si>
  <si>
    <t xml:space="preserve">公営企業債等繰入見込額 </t>
    <rPh sb="0" eb="2">
      <t>コウエイ</t>
    </rPh>
    <rPh sb="2" eb="5">
      <t>キギョウサイ</t>
    </rPh>
    <rPh sb="5" eb="6">
      <t>トウ</t>
    </rPh>
    <rPh sb="6" eb="8">
      <t>クリイ</t>
    </rPh>
    <rPh sb="8" eb="11">
      <t>ミコミガク</t>
    </rPh>
    <phoneticPr fontId="32"/>
  </si>
  <si>
    <t>国営土地改良事業に係るもの</t>
    <rPh sb="0" eb="2">
      <t>コクエイ</t>
    </rPh>
    <rPh sb="2" eb="4">
      <t>トチ</t>
    </rPh>
    <rPh sb="4" eb="6">
      <t>カイリョウ</t>
    </rPh>
    <rPh sb="6" eb="8">
      <t>ジギョウ</t>
    </rPh>
    <rPh sb="9" eb="10">
      <t>カカ</t>
    </rPh>
    <phoneticPr fontId="32"/>
  </si>
  <si>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2"/>
  </si>
  <si>
    <t xml:space="preserve">組合等負担等見込額 </t>
    <rPh sb="0" eb="2">
      <t>クミアイ</t>
    </rPh>
    <rPh sb="2" eb="3">
      <t>トウ</t>
    </rPh>
    <rPh sb="3" eb="5">
      <t>フタン</t>
    </rPh>
    <rPh sb="5" eb="6">
      <t>トウ</t>
    </rPh>
    <rPh sb="6" eb="9">
      <t>ミコミガク</t>
    </rPh>
    <phoneticPr fontId="32"/>
  </si>
  <si>
    <t>森林総合研究所等が行う事業に係るもの</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</si>
  <si>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2"/>
  </si>
  <si>
    <t xml:space="preserve">退職手当負担見込額 </t>
    <rPh sb="0" eb="2">
      <t>タイショク</t>
    </rPh>
    <rPh sb="2" eb="4">
      <t>テアテ</t>
    </rPh>
    <rPh sb="4" eb="6">
      <t>フタン</t>
    </rPh>
    <rPh sb="6" eb="9">
      <t>ミコミガク</t>
    </rPh>
    <phoneticPr fontId="32"/>
  </si>
  <si>
    <t>地方公務員等共済組合に係るもの</t>
    <rPh sb="0" eb="2">
      <t>チホウ</t>
    </rPh>
    <rPh sb="2" eb="5">
      <t>コウムイン</t>
    </rPh>
    <rPh sb="5" eb="6">
      <t>トウ</t>
    </rPh>
    <rPh sb="6" eb="8">
      <t>キョウサイ</t>
    </rPh>
    <rPh sb="8" eb="10">
      <t>クミアイ</t>
    </rPh>
    <rPh sb="11" eb="12">
      <t>カカ</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</si>
  <si>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2"/>
  </si>
  <si>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2"/>
  </si>
  <si>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</si>
  <si>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32"/>
  </si>
  <si>
    <t>　うち、健全化法施行規則附則第三条に係る負担見込額</t>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</si>
  <si>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</si>
  <si>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</si>
  <si>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連結実質赤字額 </t>
    <phoneticPr fontId="5"/>
  </si>
  <si>
    <t>損失補償・債務保証の履行に係るもの</t>
    <rPh sb="0" eb="2">
      <t>ソンシツ</t>
    </rPh>
    <rPh sb="2" eb="4">
      <t>ホショウ</t>
    </rPh>
    <rPh sb="5" eb="7">
      <t>サイム</t>
    </rPh>
    <rPh sb="7" eb="9">
      <t>ホショウ</t>
    </rPh>
    <rPh sb="10" eb="12">
      <t>リコウ</t>
    </rPh>
    <rPh sb="13" eb="14">
      <t>カカ</t>
    </rPh>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</si>
  <si>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2"/>
  </si>
  <si>
    <t>引き受けた債務の履行に係るもの</t>
    <rPh sb="0" eb="1">
      <t>ヒ</t>
    </rPh>
    <rPh sb="2" eb="3">
      <t>ウ</t>
    </rPh>
    <rPh sb="5" eb="7">
      <t>サイム</t>
    </rPh>
    <rPh sb="8" eb="10">
      <t>リコウ</t>
    </rPh>
    <rPh sb="11" eb="12">
      <t>カカ</t>
    </rPh>
    <phoneticPr fontId="5"/>
  </si>
  <si>
    <t>(Ｅ)</t>
    <phoneticPr fontId="5"/>
  </si>
  <si>
    <t>その他上記に準ずるもの</t>
    <rPh sb="2" eb="3">
      <t>タ</t>
    </rPh>
    <rPh sb="3" eb="5">
      <t>ジョウキ</t>
    </rPh>
    <rPh sb="6" eb="7">
      <t>ジュン</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</si>
  <si>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</si>
  <si>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32"/>
  </si>
  <si>
    <t>企業債等
繰入見込額</t>
    <rPh sb="0" eb="2">
      <t>キギョウ</t>
    </rPh>
    <rPh sb="2" eb="3">
      <t>サイ</t>
    </rPh>
    <rPh sb="3" eb="4">
      <t>トウ</t>
    </rPh>
    <rPh sb="5" eb="7">
      <t>クリイレ</t>
    </rPh>
    <rPh sb="7" eb="9">
      <t>ミコ</t>
    </rPh>
    <rPh sb="9" eb="10">
      <t>ガク</t>
    </rPh>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</si>
  <si>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2"/>
  </si>
  <si>
    <t xml:space="preserve">充当可能特定歳入 </t>
    <rPh sb="0" eb="2">
      <t>ジュウトウ</t>
    </rPh>
    <rPh sb="2" eb="4">
      <t>カノウ</t>
    </rPh>
    <rPh sb="4" eb="6">
      <t>トクテイ</t>
    </rPh>
    <rPh sb="6" eb="8">
      <t>サイニュウ</t>
    </rPh>
    <phoneticPr fontId="32"/>
  </si>
  <si>
    <t xml:space="preserve">基準財政需要額算入見込額 </t>
    <rPh sb="0" eb="2">
      <t>キジュン</t>
    </rPh>
    <rPh sb="2" eb="4">
      <t>ザイセイ</t>
    </rPh>
    <rPh sb="4" eb="7">
      <t>ジュヨウガク</t>
    </rPh>
    <rPh sb="7" eb="9">
      <t>サンニュウ</t>
    </rPh>
    <rPh sb="9" eb="12">
      <t>ミコミガク</t>
    </rPh>
    <phoneticPr fontId="32"/>
  </si>
  <si>
    <t>(Ｆ)</t>
    <phoneticPr fontId="5"/>
  </si>
  <si>
    <t>将来負担比率（(Ｅ)－(Ｆ)）／（(Ｃ)－(Ｄ)）×１００</t>
    <rPh sb="0" eb="2">
      <t>ショウライ</t>
    </rPh>
    <rPh sb="2" eb="4">
      <t>フタン</t>
    </rPh>
    <rPh sb="4" eb="6">
      <t>ヒリツ</t>
    </rPh>
    <phoneticPr fontId="5"/>
  </si>
  <si>
    <t>その他の会計</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</si>
  <si>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</si>
  <si>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32"/>
  </si>
  <si>
    <t>土地開発公社に係る将来負担額</t>
    <rPh sb="0" eb="2">
      <t>トチ</t>
    </rPh>
    <rPh sb="2" eb="4">
      <t>カイハツ</t>
    </rPh>
    <rPh sb="4" eb="6">
      <t>コウシャ</t>
    </rPh>
    <rPh sb="7" eb="8">
      <t>カカ</t>
    </rPh>
    <rPh sb="9" eb="11">
      <t>ショウライ</t>
    </rPh>
    <rPh sb="11" eb="14">
      <t>フタンガク</t>
    </rPh>
    <phoneticPr fontId="32"/>
  </si>
  <si>
    <t>利子補給に係るもの</t>
  </si>
  <si>
    <t>健全化判断比率</t>
    <rPh sb="0" eb="3">
      <t>ケンゼンカ</t>
    </rPh>
    <rPh sb="3" eb="5">
      <t>ハンダン</t>
    </rPh>
    <rPh sb="5" eb="7">
      <t>ヒリツ</t>
    </rPh>
    <phoneticPr fontId="21"/>
  </si>
  <si>
    <t>令和5年度</t>
    <rPh sb="0" eb="2">
      <t>レイワ</t>
    </rPh>
    <rPh sb="3" eb="5">
      <t>ネンド</t>
    </rPh>
    <phoneticPr fontId="21"/>
  </si>
  <si>
    <t>早期健全化基準</t>
    <phoneticPr fontId="5"/>
  </si>
  <si>
    <t>財政再生基準</t>
    <phoneticPr fontId="5"/>
  </si>
  <si>
    <t>地方独立行政法人に係る将来負担額</t>
    <phoneticPr fontId="5"/>
  </si>
  <si>
    <t>特定財源の額</t>
    <rPh sb="0" eb="2">
      <t>トクテイ</t>
    </rPh>
    <rPh sb="2" eb="4">
      <t>ザイゲン</t>
    </rPh>
    <rPh sb="5" eb="6">
      <t>ガク</t>
    </rPh>
    <phoneticPr fontId="5"/>
  </si>
  <si>
    <t>(Ｂ)</t>
    <phoneticPr fontId="5"/>
  </si>
  <si>
    <t>実質赤字比率</t>
    <rPh sb="0" eb="2">
      <t>ジッシツ</t>
    </rPh>
    <rPh sb="2" eb="4">
      <t>アカジ</t>
    </rPh>
    <rPh sb="4" eb="6">
      <t>ヒリツ</t>
    </rPh>
    <phoneticPr fontId="21"/>
  </si>
  <si>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2"/>
  </si>
  <si>
    <t>(Ｃ)</t>
    <phoneticPr fontId="5"/>
  </si>
  <si>
    <t>連結実質赤字比率</t>
    <rPh sb="0" eb="2">
      <t>レンケツ</t>
    </rPh>
    <rPh sb="2" eb="4">
      <t>ジッシツ</t>
    </rPh>
    <rPh sb="4" eb="6">
      <t>アカジ</t>
    </rPh>
    <rPh sb="6" eb="8">
      <t>ヒリツ</t>
    </rPh>
    <phoneticPr fontId="21"/>
  </si>
  <si>
    <t>算入公債費等の額</t>
    <rPh sb="0" eb="2">
      <t>サンニュウ</t>
    </rPh>
    <rPh sb="2" eb="4">
      <t>コウサイ</t>
    </rPh>
    <rPh sb="4" eb="5">
      <t>ヒ</t>
    </rPh>
    <rPh sb="5" eb="6">
      <t>トウ</t>
    </rPh>
    <rPh sb="7" eb="8">
      <t>ガク</t>
    </rPh>
    <phoneticPr fontId="5"/>
  </si>
  <si>
    <t>(Ｄ)</t>
    <phoneticPr fontId="5"/>
  </si>
  <si>
    <t>実質公債費比率</t>
    <rPh sb="0" eb="2">
      <t>ジッシツ</t>
    </rPh>
    <rPh sb="2" eb="5">
      <t>コウサイヒ</t>
    </rPh>
    <rPh sb="5" eb="7">
      <t>ヒリツ</t>
    </rPh>
    <phoneticPr fontId="21"/>
  </si>
  <si>
    <t>(Ｃ)－(Ｄ)</t>
    <phoneticPr fontId="5"/>
  </si>
  <si>
    <t>将来負担比率</t>
    <rPh sb="0" eb="2">
      <t>ショウライ</t>
    </rPh>
    <rPh sb="2" eb="4">
      <t>フタン</t>
    </rPh>
    <rPh sb="4" eb="6">
      <t>ヒリツ</t>
    </rPh>
    <phoneticPr fontId="21"/>
  </si>
  <si>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</si>
  <si>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</si>
  <si>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</si>
  <si>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 xml:space="preserve"> </t>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</si>
  <si>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</si>
  <si>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</si>
  <si>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</si>
  <si>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</si>
  <si>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</si>
  <si>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</si>
  <si>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</si>
  <si>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</si>
  <si>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</si>
  <si>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</si>
  <si>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</si>
  <si>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</si>
  <si>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</si>
  <si>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</si>
  <si>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</si>
  <si>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</si>
  <si>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</si>
  <si>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</si>
  <si>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</si>
  <si>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</si>
  <si>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</si>
  <si>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（注）人口については、各調査対象年度の1月1日現在の住民基本台帳に登載されている人口に基づいている。</t>
    <rPh sb="14" eb="16">
      <t>タイショウ</t>
    </rPh>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</si>
  <si>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</si>
  <si>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</si>
  <si>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</si>
  <si>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18"/>
  </si>
  <si>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</si>
  <si>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</si>
  <si>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</si>
  <si>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</si>
  <si>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</si>
  <si>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</si>
  <si>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</si>
  <si>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</si>
  <si>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</si>
  <si>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</si>
  <si>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</si>
  <si>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</si>
  <si>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</si>
  <si>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</si>
  <si>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</si>
  <si>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R01</t>
  </si>
  <si>
    <t>うち単独分</t>
    <rPh sb="2" eb="4">
      <t>タンドク</t>
    </rPh>
    <rPh sb="4" eb="5">
      <t>ブン</t>
    </rPh>
    <phoneticPr fontId="5"/>
  </si>
  <si>
    <t xml:space="preserve"> R02</t>
  </si>
  <si>
    <t xml:space="preserve"> R03</t>
  </si>
  <si>
    <t xml:space="preserve"> R04</t>
  </si>
  <si>
    <t xml:space="preserve"> R05</t>
  </si>
  <si>
    <t xml:space="preserve"> 過去５年間平均</t>
    <rPh sb="1" eb="3">
      <t>カコ</t>
    </rPh>
    <rPh sb="4" eb="6">
      <t>ネンカン</t>
    </rPh>
    <rPh sb="6" eb="8">
      <t>ヘイキン</t>
    </rPh>
    <phoneticPr fontId="5"/>
  </si>
  <si>
    <t>類似団体内平均(円)</t>
    <rPh sb="0" eb="2">
      <t>ルイジ</t>
    </rPh>
    <rPh sb="2" eb="4">
      <t>ダンタイ</t>
    </rPh>
    <phoneticPr fontId="5"/>
  </si>
  <si>
    <t>R01</t>
  </si>
  <si>
    <t>R02</t>
  </si>
  <si>
    <t>R03</t>
  </si>
  <si>
    <t>R04</t>
  </si>
  <si>
    <t>R05</t>
  </si>
  <si>
    <t>▲ 1.90</t>
  </si>
  <si>
    <t>▲ 0.10</t>
  </si>
  <si>
    <t>▲ 1.69</t>
  </si>
  <si>
    <t>一般会計</t>
  </si>
  <si>
    <t>水道事業会計</t>
  </si>
  <si>
    <t>下水道事業会計</t>
  </si>
  <si>
    <t>国民健康保険特別会計</t>
  </si>
  <si>
    <t>介護保険特別会計</t>
  </si>
  <si>
    <t>後期高齢者医療特別会計</t>
  </si>
  <si>
    <t>その他会計（赤字）</t>
  </si>
  <si>
    <t>その他会計（黒字）</t>
  </si>
  <si>
    <t>R01</t>
    <phoneticPr fontId="5"/>
  </si>
  <si>
    <t>R02</t>
    <phoneticPr fontId="5"/>
  </si>
  <si>
    <t>R03</t>
    <phoneticPr fontId="5"/>
  </si>
  <si>
    <t>R04</t>
    <phoneticPr fontId="5"/>
  </si>
  <si>
    <t>R05</t>
    <phoneticPr fontId="5"/>
  </si>
  <si>
    <t>基金から233百万円繰入</t>
    <phoneticPr fontId="2"/>
  </si>
  <si>
    <t>基金から116百万円繰入</t>
    <phoneticPr fontId="10"/>
  </si>
  <si>
    <t>-</t>
    <phoneticPr fontId="2"/>
  </si>
  <si>
    <t>基金から50百万円繰入</t>
    <phoneticPr fontId="10"/>
  </si>
  <si>
    <t>木曽川右岸地帯水防事務組合</t>
    <rPh sb="0" eb="3">
      <t>キソガワ</t>
    </rPh>
    <rPh sb="3" eb="5">
      <t>ウガン</t>
    </rPh>
    <rPh sb="5" eb="7">
      <t>チタイ</t>
    </rPh>
    <rPh sb="7" eb="9">
      <t>スイボウ</t>
    </rPh>
    <rPh sb="9" eb="11">
      <t>ジム</t>
    </rPh>
    <rPh sb="11" eb="13">
      <t>クミアイ</t>
    </rPh>
    <phoneticPr fontId="2"/>
  </si>
  <si>
    <t>岐阜県市町村会館組合</t>
    <rPh sb="0" eb="3">
      <t>ギフケン</t>
    </rPh>
    <rPh sb="3" eb="6">
      <t>シチョウソン</t>
    </rPh>
    <rPh sb="6" eb="8">
      <t>カイカン</t>
    </rPh>
    <rPh sb="8" eb="10">
      <t>クミアイ</t>
    </rPh>
    <phoneticPr fontId="2"/>
  </si>
  <si>
    <t>岐阜県市町村職員退職手当組合</t>
    <rPh sb="0" eb="3">
      <t>ギフケン</t>
    </rPh>
    <rPh sb="3" eb="6">
      <t>シチョウソン</t>
    </rPh>
    <rPh sb="6" eb="8">
      <t>ショクイン</t>
    </rPh>
    <rPh sb="8" eb="10">
      <t>タイショク</t>
    </rPh>
    <rPh sb="10" eb="12">
      <t>テアテ</t>
    </rPh>
    <rPh sb="12" eb="14">
      <t>クミアイ</t>
    </rPh>
    <phoneticPr fontId="2"/>
  </si>
  <si>
    <t>岐阜地域児童発達支援センター組合</t>
    <rPh sb="0" eb="2">
      <t>ギフ</t>
    </rPh>
    <rPh sb="2" eb="4">
      <t>チイキ</t>
    </rPh>
    <rPh sb="4" eb="6">
      <t>ジドウ</t>
    </rPh>
    <rPh sb="6" eb="8">
      <t>ハッタツ</t>
    </rPh>
    <rPh sb="8" eb="10">
      <t>シエン</t>
    </rPh>
    <rPh sb="14" eb="16">
      <t>クミアイ</t>
    </rPh>
    <phoneticPr fontId="2"/>
  </si>
  <si>
    <t>羽島郡広域連合</t>
    <rPh sb="0" eb="3">
      <t>ハシマグン</t>
    </rPh>
    <rPh sb="3" eb="5">
      <t>コウイキ</t>
    </rPh>
    <rPh sb="5" eb="7">
      <t>レンゴウ</t>
    </rPh>
    <phoneticPr fontId="2"/>
  </si>
  <si>
    <t>岐阜県後期高齢者医療広域連合（一般会計分）</t>
    <rPh sb="0" eb="3">
      <t>ギフケン</t>
    </rPh>
    <rPh sb="3" eb="5">
      <t>コウキ</t>
    </rPh>
    <rPh sb="5" eb="8">
      <t>コウレイシャ</t>
    </rPh>
    <rPh sb="8" eb="10">
      <t>イリョウ</t>
    </rPh>
    <rPh sb="10" eb="12">
      <t>コウイキ</t>
    </rPh>
    <rPh sb="12" eb="14">
      <t>レンゴウ</t>
    </rPh>
    <rPh sb="15" eb="17">
      <t>イッパン</t>
    </rPh>
    <rPh sb="17" eb="19">
      <t>カイケイ</t>
    </rPh>
    <rPh sb="19" eb="20">
      <t>ブン</t>
    </rPh>
    <phoneticPr fontId="2"/>
  </si>
  <si>
    <t>岐阜県後期高齢者医療広域連合（特別会計分）</t>
    <rPh sb="0" eb="3">
      <t>ギフケン</t>
    </rPh>
    <rPh sb="3" eb="5">
      <t>コウキ</t>
    </rPh>
    <rPh sb="5" eb="8">
      <t>コウレイシャ</t>
    </rPh>
    <rPh sb="8" eb="10">
      <t>イリョウ</t>
    </rPh>
    <rPh sb="10" eb="12">
      <t>コウイキ</t>
    </rPh>
    <rPh sb="12" eb="14">
      <t>レンゴウ</t>
    </rPh>
    <rPh sb="15" eb="17">
      <t>トクベツ</t>
    </rPh>
    <rPh sb="17" eb="19">
      <t>カイケイ</t>
    </rPh>
    <rPh sb="19" eb="20">
      <t>ブン</t>
    </rPh>
    <phoneticPr fontId="2"/>
  </si>
  <si>
    <t>岐阜県地方競馬組合</t>
    <rPh sb="0" eb="3">
      <t>ギフケン</t>
    </rPh>
    <rPh sb="3" eb="5">
      <t>チホウ</t>
    </rPh>
    <rPh sb="5" eb="7">
      <t>ケイバ</t>
    </rPh>
    <rPh sb="7" eb="9">
      <t>クミアイ</t>
    </rPh>
    <phoneticPr fontId="2"/>
  </si>
  <si>
    <t>かさまつ応援基金</t>
    <phoneticPr fontId="10"/>
  </si>
  <si>
    <t>笠松町次期ごみ処理施設整備基金</t>
    <phoneticPr fontId="10"/>
  </si>
  <si>
    <t>笠松町社会資本整備基金</t>
    <phoneticPr fontId="10"/>
  </si>
  <si>
    <t>笠松町ふるさと振興基金</t>
    <phoneticPr fontId="10"/>
  </si>
  <si>
    <t>笠松町福祉振興基金</t>
  </si>
  <si>
    <t>-</t>
    <phoneticPr fontId="2"/>
  </si>
  <si>
    <t>岐阜羽島衛生施設組合（一般会計分）</t>
    <rPh sb="0" eb="2">
      <t>ギフ</t>
    </rPh>
    <rPh sb="2" eb="4">
      <t>ハシマ</t>
    </rPh>
    <rPh sb="4" eb="6">
      <t>エイセイ</t>
    </rPh>
    <rPh sb="6" eb="8">
      <t>シセツ</t>
    </rPh>
    <rPh sb="8" eb="10">
      <t>クミアイ</t>
    </rPh>
    <rPh sb="11" eb="13">
      <t>イッパン</t>
    </rPh>
    <rPh sb="13" eb="15">
      <t>カイケイ</t>
    </rPh>
    <rPh sb="15" eb="16">
      <t>ブン</t>
    </rPh>
    <phoneticPr fontId="2"/>
  </si>
  <si>
    <t>岐阜羽島衛生施設組合（公共用地取得事業特別会計分）</t>
    <rPh sb="0" eb="2">
      <t>ギフ</t>
    </rPh>
    <rPh sb="2" eb="4">
      <t>ハシマ</t>
    </rPh>
    <rPh sb="4" eb="6">
      <t>エイセイ</t>
    </rPh>
    <rPh sb="6" eb="8">
      <t>シセツ</t>
    </rPh>
    <rPh sb="8" eb="10">
      <t>クミアイ</t>
    </rPh>
    <rPh sb="11" eb="13">
      <t>コウキョウ</t>
    </rPh>
    <rPh sb="13" eb="15">
      <t>ヨウチ</t>
    </rPh>
    <rPh sb="15" eb="17">
      <t>シュトク</t>
    </rPh>
    <rPh sb="17" eb="19">
      <t>ジギョウ</t>
    </rPh>
    <rPh sb="19" eb="21">
      <t>トクベツ</t>
    </rPh>
    <rPh sb="21" eb="23">
      <t>カイケイ</t>
    </rPh>
    <rPh sb="23" eb="24">
      <t>ブン</t>
    </rPh>
    <phoneticPr fontId="2"/>
  </si>
  <si>
    <t>将来負担比率及び有形固定資産減価償却率の組合せによる分析</t>
    <rPh sb="6" eb="7">
      <t>オヨ</t>
    </rPh>
    <rPh sb="8" eb="10">
      <t>ユウケイ</t>
    </rPh>
    <rPh sb="10" eb="12">
      <t>コテイ</t>
    </rPh>
    <rPh sb="12" eb="14">
      <t>シサン</t>
    </rPh>
    <rPh sb="14" eb="16">
      <t>ゲンカ</t>
    </rPh>
    <rPh sb="16" eb="18">
      <t>ショウキャク</t>
    </rPh>
    <rPh sb="18" eb="19">
      <t>リツ</t>
    </rPh>
    <rPh sb="20" eb="21">
      <t>ク</t>
    </rPh>
    <rPh sb="21" eb="22">
      <t>ア</t>
    </rPh>
    <rPh sb="26" eb="28">
      <t>ブンセキ</t>
    </rPh>
    <phoneticPr fontId="5"/>
  </si>
  <si>
    <t>分析欄</t>
    <rPh sb="0" eb="2">
      <t>ブンセキ</t>
    </rPh>
    <rPh sb="2" eb="3">
      <t>ラン</t>
    </rPh>
    <phoneticPr fontId="5"/>
  </si>
  <si>
    <t>(　参考　）</t>
    <rPh sb="2" eb="4">
      <t>サンコウ</t>
    </rPh>
    <phoneticPr fontId="5"/>
  </si>
  <si>
    <t>当該団体値</t>
    <rPh sb="0" eb="2">
      <t>トウガイ</t>
    </rPh>
    <rPh sb="2" eb="4">
      <t>ダンタイ</t>
    </rPh>
    <rPh sb="4" eb="5">
      <t>アタイ</t>
    </rPh>
    <phoneticPr fontId="5"/>
  </si>
  <si>
    <t>将来負担比率</t>
    <phoneticPr fontId="5"/>
  </si>
  <si>
    <t>有形固定資産減価償却率</t>
    <phoneticPr fontId="5"/>
  </si>
  <si>
    <t>類似団体内平均値</t>
    <phoneticPr fontId="5"/>
  </si>
  <si>
    <t>将来負担比率及び実質公債費比率の組合せによる分析</t>
    <rPh sb="6" eb="7">
      <t>オヨ</t>
    </rPh>
    <rPh sb="8" eb="10">
      <t>ジッシツ</t>
    </rPh>
    <rPh sb="10" eb="13">
      <t>コウサイヒ</t>
    </rPh>
    <rPh sb="13" eb="15">
      <t>ヒリツ</t>
    </rPh>
    <rPh sb="16" eb="17">
      <t>ク</t>
    </rPh>
    <rPh sb="17" eb="18">
      <t>ア</t>
    </rPh>
    <rPh sb="22" eb="24">
      <t>ブンセキ</t>
    </rPh>
    <phoneticPr fontId="5"/>
  </si>
  <si>
    <t>実質公債費比率</t>
    <phoneticPr fontId="5"/>
  </si>
  <si>
    <t>類似団体平均値に比べ、将来負担比率が高い原因としては、分母にあたる充当可能基金が類似団体と比較して少ないことが原因であると考えるが、単純な施設更新の実施でなく、既存施設を活用して財政負担を抑える取組みを行なった結果、将来負担比率に改善傾向がみられる。
しかしながら、有形固定資産減価償却率も高い割合で推進しており、今後も中長期的な観点で分析し、公共施設等総合管理計画を基に、健全な財政運営のため、施設の統廃合等や改修等整備をバランスよく行う。
※R04及びR05の将来負担比率算定において、誤りがあったことが明らかとなり、修正が必要となった。表中ではR04が「41.5」、R05が「37.8」とあるが、それぞれR04が「36.0」、R05が「35.0」となる。</t>
    <rPh sb="0" eb="4">
      <t>ルイジダンタイ</t>
    </rPh>
    <rPh sb="4" eb="7">
      <t>ヘイキンチ</t>
    </rPh>
    <rPh sb="8" eb="9">
      <t>クラ</t>
    </rPh>
    <rPh sb="11" eb="17">
      <t>ショウライフタンヒリツ</t>
    </rPh>
    <rPh sb="18" eb="19">
      <t>タカ</t>
    </rPh>
    <rPh sb="20" eb="22">
      <t>ゲンイン</t>
    </rPh>
    <rPh sb="27" eb="29">
      <t>ブンボ</t>
    </rPh>
    <rPh sb="33" eb="39">
      <t>ジュウトウカノウキキン</t>
    </rPh>
    <rPh sb="40" eb="44">
      <t>ルイジダンタイ</t>
    </rPh>
    <rPh sb="45" eb="47">
      <t>ヒカク</t>
    </rPh>
    <rPh sb="49" eb="50">
      <t>スク</t>
    </rPh>
    <rPh sb="55" eb="57">
      <t>ゲンイン</t>
    </rPh>
    <rPh sb="61" eb="62">
      <t>カンガ</t>
    </rPh>
    <rPh sb="66" eb="68">
      <t>タンジュン</t>
    </rPh>
    <rPh sb="69" eb="71">
      <t>シセツ</t>
    </rPh>
    <rPh sb="71" eb="73">
      <t>コウシン</t>
    </rPh>
    <rPh sb="74" eb="76">
      <t>ジッシ</t>
    </rPh>
    <rPh sb="80" eb="84">
      <t>キゾンシセツ</t>
    </rPh>
    <rPh sb="85" eb="87">
      <t>カツヨウ</t>
    </rPh>
    <rPh sb="89" eb="93">
      <t>ザイセイフタン</t>
    </rPh>
    <rPh sb="94" eb="95">
      <t>オサ</t>
    </rPh>
    <rPh sb="97" eb="99">
      <t>トリクミ</t>
    </rPh>
    <rPh sb="101" eb="102">
      <t>オコ</t>
    </rPh>
    <rPh sb="105" eb="107">
      <t>ケッカ</t>
    </rPh>
    <rPh sb="108" eb="114">
      <t>ショウライフタンヒリツ</t>
    </rPh>
    <rPh sb="115" eb="119">
      <t>カイゼンケイコウ</t>
    </rPh>
    <rPh sb="133" eb="139">
      <t>ユウケイコテイシサン</t>
    </rPh>
    <rPh sb="139" eb="144">
      <t>ゲンカショウキャクリツ</t>
    </rPh>
    <rPh sb="145" eb="146">
      <t>タカ</t>
    </rPh>
    <rPh sb="147" eb="149">
      <t>ワリアイ</t>
    </rPh>
    <rPh sb="150" eb="152">
      <t>スイシン</t>
    </rPh>
    <rPh sb="157" eb="159">
      <t>コンゴ</t>
    </rPh>
    <rPh sb="160" eb="164">
      <t>チュウチョウキテキ</t>
    </rPh>
    <rPh sb="165" eb="167">
      <t>カンテン</t>
    </rPh>
    <rPh sb="168" eb="170">
      <t>ブンセキ</t>
    </rPh>
    <rPh sb="190" eb="194">
      <t>ザイセイウンエイ</t>
    </rPh>
    <rPh sb="201" eb="204">
      <t>トウハイゴウ</t>
    </rPh>
    <rPh sb="204" eb="205">
      <t>ナド</t>
    </rPh>
    <rPh sb="208" eb="209">
      <t>ナド</t>
    </rPh>
    <rPh sb="218" eb="219">
      <t>オコナ</t>
    </rPh>
    <rPh sb="226" eb="227">
      <t>オヨ</t>
    </rPh>
    <rPh sb="232" eb="238">
      <t>ショウライフタンヒリツ</t>
    </rPh>
    <rPh sb="238" eb="240">
      <t>サンテイ</t>
    </rPh>
    <rPh sb="245" eb="246">
      <t>アヤマ</t>
    </rPh>
    <rPh sb="254" eb="255">
      <t>アキ</t>
    </rPh>
    <rPh sb="261" eb="263">
      <t>シュウセイ</t>
    </rPh>
    <rPh sb="264" eb="266">
      <t>ヒツヨウ</t>
    </rPh>
    <rPh sb="271" eb="273">
      <t>ヒョウチュウ</t>
    </rPh>
    <phoneticPr fontId="5"/>
  </si>
  <si>
    <t>将来負担比率と実質公債費比率の推移については、類似団体とおおよそ同様のカーブを描くが、近年の排水路改良事業などの基盤整備や施設等整備に係る新たな元金償還が始まったほか、今後は次期ごみ処理施設の建設にかかる一部事務組合への負担などによる比率の上昇も見込まれるため、引き続き起債の新規発行と返済のバランスを考慮し、健全な財政運営に努める。
※R04及びR05の将来負担比率及び実質公債費比率の算定において、誤りがあったことが明らかとなり、修正が必要となった。表中では将来負担比率についてR04が「41.5」、R05が「37.8」とあるが、それぞれR04が「36.0」、R05が「35.0」となる。また、実質公債費比率について、R04が「5.8」、R05が「6.4」とあるが、それぞれR04が「5.6」、R05が「6.2」となる。</t>
    <rPh sb="0" eb="6">
      <t>ショウライフタンヒリツ</t>
    </rPh>
    <rPh sb="15" eb="17">
      <t>スイイ</t>
    </rPh>
    <rPh sb="23" eb="27">
      <t>ルイジダンタイ</t>
    </rPh>
    <rPh sb="32" eb="34">
      <t>ドウヨウ</t>
    </rPh>
    <rPh sb="39" eb="40">
      <t>エガ</t>
    </rPh>
    <rPh sb="43" eb="45">
      <t>キンネン</t>
    </rPh>
    <rPh sb="61" eb="64">
      <t>シセツナド</t>
    </rPh>
    <rPh sb="64" eb="66">
      <t>セイビ</t>
    </rPh>
    <rPh sb="67" eb="68">
      <t>カカ</t>
    </rPh>
    <rPh sb="69" eb="70">
      <t>アラ</t>
    </rPh>
    <rPh sb="77" eb="78">
      <t>ハジ</t>
    </rPh>
    <rPh sb="84" eb="86">
      <t>コンゴ</t>
    </rPh>
    <rPh sb="87" eb="89">
      <t>ジキ</t>
    </rPh>
    <rPh sb="91" eb="95">
      <t>ショリシセツ</t>
    </rPh>
    <rPh sb="96" eb="98">
      <t>ケンセツ</t>
    </rPh>
    <rPh sb="102" eb="108">
      <t>イチブジムクミアイ</t>
    </rPh>
    <rPh sb="110" eb="112">
      <t>フタン</t>
    </rPh>
    <rPh sb="117" eb="119">
      <t>ヒリツ</t>
    </rPh>
    <rPh sb="120" eb="122">
      <t>ジョウショウ</t>
    </rPh>
    <rPh sb="123" eb="125">
      <t>ミコ</t>
    </rPh>
    <rPh sb="131" eb="132">
      <t>ヒ</t>
    </rPh>
    <rPh sb="133" eb="134">
      <t>ツヅ</t>
    </rPh>
    <rPh sb="135" eb="137">
      <t>キサイ</t>
    </rPh>
    <rPh sb="138" eb="142">
      <t>シンキハッコウ</t>
    </rPh>
    <rPh sb="143" eb="145">
      <t>ヘンサイ</t>
    </rPh>
    <rPh sb="151" eb="153">
      <t>コウリョ</t>
    </rPh>
    <rPh sb="155" eb="157">
      <t>ケンゼン</t>
    </rPh>
    <rPh sb="158" eb="162">
      <t>ザイセイウンエイ</t>
    </rPh>
    <rPh sb="163" eb="164">
      <t>ツト</t>
    </rPh>
    <rPh sb="184" eb="185">
      <t>オヨ</t>
    </rPh>
    <rPh sb="186" eb="193">
      <t>ジッシツコウサイヒヒリツ</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</si>
</sst>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quot;▲ &quot;#,##0.0"/>
    <numFmt numFmtId="188" formatCode="0.0;&quot;▲ &quot;0.0"/>
    <numFmt numFmtId="189" formatCode="#,##0.0_ "/>
    <numFmt numFmtId="190" formatCode="#,##0.00;&quot;▲ &quot;#,##0.00"/>
    <numFmt numFmtId="191" formatCode="#,##0.0_);[Red]\(#,##0.0\)"/>
  </numFmts>
  <fonts count="41" x14ac:knownFonts="1">
    <font>
      <sz val="11"/>
      <color theme="1"/>
      <name val="ＭＳ ゴシック"/>
      <family val="2"/>
      <charset val="128"/>
    </font>
    <font>
      <sz val="11"/>
      <color indexed="8"/>
      <name val="ＭＳ Ｐゴシック"/>
      <family val="3"/>
      <charset val="128"/>
    </font>
    <font>
      <sz val="6"/>
      <name val="ＭＳ ゴシック"/>
      <family val="2"/>
      <charset val="128"/>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3"/>
      <color theme="1"/>
      <name val="ＭＳ ゴシック"/>
      <family val="3"/>
      <charset val="128"/>
    </font>
    <font>
      <b/>
      <sz val="13"/>
      <color theme="1"/>
      <name val="ＭＳ ゴシック"/>
      <family val="3"/>
      <charset val="128"/>
    </font>
    <font>
      <sz val="6"/>
      <name val="ＭＳ Ｐゴシック"/>
      <family val="2"/>
      <charset val="128"/>
    </font>
    <font>
      <sz val="11"/>
      <color theme="1"/>
      <name val="ＭＳ ゴシック"/>
      <family val="3"/>
      <charset val="128"/>
    </font>
    <font>
      <sz val="13"/>
      <color rgb="FFFF0000"/>
      <name val="ＭＳ ゴシック"/>
      <family val="3"/>
      <charset val="128"/>
    </font>
    <font>
      <sz val="11"/>
      <color rgb="FFFF0000"/>
      <name val="ＭＳ ゴシック"/>
      <family val="3"/>
      <charset val="128"/>
    </font>
    <font>
      <sz val="16"/>
      <color indexed="8"/>
      <name val="ＭＳ ゴシック"/>
      <family val="3"/>
      <charset val="128"/>
    </font>
    <font>
      <sz val="11"/>
      <color theme="1"/>
      <name val="游ゴシック"/>
      <family val="3"/>
      <charset val="128"/>
      <scheme val="minor"/>
    </font>
    <font>
      <sz val="16"/>
      <name val="ＭＳ ゴシック"/>
      <family val="3"/>
      <charset val="128"/>
    </font>
    <font>
      <sz val="11"/>
      <name val="ＭＳ Ｐゴシック"/>
      <family val="3"/>
      <charset val="128"/>
    </font>
    <font>
      <sz val="11"/>
      <name val="ＭＳ ゴシック"/>
      <family val="3"/>
      <charset val="128"/>
    </font>
    <font>
      <sz val="10"/>
      <color indexed="8"/>
      <name val="ＭＳ Ｐゴシック"/>
      <family val="3"/>
      <charset val="128"/>
    </font>
    <font>
      <sz val="6"/>
      <name val="游ゴシック"/>
      <family val="2"/>
      <charset val="128"/>
      <scheme val="minor"/>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9"/>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9"/>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
      <sz val="11"/>
      <color theme="1"/>
      <name val="ＭＳ Ｐゴシック"/>
      <family val="3"/>
      <charset val="128"/>
    </font>
    <font>
      <sz val="14"/>
      <color theme="1"/>
      <name val="ＭＳ Ｐゴシック"/>
      <family val="3"/>
      <charset val="128"/>
    </font>
  </fonts>
  <fills count="9">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rgb="FFCCFFFF"/>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8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thin">
        <color indexed="64"/>
      </left>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s>
  <cellStyleXfs count="21">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5" fillId="0" borderId="0">
      <alignment vertical="center"/>
    </xf>
    <xf numFmtId="0" fontId="17" fillId="0" borderId="0"/>
    <xf numFmtId="0" fontId="17" fillId="0" borderId="0">
      <alignment vertical="center"/>
    </xf>
    <xf numFmtId="0" fontId="15" fillId="0" borderId="0">
      <alignment vertical="center"/>
    </xf>
    <xf numFmtId="0" fontId="1" fillId="0" borderId="0">
      <alignment vertical="center"/>
    </xf>
    <xf numFmtId="0" fontId="2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7" fillId="0" borderId="0">
      <alignment vertical="center"/>
    </xf>
    <xf numFmtId="0" fontId="17" fillId="0" borderId="0">
      <alignment vertical="center"/>
    </xf>
    <xf numFmtId="0" fontId="17" fillId="0" borderId="0"/>
    <xf numFmtId="0" fontId="17" fillId="0" borderId="0"/>
    <xf numFmtId="0" fontId="39" fillId="0" borderId="0">
      <alignment vertical="center"/>
    </xf>
  </cellStyleXfs>
  <cellXfs count="1275">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Fill="1" applyBorder="1" applyAlignment="1">
      <alignment horizontal="center" vertical="center" wrapText="1"/>
    </xf>
    <xf numFmtId="176" fontId="6" fillId="0" borderId="4" xfId="1" applyNumberFormat="1" applyFont="1" applyFill="1" applyBorder="1" applyAlignment="1" applyProtection="1">
      <alignment horizontal="right" vertical="center" shrinkToFit="1"/>
    </xf>
    <xf numFmtId="176" fontId="6" fillId="0" borderId="5" xfId="1" applyNumberFormat="1" applyFont="1" applyFill="1" applyBorder="1" applyAlignment="1" applyProtection="1">
      <alignment horizontal="right" vertical="center" shrinkToFit="1"/>
    </xf>
    <xf numFmtId="176" fontId="6" fillId="0" borderId="10" xfId="1" applyNumberFormat="1" applyFont="1" applyFill="1" applyBorder="1" applyAlignment="1" applyProtection="1">
      <alignment horizontal="right" vertical="center" shrinkToFit="1"/>
    </xf>
    <xf numFmtId="0" fontId="6" fillId="0" borderId="11" xfId="1" applyFont="1" applyFill="1" applyBorder="1" applyAlignment="1">
      <alignment horizontal="center" vertical="center" wrapText="1"/>
    </xf>
    <xf numFmtId="176" fontId="6" fillId="0" borderId="14" xfId="1" applyNumberFormat="1" applyFont="1" applyFill="1" applyBorder="1" applyAlignment="1" applyProtection="1">
      <alignment horizontal="right" vertical="center" shrinkToFit="1"/>
    </xf>
    <xf numFmtId="176" fontId="6" fillId="0" borderId="15" xfId="1" applyNumberFormat="1" applyFont="1" applyFill="1" applyBorder="1" applyAlignment="1" applyProtection="1">
      <alignment horizontal="right" vertical="center" shrinkToFit="1"/>
    </xf>
    <xf numFmtId="176" fontId="6" fillId="0" borderId="16" xfId="1" applyNumberFormat="1" applyFont="1" applyFill="1" applyBorder="1" applyAlignment="1" applyProtection="1">
      <alignment horizontal="right" vertical="center" shrinkToFit="1"/>
    </xf>
    <xf numFmtId="0" fontId="6" fillId="0" borderId="17" xfId="1" applyFont="1" applyFill="1" applyBorder="1" applyAlignment="1">
      <alignment horizontal="center" vertical="center"/>
    </xf>
    <xf numFmtId="176" fontId="6" fillId="0" borderId="20" xfId="1" applyNumberFormat="1" applyFont="1" applyFill="1" applyBorder="1" applyAlignment="1" applyProtection="1">
      <alignment horizontal="right" vertical="center" shrinkToFit="1"/>
    </xf>
    <xf numFmtId="176" fontId="6" fillId="0" borderId="21" xfId="1" applyNumberFormat="1" applyFont="1" applyFill="1" applyBorder="1" applyAlignment="1" applyProtection="1">
      <alignment horizontal="right" vertical="center" shrinkToFit="1"/>
    </xf>
    <xf numFmtId="176" fontId="6" fillId="0" borderId="22" xfId="1" applyNumberFormat="1" applyFont="1" applyFill="1" applyBorder="1" applyAlignment="1" applyProtection="1">
      <alignment horizontal="right" vertical="center" shrinkToFi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Fill="1" applyBorder="1" applyAlignment="1">
      <alignment vertical="center" wrapText="1"/>
    </xf>
    <xf numFmtId="176" fontId="6" fillId="0" borderId="27" xfId="2" applyNumberFormat="1" applyFont="1" applyFill="1" applyBorder="1" applyAlignment="1">
      <alignment horizontal="right" vertical="center" shrinkToFit="1"/>
    </xf>
    <xf numFmtId="176" fontId="6" fillId="0" borderId="28" xfId="2" applyNumberFormat="1" applyFont="1" applyFill="1" applyBorder="1" applyAlignment="1">
      <alignment horizontal="right" vertical="center" shrinkToFit="1"/>
    </xf>
    <xf numFmtId="176" fontId="6" fillId="0" borderId="29" xfId="2" applyNumberFormat="1" applyFont="1" applyFill="1" applyBorder="1" applyAlignment="1">
      <alignment horizontal="right" vertical="center" shrinkToFit="1"/>
    </xf>
    <xf numFmtId="0" fontId="6" fillId="0" borderId="30" xfId="2" applyFont="1" applyFill="1" applyBorder="1" applyAlignment="1">
      <alignment vertical="center"/>
    </xf>
    <xf numFmtId="176" fontId="6" fillId="0" borderId="33" xfId="2" applyNumberFormat="1" applyFont="1" applyFill="1" applyBorder="1" applyAlignment="1">
      <alignment horizontal="right" vertical="center" shrinkToFit="1"/>
    </xf>
    <xf numFmtId="176" fontId="6" fillId="0" borderId="34" xfId="2" applyNumberFormat="1" applyFont="1" applyFill="1" applyBorder="1" applyAlignment="1">
      <alignment horizontal="right" vertical="center" shrinkToFit="1"/>
    </xf>
    <xf numFmtId="176" fontId="6" fillId="0" borderId="35" xfId="2" applyNumberFormat="1" applyFont="1" applyFill="1" applyBorder="1" applyAlignment="1">
      <alignment horizontal="right" vertical="center" shrinkToFit="1"/>
    </xf>
    <xf numFmtId="0" fontId="6" fillId="0" borderId="11" xfId="2" applyFont="1" applyFill="1" applyBorder="1" applyAlignment="1">
      <alignment vertical="center"/>
    </xf>
    <xf numFmtId="0" fontId="6" fillId="0" borderId="17" xfId="2" applyFont="1" applyFill="1" applyBorder="1" applyAlignment="1">
      <alignment vertical="center"/>
    </xf>
    <xf numFmtId="176" fontId="6" fillId="0" borderId="20" xfId="2" applyNumberFormat="1" applyFont="1" applyFill="1" applyBorder="1" applyAlignment="1">
      <alignment horizontal="right" vertical="center" shrinkToFit="1"/>
    </xf>
    <xf numFmtId="176" fontId="6" fillId="0" borderId="21" xfId="2" applyNumberFormat="1" applyFont="1" applyFill="1" applyBorder="1" applyAlignment="1">
      <alignment horizontal="right" vertical="center" shrinkToFit="1"/>
    </xf>
    <xf numFmtId="176" fontId="6" fillId="0" borderId="22" xfId="2" applyNumberFormat="1" applyFont="1" applyFill="1" applyBorder="1" applyAlignment="1">
      <alignment horizontal="right" vertical="center" shrinkToFit="1"/>
    </xf>
    <xf numFmtId="0" fontId="7" fillId="0" borderId="0" xfId="2" applyFont="1" applyFill="1" applyBorder="1" applyAlignment="1">
      <alignment vertical="center"/>
    </xf>
    <xf numFmtId="0" fontId="7" fillId="0" borderId="0" xfId="2" applyNumberFormat="1" applyFont="1" applyFill="1" applyBorder="1" applyAlignment="1">
      <alignment vertical="center" wrapText="1"/>
    </xf>
    <xf numFmtId="0" fontId="7" fillId="0" borderId="0" xfId="2" applyNumberFormat="1" applyFont="1" applyBorder="1" applyAlignment="1">
      <alignment vertical="center" wrapText="1"/>
    </xf>
    <xf numFmtId="0" fontId="6" fillId="0" borderId="0" xfId="2" applyNumberFormat="1" applyFont="1" applyFill="1" applyBorder="1" applyAlignment="1">
      <alignment vertical="center"/>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Fill="1" applyBorder="1" applyAlignment="1">
      <alignment vertical="center" wrapText="1"/>
    </xf>
    <xf numFmtId="177" fontId="7" fillId="0" borderId="27" xfId="3" applyNumberFormat="1" applyFont="1" applyFill="1" applyBorder="1" applyAlignment="1" applyProtection="1">
      <alignment horizontal="right" vertical="center" shrinkToFit="1"/>
    </xf>
    <xf numFmtId="177" fontId="7" fillId="0" borderId="28" xfId="3" applyNumberFormat="1" applyFont="1" applyFill="1" applyBorder="1" applyAlignment="1" applyProtection="1">
      <alignment horizontal="right" vertical="center" shrinkToFit="1"/>
    </xf>
    <xf numFmtId="177" fontId="7" fillId="0" borderId="29" xfId="3" applyNumberFormat="1" applyFont="1" applyFill="1" applyBorder="1" applyAlignment="1" applyProtection="1">
      <alignment horizontal="right" vertical="center" shrinkToFit="1"/>
    </xf>
    <xf numFmtId="0" fontId="7" fillId="0" borderId="39" xfId="3" applyFont="1" applyFill="1" applyBorder="1" applyAlignment="1">
      <alignment vertical="center"/>
    </xf>
    <xf numFmtId="177" fontId="7" fillId="0" borderId="33" xfId="3" applyNumberFormat="1" applyFont="1" applyFill="1" applyBorder="1" applyAlignment="1" applyProtection="1">
      <alignment horizontal="right" vertical="center" shrinkToFit="1"/>
    </xf>
    <xf numFmtId="177" fontId="7" fillId="0" borderId="34" xfId="3" applyNumberFormat="1" applyFont="1" applyFill="1" applyBorder="1" applyAlignment="1" applyProtection="1">
      <alignment horizontal="right" vertical="center" shrinkToFit="1"/>
    </xf>
    <xf numFmtId="177" fontId="7" fillId="0" borderId="35" xfId="3" applyNumberFormat="1" applyFont="1" applyFill="1" applyBorder="1" applyAlignment="1" applyProtection="1">
      <alignment horizontal="right" vertical="center" shrinkToFit="1"/>
    </xf>
    <xf numFmtId="0" fontId="7" fillId="0" borderId="41" xfId="3" applyFont="1" applyFill="1" applyBorder="1" applyAlignment="1">
      <alignment vertical="center"/>
    </xf>
    <xf numFmtId="0" fontId="7" fillId="0" borderId="44" xfId="3" applyFont="1" applyFill="1" applyBorder="1" applyAlignment="1">
      <alignment vertical="center"/>
    </xf>
    <xf numFmtId="177" fontId="7" fillId="0" borderId="20" xfId="3" applyNumberFormat="1" applyFont="1" applyFill="1" applyBorder="1" applyAlignment="1" applyProtection="1">
      <alignment horizontal="right" vertical="center" shrinkToFit="1"/>
    </xf>
    <xf numFmtId="177" fontId="7" fillId="0" borderId="21" xfId="3" applyNumberFormat="1" applyFont="1" applyFill="1" applyBorder="1" applyAlignment="1" applyProtection="1">
      <alignment horizontal="right" vertical="center" shrinkToFit="1"/>
    </xf>
    <xf numFmtId="177" fontId="7" fillId="0" borderId="22" xfId="3" applyNumberFormat="1" applyFont="1" applyFill="1" applyBorder="1" applyAlignment="1" applyProtection="1">
      <alignment horizontal="right" vertical="center" shrinkToFit="1"/>
    </xf>
    <xf numFmtId="0" fontId="7" fillId="0" borderId="0" xfId="3" applyFont="1" applyAlignment="1"/>
    <xf numFmtId="0" fontId="8" fillId="0" borderId="0" xfId="3" applyFont="1" applyAlignment="1"/>
    <xf numFmtId="0" fontId="8" fillId="0" borderId="0" xfId="3" applyFont="1">
      <alignment vertical="center"/>
    </xf>
    <xf numFmtId="177" fontId="8" fillId="0" borderId="0" xfId="3" applyNumberFormat="1" applyFont="1" applyAlignment="1">
      <alignment horizontal="right" vertical="center" shrinkToFit="1"/>
    </xf>
    <xf numFmtId="0" fontId="9" fillId="0" borderId="0" xfId="3" applyNumberFormat="1" applyFont="1" applyAlignment="1">
      <alignment horizontal="center" vertical="center" shrinkToFit="1"/>
    </xf>
    <xf numFmtId="0" fontId="8" fillId="4" borderId="1" xfId="3" applyFont="1" applyFill="1" applyBorder="1" applyAlignment="1"/>
    <xf numFmtId="0" fontId="8" fillId="4" borderId="2" xfId="3" applyFont="1" applyFill="1" applyBorder="1" applyAlignment="1"/>
    <xf numFmtId="0" fontId="8" fillId="4" borderId="2" xfId="3" applyFont="1" applyFill="1" applyBorder="1" applyAlignment="1">
      <alignment horizontal="right" vertical="center"/>
    </xf>
    <xf numFmtId="0" fontId="8" fillId="4" borderId="3" xfId="3" applyFont="1" applyFill="1" applyBorder="1" applyAlignment="1">
      <alignment horizontal="right" vertical="top"/>
    </xf>
    <xf numFmtId="0" fontId="8" fillId="4" borderId="23" xfId="3" applyFont="1" applyFill="1" applyBorder="1" applyAlignment="1">
      <alignment horizontal="center" vertical="center"/>
    </xf>
    <xf numFmtId="0" fontId="8" fillId="4" borderId="5" xfId="3" applyFont="1" applyFill="1" applyBorder="1" applyAlignment="1">
      <alignment horizontal="center" vertical="center"/>
    </xf>
    <xf numFmtId="0" fontId="8" fillId="4" borderId="6" xfId="3" applyFont="1" applyFill="1" applyBorder="1" applyAlignment="1">
      <alignment horizontal="center" vertical="center"/>
    </xf>
    <xf numFmtId="177" fontId="8" fillId="0" borderId="27" xfId="3" applyNumberFormat="1" applyFont="1" applyBorder="1" applyAlignment="1" applyProtection="1">
      <alignment horizontal="right" vertical="center" shrinkToFit="1"/>
      <protection locked="0"/>
    </xf>
    <xf numFmtId="177" fontId="8" fillId="0" borderId="28" xfId="3" applyNumberFormat="1" applyFont="1" applyBorder="1" applyAlignment="1" applyProtection="1">
      <alignment horizontal="right" vertical="center" shrinkToFit="1"/>
      <protection locked="0"/>
    </xf>
    <xf numFmtId="177" fontId="8" fillId="0" borderId="29" xfId="3" applyNumberFormat="1" applyFont="1" applyBorder="1" applyAlignment="1" applyProtection="1">
      <alignment horizontal="right" vertical="center" shrinkToFit="1"/>
      <protection locked="0"/>
    </xf>
    <xf numFmtId="177" fontId="8" fillId="0" borderId="47" xfId="3" applyNumberFormat="1" applyFont="1" applyBorder="1" applyAlignment="1" applyProtection="1">
      <alignment horizontal="right" vertical="center" shrinkToFit="1"/>
      <protection locked="0"/>
    </xf>
    <xf numFmtId="177" fontId="8" fillId="0" borderId="48" xfId="3" applyNumberFormat="1" applyFont="1" applyBorder="1" applyAlignment="1" applyProtection="1">
      <alignment horizontal="right" vertical="center" shrinkToFit="1"/>
      <protection locked="0"/>
    </xf>
    <xf numFmtId="177" fontId="8" fillId="0" borderId="49" xfId="3" applyNumberFormat="1" applyFont="1" applyBorder="1" applyAlignment="1" applyProtection="1">
      <alignment horizontal="right" vertical="center" shrinkToFit="1"/>
      <protection locked="0"/>
    </xf>
    <xf numFmtId="177" fontId="8" fillId="0" borderId="20" xfId="3" applyNumberFormat="1" applyFont="1" applyBorder="1" applyAlignment="1" applyProtection="1">
      <alignment horizontal="right" vertical="center" shrinkToFit="1"/>
      <protection locked="0"/>
    </xf>
    <xf numFmtId="177" fontId="8" fillId="0" borderId="21" xfId="3" applyNumberFormat="1" applyFont="1" applyBorder="1" applyAlignment="1" applyProtection="1">
      <alignment horizontal="right" vertical="center" shrinkToFit="1"/>
      <protection locked="0"/>
    </xf>
    <xf numFmtId="177" fontId="8" fillId="0" borderId="22" xfId="3" applyNumberFormat="1" applyFont="1" applyBorder="1" applyAlignment="1" applyProtection="1">
      <alignment horizontal="right" vertical="center" shrinkToFit="1"/>
      <protection locked="0"/>
    </xf>
    <xf numFmtId="0" fontId="12" fillId="0" borderId="0" xfId="3" applyFont="1" applyAlignment="1">
      <alignment horizontal="center" vertical="center" wrapText="1"/>
    </xf>
    <xf numFmtId="0" fontId="8" fillId="0" borderId="0" xfId="3" applyFont="1" applyAlignment="1">
      <alignment vertical="top"/>
    </xf>
    <xf numFmtId="0" fontId="13" fillId="0" borderId="0" xfId="3" applyFont="1">
      <alignment vertical="center"/>
    </xf>
    <xf numFmtId="0" fontId="12" fillId="0" borderId="0" xfId="3" applyFont="1" applyAlignment="1">
      <alignment vertical="center" wrapText="1"/>
    </xf>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Fill="1" applyBorder="1" applyAlignment="1">
      <alignment vertical="center" wrapText="1"/>
    </xf>
    <xf numFmtId="0" fontId="7" fillId="0" borderId="39" xfId="4" applyFont="1" applyFill="1" applyBorder="1" applyAlignment="1">
      <alignment vertical="center"/>
    </xf>
    <xf numFmtId="0" fontId="7" fillId="0" borderId="41" xfId="4" applyFont="1" applyFill="1" applyBorder="1" applyAlignment="1">
      <alignment vertical="center"/>
    </xf>
    <xf numFmtId="0" fontId="7" fillId="0" borderId="50" xfId="4" applyFont="1" applyFill="1" applyBorder="1" applyAlignment="1">
      <alignment vertical="center"/>
    </xf>
    <xf numFmtId="0" fontId="7" fillId="0" borderId="39" xfId="4" applyFont="1" applyFill="1" applyBorder="1" applyAlignment="1">
      <alignment vertical="center" wrapText="1"/>
    </xf>
    <xf numFmtId="0" fontId="7" fillId="0" borderId="44" xfId="4" applyFont="1" applyFill="1" applyBorder="1" applyAlignment="1">
      <alignment vertical="center"/>
    </xf>
    <xf numFmtId="0" fontId="7" fillId="0" borderId="0" xfId="4" applyFont="1" applyFill="1" applyBorder="1" applyAlignment="1"/>
    <xf numFmtId="0" fontId="7" fillId="0" borderId="0" xfId="4" applyFont="1" applyFill="1" applyBorder="1" applyAlignment="1">
      <alignment vertical="center"/>
    </xf>
    <xf numFmtId="0" fontId="7" fillId="0" borderId="0" xfId="4" applyFont="1" applyFill="1" applyBorder="1" applyAlignment="1">
      <alignment horizontal="left" vertical="center"/>
    </xf>
    <xf numFmtId="177" fontId="7" fillId="0" borderId="0" xfId="4" applyNumberFormat="1" applyFont="1" applyFill="1" applyBorder="1" applyAlignment="1" applyProtection="1">
      <alignment horizontal="right" vertical="center"/>
    </xf>
    <xf numFmtId="0" fontId="4" fillId="0" borderId="0" xfId="1" applyFont="1" applyAlignment="1">
      <alignment horizontal="right"/>
    </xf>
    <xf numFmtId="0" fontId="14" fillId="2" borderId="1" xfId="1" applyFont="1" applyFill="1" applyBorder="1" applyAlignment="1"/>
    <xf numFmtId="0" fontId="14" fillId="2" borderId="2" xfId="1" applyFont="1" applyFill="1" applyBorder="1" applyAlignment="1">
      <alignment horizontal="right" vertical="top"/>
    </xf>
    <xf numFmtId="0" fontId="14" fillId="2" borderId="3" xfId="1" applyFont="1" applyFill="1" applyBorder="1" applyAlignment="1">
      <alignment horizontal="right" vertical="top"/>
    </xf>
    <xf numFmtId="0" fontId="16" fillId="4" borderId="5" xfId="5" applyFont="1" applyFill="1" applyBorder="1" applyAlignment="1">
      <alignment horizontal="center" vertical="center"/>
    </xf>
    <xf numFmtId="0" fontId="16" fillId="4" borderId="6" xfId="5" applyFont="1" applyFill="1" applyBorder="1" applyAlignment="1">
      <alignment horizontal="center" vertical="center"/>
    </xf>
    <xf numFmtId="0" fontId="14" fillId="0" borderId="7" xfId="1" applyFont="1" applyFill="1" applyBorder="1" applyAlignment="1">
      <alignment horizontal="center" vertical="center" wrapText="1"/>
    </xf>
    <xf numFmtId="177" fontId="14" fillId="0" borderId="5" xfId="5" applyNumberFormat="1" applyFont="1" applyFill="1" applyBorder="1" applyAlignment="1" applyProtection="1">
      <alignment horizontal="right" vertical="center" shrinkToFit="1"/>
    </xf>
    <xf numFmtId="177" fontId="14" fillId="0" borderId="10" xfId="5" applyNumberFormat="1" applyFont="1" applyFill="1" applyBorder="1" applyAlignment="1" applyProtection="1">
      <alignment horizontal="right" vertical="center" shrinkToFit="1"/>
    </xf>
    <xf numFmtId="0" fontId="14" fillId="0" borderId="11" xfId="1" applyFont="1" applyFill="1" applyBorder="1" applyAlignment="1">
      <alignment horizontal="center" vertical="center" wrapText="1"/>
    </xf>
    <xf numFmtId="177" fontId="14" fillId="0" borderId="15" xfId="5" applyNumberFormat="1" applyFont="1" applyFill="1" applyBorder="1" applyAlignment="1" applyProtection="1">
      <alignment horizontal="right" vertical="center" shrinkToFit="1"/>
    </xf>
    <xf numFmtId="177" fontId="14" fillId="0" borderId="16" xfId="5" applyNumberFormat="1" applyFont="1" applyFill="1" applyBorder="1" applyAlignment="1" applyProtection="1">
      <alignment horizontal="right" vertical="center" shrinkToFit="1"/>
    </xf>
    <xf numFmtId="177" fontId="14" fillId="0" borderId="34" xfId="5" applyNumberFormat="1" applyFont="1" applyFill="1" applyBorder="1" applyAlignment="1" applyProtection="1">
      <alignment horizontal="right" vertical="center" shrinkToFit="1"/>
    </xf>
    <xf numFmtId="177" fontId="14" fillId="0" borderId="35" xfId="5" applyNumberFormat="1" applyFont="1" applyFill="1" applyBorder="1" applyAlignment="1" applyProtection="1">
      <alignment horizontal="right" vertical="center" shrinkToFit="1"/>
    </xf>
    <xf numFmtId="0" fontId="14" fillId="0" borderId="47" xfId="1" applyFont="1" applyFill="1" applyBorder="1" applyAlignment="1">
      <alignment horizontal="center" vertical="center"/>
    </xf>
    <xf numFmtId="177" fontId="14" fillId="0" borderId="34" xfId="5" applyNumberFormat="1" applyFont="1" applyFill="1" applyBorder="1" applyAlignment="1" applyProtection="1">
      <alignment horizontal="right" vertical="center" shrinkToFit="1"/>
      <protection locked="0"/>
    </xf>
    <xf numFmtId="177" fontId="14" fillId="0" borderId="35" xfId="5" applyNumberFormat="1" applyFont="1" applyFill="1" applyBorder="1" applyAlignment="1" applyProtection="1">
      <alignment horizontal="right" vertical="center" shrinkToFit="1"/>
      <protection locked="0"/>
    </xf>
    <xf numFmtId="0" fontId="14" fillId="0" borderId="52" xfId="1" applyFont="1" applyFill="1" applyBorder="1" applyAlignment="1">
      <alignment horizontal="center" vertical="center"/>
    </xf>
    <xf numFmtId="177" fontId="14" fillId="0" borderId="21" xfId="5" applyNumberFormat="1" applyFont="1" applyFill="1" applyBorder="1" applyAlignment="1" applyProtection="1">
      <alignment horizontal="right" vertical="center" shrinkToFit="1"/>
      <protection locked="0"/>
    </xf>
    <xf numFmtId="177" fontId="14" fillId="0" borderId="22" xfId="5" applyNumberFormat="1" applyFont="1" applyFill="1" applyBorder="1" applyAlignment="1" applyProtection="1">
      <alignment horizontal="right" vertical="center" shrinkToFit="1"/>
      <protection locked="0"/>
    </xf>
    <xf numFmtId="0" fontId="14" fillId="0" borderId="1" xfId="1" applyFont="1" applyFill="1" applyBorder="1" applyAlignment="1">
      <alignment horizontal="center" vertical="center"/>
    </xf>
    <xf numFmtId="177" fontId="14" fillId="0" borderId="53" xfId="5" applyNumberFormat="1" applyFont="1" applyFill="1" applyBorder="1" applyAlignment="1" applyProtection="1">
      <alignment horizontal="right" vertical="center" shrinkToFit="1"/>
    </xf>
    <xf numFmtId="177" fontId="14" fillId="0" borderId="6" xfId="5" applyNumberFormat="1" applyFont="1" applyFill="1" applyBorder="1" applyAlignment="1" applyProtection="1">
      <alignment horizontal="right" vertical="center" shrinkToFit="1"/>
    </xf>
    <xf numFmtId="178" fontId="18" fillId="0" borderId="41" xfId="6" applyNumberFormat="1" applyFont="1" applyBorder="1" applyAlignment="1">
      <alignment vertical="center"/>
    </xf>
    <xf numFmtId="178" fontId="18" fillId="0" borderId="51" xfId="6" applyNumberFormat="1" applyFont="1" applyBorder="1" applyAlignment="1">
      <alignment vertical="center"/>
    </xf>
    <xf numFmtId="178" fontId="18" fillId="0" borderId="15" xfId="6" applyNumberFormat="1" applyFont="1" applyBorder="1" applyAlignment="1">
      <alignment horizontal="center" vertical="center" wrapText="1"/>
    </xf>
    <xf numFmtId="178" fontId="18" fillId="0" borderId="39" xfId="6" applyNumberFormat="1" applyFont="1" applyBorder="1" applyAlignment="1">
      <alignment horizontal="center" vertical="center"/>
    </xf>
    <xf numFmtId="178" fontId="18" fillId="0" borderId="31" xfId="6" applyNumberFormat="1" applyFont="1" applyBorder="1" applyAlignment="1">
      <alignment horizontal="center" vertical="center"/>
    </xf>
    <xf numFmtId="178" fontId="18" fillId="0" borderId="42" xfId="6" applyNumberFormat="1" applyFont="1" applyBorder="1" applyAlignment="1">
      <alignment horizontal="center" vertical="center"/>
    </xf>
    <xf numFmtId="0" fontId="17" fillId="0" borderId="0" xfId="6"/>
    <xf numFmtId="178" fontId="18" fillId="0" borderId="37" xfId="6" applyNumberFormat="1" applyFont="1" applyBorder="1" applyAlignment="1">
      <alignment vertical="center"/>
    </xf>
    <xf numFmtId="178" fontId="18" fillId="0" borderId="40" xfId="6" applyNumberFormat="1" applyFont="1" applyBorder="1" applyAlignment="1">
      <alignment vertical="center"/>
    </xf>
    <xf numFmtId="0" fontId="17" fillId="0" borderId="50" xfId="6" applyFont="1" applyBorder="1" applyAlignment="1">
      <alignment vertical="center"/>
    </xf>
    <xf numFmtId="178" fontId="18" fillId="0" borderId="41" xfId="6" applyNumberFormat="1" applyFont="1" applyBorder="1" applyAlignment="1">
      <alignment horizontal="center" vertical="center"/>
    </xf>
    <xf numFmtId="178" fontId="18" fillId="0" borderId="54" xfId="6" applyNumberFormat="1" applyFont="1" applyBorder="1" applyAlignment="1">
      <alignment horizontal="center" vertical="center" wrapText="1"/>
    </xf>
    <xf numFmtId="178" fontId="18" fillId="0" borderId="55" xfId="6" applyNumberFormat="1" applyFont="1" applyBorder="1" applyAlignment="1">
      <alignment horizontal="center" vertical="center"/>
    </xf>
    <xf numFmtId="178" fontId="18" fillId="0" borderId="56" xfId="6" applyNumberFormat="1" applyFont="1" applyBorder="1" applyAlignment="1">
      <alignment horizontal="center" vertical="center" wrapText="1"/>
    </xf>
    <xf numFmtId="178" fontId="18" fillId="0" borderId="34" xfId="6" applyNumberFormat="1" applyFont="1" applyBorder="1" applyAlignment="1">
      <alignment horizontal="center" vertical="center"/>
    </xf>
    <xf numFmtId="178" fontId="18" fillId="0" borderId="51" xfId="6" applyNumberFormat="1" applyFont="1" applyBorder="1" applyAlignment="1">
      <alignment horizontal="center" vertical="center"/>
    </xf>
    <xf numFmtId="179" fontId="18" fillId="0" borderId="15" xfId="6" applyNumberFormat="1" applyFont="1" applyFill="1" applyBorder="1" applyAlignment="1">
      <alignment vertical="center"/>
    </xf>
    <xf numFmtId="179" fontId="18" fillId="0" borderId="41" xfId="6" applyNumberFormat="1" applyFont="1" applyFill="1" applyBorder="1" applyAlignment="1">
      <alignment vertical="center"/>
    </xf>
    <xf numFmtId="180" fontId="18" fillId="0" borderId="57" xfId="6" applyNumberFormat="1" applyFont="1" applyFill="1" applyBorder="1" applyAlignment="1">
      <alignment vertical="center"/>
    </xf>
    <xf numFmtId="179" fontId="18" fillId="0" borderId="55" xfId="6" applyNumberFormat="1" applyFont="1" applyFill="1" applyBorder="1" applyAlignment="1">
      <alignment vertical="center"/>
    </xf>
    <xf numFmtId="180" fontId="18" fillId="0" borderId="58" xfId="6" applyNumberFormat="1" applyFont="1" applyFill="1" applyBorder="1" applyAlignment="1">
      <alignment vertical="center"/>
    </xf>
    <xf numFmtId="180" fontId="18" fillId="0" borderId="15" xfId="6" applyNumberFormat="1" applyFont="1" applyBorder="1" applyAlignment="1">
      <alignment vertical="center"/>
    </xf>
    <xf numFmtId="178" fontId="18" fillId="0" borderId="37" xfId="6" applyNumberFormat="1" applyFont="1" applyBorder="1" applyAlignment="1">
      <alignment horizontal="center" vertical="center"/>
    </xf>
    <xf numFmtId="178" fontId="18" fillId="0" borderId="59" xfId="6" applyNumberFormat="1" applyFont="1" applyBorder="1" applyAlignment="1">
      <alignment horizontal="center" vertical="center"/>
    </xf>
    <xf numFmtId="179" fontId="18" fillId="0" borderId="60" xfId="6" applyNumberFormat="1" applyFont="1" applyFill="1" applyBorder="1" applyAlignment="1">
      <alignment vertical="center"/>
    </xf>
    <xf numFmtId="179" fontId="18" fillId="0" borderId="61" xfId="6" applyNumberFormat="1" applyFont="1" applyFill="1" applyBorder="1" applyAlignment="1">
      <alignment vertical="center"/>
    </xf>
    <xf numFmtId="180" fontId="18" fillId="0" borderId="59" xfId="6" applyNumberFormat="1" applyFont="1" applyFill="1" applyBorder="1" applyAlignment="1">
      <alignment vertical="center"/>
    </xf>
    <xf numFmtId="179" fontId="18" fillId="0" borderId="62" xfId="6" applyNumberFormat="1" applyFont="1" applyFill="1" applyBorder="1" applyAlignment="1">
      <alignment vertical="center"/>
    </xf>
    <xf numFmtId="180" fontId="18" fillId="0" borderId="63" xfId="6" applyNumberFormat="1" applyFont="1" applyFill="1" applyBorder="1" applyAlignment="1">
      <alignment vertical="center"/>
    </xf>
    <xf numFmtId="180" fontId="18" fillId="0" borderId="60" xfId="6" applyNumberFormat="1" applyFont="1" applyBorder="1" applyAlignment="1">
      <alignment vertical="center"/>
    </xf>
    <xf numFmtId="179" fontId="18" fillId="0" borderId="60" xfId="6" applyNumberFormat="1" applyFont="1" applyFill="1" applyBorder="1" applyAlignment="1">
      <alignment vertical="center" wrapText="1"/>
    </xf>
    <xf numFmtId="179" fontId="18" fillId="0" borderId="15" xfId="6" applyNumberFormat="1" applyFont="1" applyBorder="1" applyAlignment="1">
      <alignment vertical="center"/>
    </xf>
    <xf numFmtId="179" fontId="18" fillId="0" borderId="41" xfId="6" applyNumberFormat="1" applyFont="1" applyBorder="1" applyAlignment="1">
      <alignment vertical="center"/>
    </xf>
    <xf numFmtId="180" fontId="18" fillId="0" borderId="57" xfId="6" applyNumberFormat="1" applyFont="1" applyBorder="1" applyAlignment="1">
      <alignment vertical="center"/>
    </xf>
    <xf numFmtId="179" fontId="18" fillId="0" borderId="55" xfId="6" applyNumberFormat="1" applyFont="1" applyBorder="1" applyAlignment="1">
      <alignment vertical="center"/>
    </xf>
    <xf numFmtId="180" fontId="18" fillId="0" borderId="12" xfId="6" applyNumberFormat="1" applyFont="1" applyBorder="1" applyAlignment="1">
      <alignment vertical="center"/>
    </xf>
    <xf numFmtId="0" fontId="17" fillId="0" borderId="34" xfId="6" applyBorder="1"/>
    <xf numFmtId="0" fontId="17" fillId="0" borderId="34" xfId="6" applyBorder="1" applyAlignment="1">
      <alignment vertical="center"/>
    </xf>
    <xf numFmtId="0" fontId="19" fillId="0" borderId="34" xfId="6" applyFont="1" applyBorder="1"/>
    <xf numFmtId="0" fontId="17" fillId="0" borderId="0" xfId="7" applyAlignment="1"/>
    <xf numFmtId="0" fontId="17" fillId="0" borderId="34" xfId="7" applyBorder="1" applyAlignment="1"/>
    <xf numFmtId="177" fontId="17" fillId="0" borderId="34" xfId="7" applyNumberFormat="1" applyBorder="1" applyAlignment="1"/>
    <xf numFmtId="0" fontId="21" fillId="0" borderId="0" xfId="8" applyFont="1">
      <alignment vertical="center"/>
    </xf>
    <xf numFmtId="49" fontId="21" fillId="0" borderId="0" xfId="8" applyNumberFormat="1" applyFont="1">
      <alignment vertical="center"/>
    </xf>
    <xf numFmtId="0" fontId="23" fillId="0" borderId="0" xfId="8" applyFont="1">
      <alignment vertical="center"/>
    </xf>
    <xf numFmtId="0" fontId="24" fillId="0" borderId="0" xfId="8" applyFont="1">
      <alignment vertical="center"/>
    </xf>
    <xf numFmtId="0" fontId="21" fillId="0" borderId="36" xfId="8" applyFont="1" applyBorder="1" applyAlignment="1">
      <alignment horizontal="left" vertical="center"/>
    </xf>
    <xf numFmtId="0" fontId="21" fillId="0" borderId="8" xfId="8" applyFont="1" applyBorder="1" applyAlignment="1">
      <alignment horizontal="left" vertical="center"/>
    </xf>
    <xf numFmtId="0" fontId="21" fillId="0" borderId="9" xfId="8" applyFont="1" applyBorder="1" applyAlignment="1">
      <alignment horizontal="left" vertical="center"/>
    </xf>
    <xf numFmtId="184" fontId="21" fillId="0" borderId="36" xfId="8" applyNumberFormat="1" applyFont="1" applyBorder="1" applyAlignment="1">
      <alignment horizontal="right" vertical="center" shrinkToFit="1"/>
    </xf>
    <xf numFmtId="184" fontId="21" fillId="0" borderId="8" xfId="8" applyNumberFormat="1" applyFont="1" applyBorder="1" applyAlignment="1">
      <alignment horizontal="right" vertical="center" shrinkToFit="1"/>
    </xf>
    <xf numFmtId="184" fontId="21" fillId="0" borderId="9" xfId="8" applyNumberFormat="1" applyFont="1" applyBorder="1" applyAlignment="1">
      <alignment horizontal="right" vertical="center" shrinkToFit="1"/>
    </xf>
    <xf numFmtId="0" fontId="25" fillId="0" borderId="50" xfId="9" applyFont="1" applyBorder="1">
      <alignment vertical="center"/>
    </xf>
    <xf numFmtId="184" fontId="21" fillId="0" borderId="36" xfId="8" applyNumberFormat="1" applyFont="1" applyBorder="1" applyAlignment="1">
      <alignment vertical="center" shrinkToFit="1"/>
    </xf>
    <xf numFmtId="184" fontId="21" fillId="0" borderId="8" xfId="8" applyNumberFormat="1" applyFont="1" applyBorder="1" applyAlignment="1">
      <alignment vertical="center" shrinkToFit="1"/>
    </xf>
    <xf numFmtId="184" fontId="21" fillId="0" borderId="9" xfId="8" applyNumberFormat="1" applyFont="1" applyBorder="1" applyAlignment="1">
      <alignment vertical="center" shrinkToFit="1"/>
    </xf>
    <xf numFmtId="0" fontId="21" fillId="0" borderId="7" xfId="8" applyFont="1" applyBorder="1" applyAlignment="1">
      <alignment horizontal="left" vertical="center"/>
    </xf>
    <xf numFmtId="0" fontId="25" fillId="0" borderId="71" xfId="9" applyFont="1" applyBorder="1" applyAlignment="1">
      <alignment horizontal="center" vertical="center"/>
    </xf>
    <xf numFmtId="0" fontId="21" fillId="0" borderId="7" xfId="8" applyFont="1" applyBorder="1" applyAlignment="1">
      <alignment horizontal="center" vertical="center"/>
    </xf>
    <xf numFmtId="0" fontId="21" fillId="0" borderId="74" xfId="8" applyFont="1" applyBorder="1" applyAlignment="1">
      <alignment horizontal="center" vertical="center"/>
    </xf>
    <xf numFmtId="0" fontId="27" fillId="0" borderId="75" xfId="8" applyFont="1" applyBorder="1" applyAlignment="1">
      <alignment vertical="center" wrapText="1"/>
    </xf>
    <xf numFmtId="0" fontId="27" fillId="0" borderId="76" xfId="8" applyFont="1" applyBorder="1" applyAlignment="1">
      <alignment vertical="center" wrapText="1"/>
    </xf>
    <xf numFmtId="181" fontId="21" fillId="0" borderId="74" xfId="8" applyNumberFormat="1" applyFont="1" applyBorder="1">
      <alignment vertical="center"/>
    </xf>
    <xf numFmtId="181" fontId="21" fillId="0" borderId="75" xfId="8" applyNumberFormat="1" applyFont="1" applyBorder="1">
      <alignment vertical="center"/>
    </xf>
    <xf numFmtId="181" fontId="21" fillId="0" borderId="76" xfId="8" applyNumberFormat="1" applyFont="1" applyBorder="1">
      <alignment vertical="center"/>
    </xf>
    <xf numFmtId="0" fontId="21" fillId="0" borderId="7" xfId="8" applyFont="1" applyBorder="1">
      <alignment vertical="center"/>
    </xf>
    <xf numFmtId="0" fontId="21" fillId="0" borderId="66" xfId="8" applyFont="1" applyBorder="1">
      <alignment vertical="center"/>
    </xf>
    <xf numFmtId="49" fontId="21" fillId="0" borderId="7" xfId="8" applyNumberFormat="1" applyFont="1" applyBorder="1">
      <alignment vertical="center"/>
    </xf>
    <xf numFmtId="0" fontId="21" fillId="0" borderId="0" xfId="8" applyFont="1" applyAlignment="1">
      <alignment horizontal="center" vertical="center"/>
    </xf>
    <xf numFmtId="49" fontId="21" fillId="0" borderId="0" xfId="8" applyNumberFormat="1" applyFont="1" applyAlignment="1">
      <alignment horizontal="center" vertical="center"/>
    </xf>
    <xf numFmtId="0" fontId="21" fillId="0" borderId="66" xfId="8" applyFont="1" applyBorder="1" applyAlignment="1">
      <alignment horizontal="center" vertical="center"/>
    </xf>
    <xf numFmtId="0" fontId="21" fillId="0" borderId="74" xfId="8" applyFont="1" applyBorder="1">
      <alignment vertical="center"/>
    </xf>
    <xf numFmtId="0" fontId="21" fillId="0" borderId="75" xfId="8" applyFont="1" applyBorder="1">
      <alignment vertical="center"/>
    </xf>
    <xf numFmtId="0" fontId="21" fillId="0" borderId="76" xfId="8" applyFont="1" applyBorder="1">
      <alignment vertical="center"/>
    </xf>
    <xf numFmtId="49" fontId="31" fillId="0" borderId="0" xfId="11" applyNumberFormat="1" applyFont="1">
      <alignment vertical="center"/>
    </xf>
    <xf numFmtId="49" fontId="21" fillId="0" borderId="0" xfId="11" applyNumberFormat="1" applyFont="1">
      <alignment vertical="center"/>
    </xf>
    <xf numFmtId="0" fontId="21" fillId="0" borderId="0" xfId="11" applyFont="1">
      <alignment vertical="center"/>
    </xf>
    <xf numFmtId="0" fontId="32" fillId="0" borderId="0" xfId="11" applyFont="1">
      <alignment vertical="center"/>
    </xf>
    <xf numFmtId="0" fontId="3" fillId="0" borderId="56" xfId="11" applyFont="1" applyBorder="1" applyAlignment="1">
      <alignment horizontal="center" vertical="center"/>
    </xf>
    <xf numFmtId="0" fontId="3" fillId="0" borderId="56" xfId="11" applyFont="1" applyBorder="1">
      <alignment vertical="center"/>
    </xf>
    <xf numFmtId="0" fontId="21" fillId="0" borderId="12" xfId="11" applyFont="1" applyBorder="1">
      <alignment vertical="center"/>
    </xf>
    <xf numFmtId="0" fontId="21" fillId="0" borderId="56" xfId="11" applyFont="1" applyBorder="1">
      <alignment vertical="center"/>
    </xf>
    <xf numFmtId="0" fontId="21" fillId="0" borderId="41" xfId="11" applyFont="1" applyBorder="1" applyAlignment="1">
      <alignment horizontal="center" vertical="center"/>
    </xf>
    <xf numFmtId="0" fontId="21" fillId="0" borderId="12" xfId="11" applyFont="1" applyBorder="1" applyAlignment="1">
      <alignment horizontal="center" vertical="center"/>
    </xf>
    <xf numFmtId="0" fontId="21" fillId="0" borderId="65" xfId="11" applyFont="1" applyBorder="1" applyAlignment="1">
      <alignment horizontal="center" vertical="center"/>
    </xf>
    <xf numFmtId="0" fontId="21" fillId="0" borderId="0" xfId="11" applyFont="1" applyAlignment="1">
      <alignment horizontal="center" vertical="center" wrapText="1"/>
    </xf>
    <xf numFmtId="0" fontId="21" fillId="0" borderId="56" xfId="11" applyFont="1" applyBorder="1" applyAlignment="1">
      <alignment horizontal="center" vertical="center" wrapText="1"/>
    </xf>
    <xf numFmtId="0" fontId="25" fillId="0" borderId="0" xfId="11" applyFont="1">
      <alignment vertical="center"/>
    </xf>
    <xf numFmtId="0" fontId="21" fillId="0" borderId="0" xfId="11" applyFont="1" applyAlignment="1">
      <alignment vertical="center" shrinkToFit="1"/>
    </xf>
    <xf numFmtId="49" fontId="21" fillId="6" borderId="0" xfId="12" applyNumberFormat="1" applyFont="1" applyFill="1">
      <alignment vertical="center"/>
    </xf>
    <xf numFmtId="0" fontId="21" fillId="6" borderId="0" xfId="12" applyFont="1" applyFill="1">
      <alignment vertical="center"/>
    </xf>
    <xf numFmtId="0" fontId="21" fillId="6" borderId="75" xfId="12" applyFont="1" applyFill="1" applyBorder="1">
      <alignment vertical="center"/>
    </xf>
    <xf numFmtId="0" fontId="1" fillId="6" borderId="0" xfId="13" applyFill="1">
      <alignment vertical="center"/>
    </xf>
    <xf numFmtId="0" fontId="1" fillId="0" borderId="0" xfId="13">
      <alignment vertical="center"/>
    </xf>
    <xf numFmtId="0" fontId="35" fillId="6" borderId="0" xfId="12" applyFont="1" applyFill="1">
      <alignment vertical="center"/>
    </xf>
    <xf numFmtId="0" fontId="36" fillId="6" borderId="0" xfId="12" applyFont="1" applyFill="1">
      <alignment vertical="center"/>
    </xf>
    <xf numFmtId="0" fontId="36" fillId="6" borderId="0" xfId="13" applyFont="1" applyFill="1">
      <alignment vertical="center"/>
    </xf>
    <xf numFmtId="0" fontId="36" fillId="0" borderId="0" xfId="13" applyFont="1">
      <alignment vertical="center"/>
    </xf>
    <xf numFmtId="0" fontId="35" fillId="0" borderId="97" xfId="12" applyFont="1" applyBorder="1" applyAlignment="1" applyProtection="1">
      <alignment horizontal="center" vertical="center" shrinkToFit="1"/>
      <protection locked="0"/>
    </xf>
    <xf numFmtId="0" fontId="35" fillId="0" borderId="109" xfId="15" applyFont="1" applyBorder="1" applyAlignment="1" applyProtection="1">
      <alignment horizontal="center" vertical="center" shrinkToFit="1"/>
      <protection locked="0"/>
    </xf>
    <xf numFmtId="0" fontId="35" fillId="0" borderId="111" xfId="12" applyFont="1" applyBorder="1" applyAlignment="1" applyProtection="1">
      <alignment horizontal="center" vertical="center" shrinkToFit="1"/>
      <protection locked="0"/>
    </xf>
    <xf numFmtId="0" fontId="35" fillId="0" borderId="122" xfId="15" applyFont="1" applyBorder="1" applyAlignment="1" applyProtection="1">
      <alignment horizontal="center" vertical="center" shrinkToFit="1"/>
      <protection locked="0"/>
    </xf>
    <xf numFmtId="0" fontId="35" fillId="8" borderId="20" xfId="12" applyFont="1" applyFill="1" applyBorder="1" applyAlignment="1" applyProtection="1">
      <alignment horizontal="center" vertical="center" shrinkToFit="1"/>
      <protection locked="0"/>
    </xf>
    <xf numFmtId="0" fontId="28" fillId="6" borderId="0" xfId="12" applyFont="1" applyFill="1">
      <alignment vertical="center"/>
    </xf>
    <xf numFmtId="0" fontId="35" fillId="0" borderId="135" xfId="12" applyFont="1" applyBorder="1" applyAlignment="1" applyProtection="1">
      <alignment horizontal="center" vertical="center" shrinkToFit="1"/>
      <protection locked="0"/>
    </xf>
    <xf numFmtId="0" fontId="35" fillId="6" borderId="122" xfId="12" applyFont="1" applyFill="1" applyBorder="1" applyAlignment="1" applyProtection="1">
      <alignment horizontal="center" vertical="center" shrinkToFit="1"/>
      <protection locked="0"/>
    </xf>
    <xf numFmtId="0" fontId="35" fillId="0" borderId="144" xfId="12" applyFont="1" applyBorder="1" applyAlignment="1" applyProtection="1">
      <alignment horizontal="center" vertical="center" shrinkToFit="1"/>
      <protection locked="0"/>
    </xf>
    <xf numFmtId="0" fontId="35" fillId="6" borderId="0" xfId="12" applyFont="1" applyFill="1" applyAlignment="1">
      <alignment horizontal="center" vertical="center" shrinkToFit="1"/>
    </xf>
    <xf numFmtId="0" fontId="35" fillId="6" borderId="0" xfId="12" applyFont="1" applyFill="1" applyAlignment="1">
      <alignment horizontal="left" vertical="center" shrinkToFit="1"/>
    </xf>
    <xf numFmtId="177" fontId="35" fillId="6" borderId="0" xfId="12" applyNumberFormat="1" applyFont="1" applyFill="1" applyAlignment="1">
      <alignment horizontal="right" vertical="center" shrinkToFit="1"/>
    </xf>
    <xf numFmtId="177" fontId="35" fillId="6" borderId="0" xfId="12" applyNumberFormat="1" applyFont="1" applyFill="1" applyAlignment="1">
      <alignment horizontal="left" vertical="center" shrinkToFit="1"/>
    </xf>
    <xf numFmtId="0" fontId="35" fillId="6" borderId="75" xfId="12" applyFont="1" applyFill="1" applyBorder="1">
      <alignment vertical="center"/>
    </xf>
    <xf numFmtId="0" fontId="35" fillId="6" borderId="75" xfId="12" applyFont="1" applyFill="1" applyBorder="1" applyAlignment="1">
      <alignment horizontal="center" vertical="center"/>
    </xf>
    <xf numFmtId="0" fontId="35" fillId="6" borderId="31" xfId="12" applyFont="1" applyFill="1" applyBorder="1">
      <alignment vertical="center"/>
    </xf>
    <xf numFmtId="0" fontId="35" fillId="6" borderId="11" xfId="12" applyFont="1" applyFill="1" applyBorder="1">
      <alignment vertical="center"/>
    </xf>
    <xf numFmtId="0" fontId="35" fillId="6" borderId="12" xfId="12" applyFont="1" applyFill="1" applyBorder="1">
      <alignment vertical="center"/>
    </xf>
    <xf numFmtId="0" fontId="35" fillId="6" borderId="66" xfId="12" applyFont="1" applyFill="1" applyBorder="1">
      <alignment vertical="center"/>
    </xf>
    <xf numFmtId="0" fontId="35" fillId="6" borderId="0" xfId="12" applyFont="1" applyFill="1" applyAlignment="1">
      <alignment horizontal="center" vertical="center"/>
    </xf>
    <xf numFmtId="0" fontId="36" fillId="6" borderId="0" xfId="12" applyFont="1" applyFill="1" applyAlignment="1">
      <alignment horizontal="center" vertical="center"/>
    </xf>
    <xf numFmtId="0" fontId="36" fillId="6" borderId="7" xfId="12" applyFont="1" applyFill="1" applyBorder="1">
      <alignment vertical="center"/>
    </xf>
    <xf numFmtId="0" fontId="38" fillId="6" borderId="0" xfId="13" applyFont="1" applyFill="1">
      <alignment vertical="center"/>
    </xf>
    <xf numFmtId="0" fontId="17" fillId="6" borderId="0" xfId="6" applyFill="1" applyProtection="1">
      <protection hidden="1"/>
    </xf>
    <xf numFmtId="0" fontId="17" fillId="6" borderId="0" xfId="6" applyFill="1"/>
    <xf numFmtId="0" fontId="1" fillId="0" borderId="0" xfId="16" applyFont="1" applyFill="1">
      <alignment vertical="center"/>
    </xf>
    <xf numFmtId="0" fontId="1" fillId="0" borderId="0" xfId="16" applyFont="1" applyFill="1" applyBorder="1">
      <alignment vertical="center"/>
    </xf>
    <xf numFmtId="0" fontId="35" fillId="0" borderId="41" xfId="16" applyFont="1" applyFill="1" applyBorder="1">
      <alignment vertical="center"/>
    </xf>
    <xf numFmtId="0" fontId="1" fillId="0" borderId="12" xfId="16" applyFont="1" applyFill="1" applyBorder="1">
      <alignment vertical="center"/>
    </xf>
    <xf numFmtId="0" fontId="1" fillId="0" borderId="51" xfId="16" applyFont="1" applyFill="1" applyBorder="1">
      <alignment vertical="center"/>
    </xf>
    <xf numFmtId="0" fontId="1" fillId="0" borderId="65" xfId="16" applyFont="1" applyFill="1" applyBorder="1">
      <alignment vertical="center"/>
    </xf>
    <xf numFmtId="178" fontId="3" fillId="0" borderId="0" xfId="16" applyNumberFormat="1" applyFont="1" applyFill="1" applyBorder="1">
      <alignment vertical="center"/>
    </xf>
    <xf numFmtId="0" fontId="1" fillId="0" borderId="38" xfId="16" applyFont="1" applyFill="1" applyBorder="1">
      <alignment vertical="center"/>
    </xf>
    <xf numFmtId="0" fontId="1" fillId="6" borderId="41" xfId="16" applyFont="1" applyFill="1" applyBorder="1">
      <alignment vertical="center"/>
    </xf>
    <xf numFmtId="0" fontId="1" fillId="6" borderId="12" xfId="16" applyFont="1" applyFill="1" applyBorder="1">
      <alignment vertical="center"/>
    </xf>
    <xf numFmtId="0" fontId="1" fillId="6" borderId="51" xfId="16" applyFont="1" applyFill="1" applyBorder="1">
      <alignment vertical="center"/>
    </xf>
    <xf numFmtId="0" fontId="1" fillId="6" borderId="39" xfId="16" applyFont="1" applyFill="1" applyBorder="1">
      <alignment vertical="center"/>
    </xf>
    <xf numFmtId="0" fontId="1" fillId="6" borderId="31" xfId="16" applyFont="1" applyFill="1" applyBorder="1">
      <alignment vertical="center"/>
    </xf>
    <xf numFmtId="0" fontId="1" fillId="6" borderId="42" xfId="16" applyFont="1" applyFill="1" applyBorder="1">
      <alignment vertical="center"/>
    </xf>
    <xf numFmtId="178" fontId="3" fillId="6" borderId="37" xfId="16" applyNumberFormat="1" applyFont="1" applyFill="1" applyBorder="1">
      <alignment vertical="center"/>
    </xf>
    <xf numFmtId="178" fontId="3" fillId="6" borderId="56" xfId="16" applyNumberFormat="1" applyFont="1" applyFill="1" applyBorder="1">
      <alignment vertical="center"/>
    </xf>
    <xf numFmtId="178" fontId="3" fillId="6" borderId="40" xfId="16" applyNumberFormat="1" applyFont="1" applyFill="1" applyBorder="1">
      <alignment vertical="center"/>
    </xf>
    <xf numFmtId="178" fontId="3" fillId="6" borderId="34" xfId="16" applyNumberFormat="1" applyFont="1" applyFill="1" applyBorder="1" applyAlignment="1">
      <alignment horizontal="center" vertical="center"/>
    </xf>
    <xf numFmtId="178" fontId="21" fillId="6" borderId="186" xfId="16" applyNumberFormat="1" applyFont="1" applyFill="1" applyBorder="1" applyAlignment="1">
      <alignment horizontal="center" vertical="center"/>
    </xf>
    <xf numFmtId="178" fontId="3" fillId="6" borderId="54" xfId="16" applyNumberFormat="1" applyFont="1" applyFill="1" applyBorder="1" applyAlignment="1">
      <alignment horizontal="center" vertical="center"/>
    </xf>
    <xf numFmtId="177" fontId="3" fillId="6" borderId="50" xfId="17" applyNumberFormat="1" applyFont="1" applyFill="1" applyBorder="1" applyAlignment="1">
      <alignment horizontal="right" vertical="center" shrinkToFit="1"/>
    </xf>
    <xf numFmtId="177" fontId="3" fillId="6" borderId="37" xfId="17" applyNumberFormat="1" applyFont="1" applyFill="1" applyBorder="1" applyAlignment="1">
      <alignment horizontal="right" vertical="center" shrinkToFit="1"/>
    </xf>
    <xf numFmtId="187" fontId="3" fillId="6" borderId="187" xfId="17" applyNumberFormat="1" applyFont="1" applyFill="1" applyBorder="1" applyAlignment="1">
      <alignment horizontal="right" vertical="center" shrinkToFit="1"/>
    </xf>
    <xf numFmtId="177" fontId="3" fillId="6" borderId="34" xfId="17" applyNumberFormat="1" applyFont="1" applyFill="1" applyBorder="1" applyAlignment="1">
      <alignment horizontal="right" vertical="center" shrinkToFit="1"/>
    </xf>
    <xf numFmtId="177" fontId="3" fillId="6" borderId="39" xfId="17" applyNumberFormat="1" applyFont="1" applyFill="1" applyBorder="1" applyAlignment="1">
      <alignment horizontal="right" vertical="center" shrinkToFit="1"/>
    </xf>
    <xf numFmtId="187" fontId="3" fillId="6" borderId="54" xfId="17" applyNumberFormat="1" applyFont="1" applyFill="1" applyBorder="1" applyAlignment="1">
      <alignment horizontal="right" vertical="center" shrinkToFit="1"/>
    </xf>
    <xf numFmtId="0" fontId="1" fillId="0" borderId="0" xfId="16" applyNumberFormat="1" applyFont="1" applyFill="1" applyBorder="1">
      <alignment vertical="center"/>
    </xf>
    <xf numFmtId="189" fontId="3" fillId="0" borderId="0" xfId="16" applyNumberFormat="1" applyFont="1" applyFill="1" applyBorder="1">
      <alignment vertical="center"/>
    </xf>
    <xf numFmtId="178" fontId="3" fillId="0" borderId="39" xfId="16" applyNumberFormat="1" applyFont="1" applyFill="1" applyBorder="1">
      <alignment vertical="center"/>
    </xf>
    <xf numFmtId="178" fontId="3" fillId="0" borderId="31" xfId="16" applyNumberFormat="1" applyFont="1" applyFill="1" applyBorder="1">
      <alignment vertical="center"/>
    </xf>
    <xf numFmtId="178" fontId="3" fillId="0" borderId="42" xfId="16" applyNumberFormat="1" applyFont="1" applyFill="1" applyBorder="1">
      <alignment vertical="center"/>
    </xf>
    <xf numFmtId="178" fontId="3" fillId="0" borderId="34" xfId="16" applyNumberFormat="1" applyFont="1" applyFill="1" applyBorder="1" applyAlignment="1">
      <alignment horizontal="center" vertical="center"/>
    </xf>
    <xf numFmtId="178" fontId="3" fillId="0" borderId="186" xfId="16" applyNumberFormat="1" applyFont="1" applyFill="1" applyBorder="1" applyAlignment="1">
      <alignment horizontal="center" vertical="center"/>
    </xf>
    <xf numFmtId="178" fontId="3" fillId="0" borderId="54" xfId="16" applyNumberFormat="1" applyFont="1" applyFill="1" applyBorder="1" applyAlignment="1">
      <alignment horizontal="center" vertical="center"/>
    </xf>
    <xf numFmtId="178" fontId="3" fillId="0" borderId="0" xfId="16" applyNumberFormat="1" applyFont="1" applyFill="1" applyBorder="1" applyAlignment="1">
      <alignment horizontal="center" vertical="center"/>
    </xf>
    <xf numFmtId="178" fontId="3" fillId="0" borderId="65" xfId="16" applyNumberFormat="1" applyFont="1" applyFill="1" applyBorder="1">
      <alignment vertical="center"/>
    </xf>
    <xf numFmtId="190" fontId="18" fillId="0" borderId="34" xfId="16" applyNumberFormat="1" applyFont="1" applyFill="1" applyBorder="1" applyAlignment="1">
      <alignment horizontal="right" vertical="center" shrinkToFit="1"/>
    </xf>
    <xf numFmtId="190" fontId="18" fillId="0" borderId="186" xfId="16" applyNumberFormat="1" applyFont="1" applyFill="1" applyBorder="1" applyAlignment="1">
      <alignment horizontal="right" vertical="center" shrinkToFit="1"/>
    </xf>
    <xf numFmtId="190" fontId="3" fillId="0" borderId="54" xfId="16" applyNumberFormat="1" applyFont="1" applyFill="1" applyBorder="1" applyAlignment="1">
      <alignment horizontal="right" vertical="center" shrinkToFit="1"/>
    </xf>
    <xf numFmtId="178" fontId="3" fillId="0" borderId="38" xfId="16" applyNumberFormat="1" applyFont="1" applyFill="1" applyBorder="1">
      <alignment vertical="center"/>
    </xf>
    <xf numFmtId="178" fontId="3" fillId="0" borderId="0" xfId="16" applyNumberFormat="1" applyFont="1" applyFill="1">
      <alignment vertical="center"/>
    </xf>
    <xf numFmtId="187" fontId="18" fillId="0" borderId="34" xfId="16" applyNumberFormat="1" applyFont="1" applyFill="1" applyBorder="1" applyAlignment="1">
      <alignment horizontal="right" vertical="center" shrinkToFit="1"/>
    </xf>
    <xf numFmtId="187" fontId="18" fillId="0" borderId="186" xfId="16" applyNumberFormat="1" applyFont="1" applyFill="1" applyBorder="1" applyAlignment="1">
      <alignment horizontal="right" vertical="center" shrinkToFit="1"/>
    </xf>
    <xf numFmtId="187" fontId="3" fillId="0" borderId="54" xfId="16" applyNumberFormat="1" applyFont="1" applyFill="1" applyBorder="1" applyAlignment="1">
      <alignment horizontal="right" vertical="center" shrinkToFit="1"/>
    </xf>
    <xf numFmtId="178" fontId="3" fillId="0" borderId="37" xfId="16" applyNumberFormat="1" applyFont="1" applyFill="1" applyBorder="1">
      <alignment vertical="center"/>
    </xf>
    <xf numFmtId="178" fontId="3" fillId="0" borderId="56" xfId="16" applyNumberFormat="1" applyFont="1" applyFill="1" applyBorder="1">
      <alignment vertical="center"/>
    </xf>
    <xf numFmtId="189" fontId="3" fillId="0" borderId="56" xfId="16" applyNumberFormat="1" applyFont="1" applyFill="1" applyBorder="1">
      <alignment vertical="center"/>
    </xf>
    <xf numFmtId="178" fontId="3" fillId="0" borderId="40" xfId="16" applyNumberFormat="1" applyFont="1" applyFill="1" applyBorder="1">
      <alignment vertical="center"/>
    </xf>
    <xf numFmtId="0" fontId="3" fillId="0" borderId="0" xfId="16" applyFont="1" applyFill="1">
      <alignment vertical="center"/>
    </xf>
    <xf numFmtId="0" fontId="1" fillId="0" borderId="51" xfId="16" applyFont="1" applyFill="1" applyBorder="1" applyAlignment="1"/>
    <xf numFmtId="0" fontId="1" fillId="0" borderId="38" xfId="16" applyFont="1" applyFill="1" applyBorder="1" applyAlignment="1"/>
    <xf numFmtId="177" fontId="3" fillId="6" borderId="34" xfId="16" applyNumberFormat="1" applyFont="1" applyFill="1" applyBorder="1" applyAlignment="1">
      <alignment horizontal="right" vertical="center" shrinkToFit="1"/>
    </xf>
    <xf numFmtId="177" fontId="3" fillId="6" borderId="186" xfId="16" applyNumberFormat="1" applyFont="1" applyFill="1" applyBorder="1" applyAlignment="1">
      <alignment horizontal="right" vertical="center" shrinkToFit="1"/>
    </xf>
    <xf numFmtId="187" fontId="3" fillId="6" borderId="54" xfId="16" applyNumberFormat="1" applyFont="1" applyFill="1" applyBorder="1" applyAlignment="1">
      <alignment horizontal="right" vertical="center" shrinkToFit="1"/>
    </xf>
    <xf numFmtId="177" fontId="3" fillId="0" borderId="34" xfId="16" applyNumberFormat="1" applyFont="1" applyFill="1" applyBorder="1" applyAlignment="1">
      <alignment horizontal="right" vertical="center" shrinkToFit="1"/>
    </xf>
    <xf numFmtId="177" fontId="3" fillId="0" borderId="186" xfId="16" applyNumberFormat="1" applyFont="1" applyFill="1" applyBorder="1" applyAlignment="1">
      <alignment horizontal="right" vertical="center" shrinkToFit="1"/>
    </xf>
    <xf numFmtId="0" fontId="3" fillId="0" borderId="0" xfId="16" applyFont="1" applyFill="1" applyBorder="1" applyAlignment="1"/>
    <xf numFmtId="0" fontId="1" fillId="0" borderId="0" xfId="16" applyFont="1" applyFill="1" applyBorder="1" applyAlignment="1"/>
    <xf numFmtId="189" fontId="3" fillId="0" borderId="12" xfId="16" applyNumberFormat="1" applyFont="1" applyFill="1" applyBorder="1">
      <alignment vertical="center"/>
    </xf>
    <xf numFmtId="0" fontId="1" fillId="0" borderId="56" xfId="16" applyFont="1" applyFill="1" applyBorder="1">
      <alignment vertical="center"/>
    </xf>
    <xf numFmtId="0" fontId="35" fillId="0" borderId="65" xfId="16" applyFont="1" applyFill="1" applyBorder="1">
      <alignment vertical="center"/>
    </xf>
    <xf numFmtId="0" fontId="1" fillId="0" borderId="56" xfId="17" applyFont="1" applyFill="1" applyBorder="1">
      <alignment vertical="center"/>
    </xf>
    <xf numFmtId="189" fontId="3" fillId="0" borderId="56" xfId="17" applyNumberFormat="1" applyFont="1" applyFill="1" applyBorder="1">
      <alignment vertical="center"/>
    </xf>
    <xf numFmtId="178" fontId="18" fillId="0" borderId="41" xfId="18" applyNumberFormat="1" applyFont="1" applyBorder="1" applyAlignment="1">
      <alignment vertical="center"/>
    </xf>
    <xf numFmtId="178" fontId="18" fillId="0" borderId="51" xfId="18" applyNumberFormat="1" applyFont="1" applyBorder="1" applyAlignment="1">
      <alignment vertical="center"/>
    </xf>
    <xf numFmtId="178" fontId="18" fillId="0" borderId="37" xfId="18" applyNumberFormat="1" applyFont="1" applyBorder="1" applyAlignment="1">
      <alignment vertical="center"/>
    </xf>
    <xf numFmtId="178" fontId="18" fillId="0" borderId="40" xfId="18" applyNumberFormat="1" applyFont="1" applyBorder="1" applyAlignment="1">
      <alignment vertical="center"/>
    </xf>
    <xf numFmtId="178" fontId="18" fillId="0" borderId="41" xfId="18" applyNumberFormat="1" applyFont="1" applyBorder="1" applyAlignment="1">
      <alignment horizontal="center" vertical="center"/>
    </xf>
    <xf numFmtId="178" fontId="18" fillId="0" borderId="54" xfId="18" applyNumberFormat="1" applyFont="1" applyBorder="1" applyAlignment="1">
      <alignment horizontal="center" vertical="center" wrapText="1"/>
    </xf>
    <xf numFmtId="178" fontId="25" fillId="0" borderId="55" xfId="18" applyNumberFormat="1" applyFont="1" applyBorder="1" applyAlignment="1">
      <alignment horizontal="center" vertical="center"/>
    </xf>
    <xf numFmtId="178" fontId="18" fillId="0" borderId="56" xfId="18" applyNumberFormat="1" applyFont="1" applyBorder="1" applyAlignment="1">
      <alignment horizontal="center" vertical="center" wrapText="1"/>
    </xf>
    <xf numFmtId="178" fontId="18" fillId="0" borderId="34" xfId="18" applyNumberFormat="1" applyFont="1" applyBorder="1" applyAlignment="1">
      <alignment horizontal="center" vertical="center"/>
    </xf>
    <xf numFmtId="177" fontId="18" fillId="0" borderId="15" xfId="19" applyNumberFormat="1" applyFont="1" applyFill="1" applyBorder="1" applyAlignment="1">
      <alignment horizontal="right" vertical="center" shrinkToFit="1"/>
    </xf>
    <xf numFmtId="177" fontId="18" fillId="0" borderId="41" xfId="19" applyNumberFormat="1" applyFont="1" applyFill="1" applyBorder="1" applyAlignment="1">
      <alignment horizontal="right" vertical="center" shrinkToFit="1"/>
    </xf>
    <xf numFmtId="187" fontId="18" fillId="0" borderId="57" xfId="19" applyNumberFormat="1" applyFont="1" applyFill="1" applyBorder="1" applyAlignment="1">
      <alignment horizontal="right" vertical="center" shrinkToFit="1"/>
    </xf>
    <xf numFmtId="177" fontId="18" fillId="0" borderId="55" xfId="19" applyNumberFormat="1" applyFont="1" applyFill="1" applyBorder="1" applyAlignment="1">
      <alignment horizontal="right" vertical="center" shrinkToFit="1"/>
    </xf>
    <xf numFmtId="187" fontId="18" fillId="0" borderId="58" xfId="19" applyNumberFormat="1" applyFont="1" applyFill="1" applyBorder="1" applyAlignment="1">
      <alignment horizontal="right" vertical="center" shrinkToFit="1"/>
    </xf>
    <xf numFmtId="187" fontId="18" fillId="0" borderId="15" xfId="19" applyNumberFormat="1" applyFont="1" applyBorder="1" applyAlignment="1">
      <alignment horizontal="right" vertical="center" shrinkToFit="1"/>
    </xf>
    <xf numFmtId="178" fontId="18" fillId="0" borderId="37" xfId="18" applyNumberFormat="1" applyFont="1" applyBorder="1" applyAlignment="1">
      <alignment horizontal="center" vertical="center"/>
    </xf>
    <xf numFmtId="178" fontId="18" fillId="0" borderId="59" xfId="18" applyNumberFormat="1" applyFont="1" applyBorder="1" applyAlignment="1">
      <alignment horizontal="center" vertical="center"/>
    </xf>
    <xf numFmtId="177" fontId="18" fillId="0" borderId="60" xfId="19" applyNumberFormat="1" applyFont="1" applyFill="1" applyBorder="1" applyAlignment="1">
      <alignment horizontal="right" vertical="center" shrinkToFit="1"/>
    </xf>
    <xf numFmtId="177" fontId="18" fillId="0" borderId="61" xfId="19" applyNumberFormat="1" applyFont="1" applyFill="1" applyBorder="1" applyAlignment="1">
      <alignment horizontal="right" vertical="center" shrinkToFit="1"/>
    </xf>
    <xf numFmtId="187" fontId="18" fillId="0" borderId="59" xfId="19" applyNumberFormat="1" applyFont="1" applyFill="1" applyBorder="1" applyAlignment="1">
      <alignment horizontal="right" vertical="center" shrinkToFit="1"/>
    </xf>
    <xf numFmtId="177" fontId="18" fillId="0" borderId="62" xfId="19" applyNumberFormat="1" applyFont="1" applyFill="1" applyBorder="1" applyAlignment="1">
      <alignment horizontal="right" vertical="center" shrinkToFit="1"/>
    </xf>
    <xf numFmtId="187" fontId="18" fillId="0" borderId="63" xfId="19" applyNumberFormat="1" applyFont="1" applyFill="1" applyBorder="1" applyAlignment="1">
      <alignment horizontal="right" vertical="center" shrinkToFit="1"/>
    </xf>
    <xf numFmtId="187" fontId="18" fillId="0" borderId="60" xfId="19" applyNumberFormat="1" applyFont="1" applyBorder="1" applyAlignment="1">
      <alignment horizontal="right" vertical="center" shrinkToFit="1"/>
    </xf>
    <xf numFmtId="178" fontId="18" fillId="0" borderId="51" xfId="18" applyNumberFormat="1" applyFont="1" applyBorder="1" applyAlignment="1">
      <alignment horizontal="center" vertical="center"/>
    </xf>
    <xf numFmtId="177" fontId="18" fillId="0" borderId="15" xfId="19" applyNumberFormat="1" applyFont="1" applyBorder="1" applyAlignment="1">
      <alignment horizontal="right" vertical="center" shrinkToFit="1"/>
    </xf>
    <xf numFmtId="177" fontId="18" fillId="0" borderId="41" xfId="19" applyNumberFormat="1" applyFont="1" applyBorder="1" applyAlignment="1">
      <alignment horizontal="right" vertical="center" shrinkToFit="1"/>
    </xf>
    <xf numFmtId="187" fontId="18" fillId="0" borderId="57" xfId="19" applyNumberFormat="1" applyFont="1" applyBorder="1" applyAlignment="1">
      <alignment horizontal="right" vertical="center" shrinkToFit="1"/>
    </xf>
    <xf numFmtId="177" fontId="18" fillId="0" borderId="55" xfId="19" applyNumberFormat="1" applyFont="1" applyBorder="1" applyAlignment="1">
      <alignment horizontal="right" vertical="center" shrinkToFit="1"/>
    </xf>
    <xf numFmtId="187" fontId="18" fillId="0" borderId="12" xfId="19" applyNumberFormat="1" applyFont="1" applyBorder="1" applyAlignment="1">
      <alignment horizontal="right" vertical="center" shrinkToFit="1"/>
    </xf>
    <xf numFmtId="0" fontId="1" fillId="0" borderId="37" xfId="16" applyFont="1" applyFill="1" applyBorder="1">
      <alignment vertical="center"/>
    </xf>
    <xf numFmtId="0" fontId="1" fillId="0" borderId="40" xfId="16" applyFont="1" applyFill="1" applyBorder="1">
      <alignment vertical="center"/>
    </xf>
    <xf numFmtId="177" fontId="7" fillId="0" borderId="27" xfId="4" applyNumberFormat="1" applyFont="1" applyBorder="1" applyAlignment="1">
      <alignment horizontal="right" vertical="center" shrinkToFit="1"/>
    </xf>
    <xf numFmtId="177" fontId="7" fillId="0" borderId="28" xfId="4" applyNumberFormat="1" applyFont="1" applyBorder="1" applyAlignment="1">
      <alignment horizontal="right" vertical="center" shrinkToFit="1"/>
    </xf>
    <xf numFmtId="177" fontId="7" fillId="0" borderId="29" xfId="4" applyNumberFormat="1" applyFont="1" applyBorder="1" applyAlignment="1">
      <alignment horizontal="right" vertical="center" shrinkToFit="1"/>
    </xf>
    <xf numFmtId="177" fontId="7" fillId="0" borderId="33" xfId="4" applyNumberFormat="1" applyFont="1" applyBorder="1" applyAlignment="1">
      <alignment horizontal="right" vertical="center" shrinkToFit="1"/>
    </xf>
    <xf numFmtId="177" fontId="7" fillId="0" borderId="34" xfId="4" applyNumberFormat="1" applyFont="1" applyBorder="1" applyAlignment="1">
      <alignment horizontal="right" vertical="center" shrinkToFit="1"/>
    </xf>
    <xf numFmtId="177" fontId="7" fillId="0" borderId="35" xfId="4" applyNumberFormat="1" applyFont="1" applyBorder="1" applyAlignment="1">
      <alignment horizontal="right" vertical="center" shrinkToFit="1"/>
    </xf>
    <xf numFmtId="177" fontId="7" fillId="0" borderId="20" xfId="4" applyNumberFormat="1" applyFont="1" applyBorder="1" applyAlignment="1">
      <alignment horizontal="right" vertical="center" shrinkToFit="1"/>
    </xf>
    <xf numFmtId="177" fontId="7" fillId="0" borderId="21" xfId="4" applyNumberFormat="1" applyFont="1" applyBorder="1" applyAlignment="1">
      <alignment horizontal="right" vertical="center" shrinkToFit="1"/>
    </xf>
    <xf numFmtId="177" fontId="7" fillId="0" borderId="22" xfId="4" applyNumberFormat="1" applyFont="1" applyBorder="1" applyAlignment="1">
      <alignment horizontal="right" vertical="center" shrinkToFit="1"/>
    </xf>
    <xf numFmtId="0" fontId="0" fillId="6" borderId="0" xfId="6" applyFont="1" applyFill="1" applyAlignment="1">
      <alignment vertical="center"/>
    </xf>
    <xf numFmtId="0" fontId="17" fillId="6" borderId="0" xfId="6" applyFill="1" applyAlignment="1" applyProtection="1">
      <alignment vertical="center"/>
      <protection hidden="1"/>
    </xf>
    <xf numFmtId="0" fontId="1" fillId="0" borderId="0" xfId="16" applyFont="1">
      <alignment vertical="center"/>
    </xf>
    <xf numFmtId="0" fontId="17" fillId="6" borderId="0" xfId="6" applyFill="1" applyAlignment="1">
      <alignment vertical="center"/>
    </xf>
    <xf numFmtId="0" fontId="1" fillId="0" borderId="41" xfId="16" applyFont="1" applyBorder="1">
      <alignment vertical="center"/>
    </xf>
    <xf numFmtId="0" fontId="1" fillId="0" borderId="12" xfId="16" applyFont="1" applyBorder="1">
      <alignment vertical="center"/>
    </xf>
    <xf numFmtId="189" fontId="1" fillId="0" borderId="12" xfId="16" applyNumberFormat="1" applyFont="1" applyBorder="1">
      <alignment vertical="center"/>
    </xf>
    <xf numFmtId="0" fontId="1" fillId="0" borderId="51" xfId="16" applyFont="1" applyBorder="1">
      <alignment vertical="center"/>
    </xf>
    <xf numFmtId="0" fontId="1" fillId="0" borderId="65" xfId="16" applyFont="1" applyBorder="1">
      <alignment vertical="center"/>
    </xf>
    <xf numFmtId="0" fontId="1" fillId="0" borderId="38" xfId="16" applyFont="1" applyBorder="1">
      <alignment vertical="center"/>
    </xf>
    <xf numFmtId="0" fontId="1" fillId="0" borderId="37" xfId="16" applyFont="1" applyBorder="1">
      <alignment vertical="center"/>
    </xf>
    <xf numFmtId="0" fontId="1" fillId="0" borderId="56" xfId="16" applyFont="1" applyBorder="1">
      <alignment vertical="center"/>
    </xf>
    <xf numFmtId="0" fontId="1" fillId="0" borderId="40" xfId="16" applyFont="1" applyBorder="1">
      <alignment vertical="center"/>
    </xf>
    <xf numFmtId="0" fontId="1" fillId="0" borderId="31" xfId="16" applyFont="1" applyBorder="1">
      <alignment vertical="center"/>
    </xf>
    <xf numFmtId="0" fontId="35" fillId="0" borderId="41" xfId="16" applyFont="1" applyBorder="1">
      <alignment vertical="center"/>
    </xf>
    <xf numFmtId="178" fontId="39" fillId="0" borderId="0" xfId="16" applyNumberFormat="1" applyFont="1">
      <alignment vertical="center"/>
    </xf>
    <xf numFmtId="178" fontId="1" fillId="0" borderId="0" xfId="16" applyNumberFormat="1" applyFont="1">
      <alignment vertical="center"/>
    </xf>
    <xf numFmtId="179" fontId="1" fillId="6" borderId="0" xfId="17" applyNumberFormat="1" applyFont="1" applyFill="1" applyAlignment="1">
      <alignment vertical="center" wrapText="1"/>
    </xf>
    <xf numFmtId="49" fontId="1" fillId="6" borderId="0" xfId="17" applyNumberFormat="1" applyFont="1" applyFill="1" applyAlignment="1">
      <alignment horizontal="center" vertical="center" wrapText="1"/>
    </xf>
    <xf numFmtId="49" fontId="1" fillId="6" borderId="0" xfId="17" applyNumberFormat="1" applyFont="1" applyFill="1" applyAlignment="1">
      <alignment horizontal="center" vertical="center"/>
    </xf>
    <xf numFmtId="178" fontId="1" fillId="0" borderId="65" xfId="16" applyNumberFormat="1" applyFont="1" applyBorder="1">
      <alignment vertical="center"/>
    </xf>
    <xf numFmtId="178" fontId="1" fillId="0" borderId="38" xfId="16" applyNumberFormat="1" applyFont="1" applyBorder="1">
      <alignment vertical="center"/>
    </xf>
    <xf numFmtId="191" fontId="1" fillId="0" borderId="0" xfId="16" applyNumberFormat="1" applyFont="1">
      <alignment vertical="center"/>
    </xf>
    <xf numFmtId="178" fontId="1" fillId="0" borderId="37" xfId="16" applyNumberFormat="1" applyFont="1" applyBorder="1">
      <alignment vertical="center"/>
    </xf>
    <xf numFmtId="178" fontId="1" fillId="0" borderId="56" xfId="16" applyNumberFormat="1" applyFont="1" applyBorder="1">
      <alignment vertical="center"/>
    </xf>
    <xf numFmtId="189" fontId="1" fillId="0" borderId="56" xfId="16" applyNumberFormat="1" applyFont="1" applyBorder="1">
      <alignment vertical="center"/>
    </xf>
    <xf numFmtId="178" fontId="1" fillId="0" borderId="40" xfId="16" applyNumberFormat="1" applyFont="1" applyBorder="1">
      <alignment vertical="center"/>
    </xf>
    <xf numFmtId="0" fontId="35" fillId="0" borderId="65" xfId="16" applyFont="1" applyBorder="1">
      <alignment vertical="center"/>
    </xf>
    <xf numFmtId="0" fontId="1" fillId="0" borderId="0" xfId="17" applyFont="1">
      <alignment vertical="center"/>
    </xf>
    <xf numFmtId="189" fontId="1" fillId="0" borderId="0" xfId="17" applyNumberFormat="1" applyFont="1">
      <alignment vertical="center"/>
    </xf>
    <xf numFmtId="178" fontId="17" fillId="0" borderId="0" xfId="18" applyNumberFormat="1" applyAlignment="1">
      <alignment vertical="center"/>
    </xf>
    <xf numFmtId="177" fontId="17" fillId="0" borderId="0" xfId="19" applyNumberFormat="1" applyAlignment="1">
      <alignment horizontal="right" vertical="center"/>
    </xf>
    <xf numFmtId="187" fontId="17" fillId="0" borderId="0" xfId="19" applyNumberFormat="1" applyAlignment="1">
      <alignment horizontal="right" vertical="center"/>
    </xf>
    <xf numFmtId="178" fontId="1" fillId="6" borderId="0" xfId="16" applyNumberFormat="1" applyFont="1" applyFill="1" applyAlignment="1">
      <alignment vertical="center" wrapText="1"/>
    </xf>
    <xf numFmtId="178" fontId="17" fillId="0" borderId="0" xfId="18" applyNumberFormat="1" applyAlignment="1">
      <alignment horizontal="center" vertical="center"/>
    </xf>
    <xf numFmtId="0" fontId="40" fillId="0" borderId="0" xfId="20" applyFont="1">
      <alignment vertical="center"/>
    </xf>
    <xf numFmtId="0" fontId="21" fillId="0" borderId="0" xfId="8" applyFont="1">
      <alignment vertical="center"/>
    </xf>
    <xf numFmtId="0" fontId="21" fillId="0" borderId="0" xfId="8" applyFont="1" applyAlignment="1" applyProtection="1">
      <alignment horizontal="center" vertical="center" shrinkToFit="1"/>
      <protection hidden="1"/>
    </xf>
    <xf numFmtId="0" fontId="21" fillId="0" borderId="0" xfId="10">
      <alignment vertical="center"/>
    </xf>
    <xf numFmtId="186" fontId="21" fillId="0" borderId="0" xfId="8" applyNumberFormat="1" applyFont="1" applyAlignment="1" applyProtection="1">
      <alignment horizontal="center" vertical="center" shrinkToFit="1"/>
      <protection hidden="1"/>
    </xf>
    <xf numFmtId="0" fontId="27" fillId="0" borderId="0" xfId="8" applyFont="1" applyAlignment="1" applyProtection="1">
      <alignment horizontal="left" vertical="center" wrapText="1"/>
      <protection hidden="1"/>
    </xf>
    <xf numFmtId="0" fontId="21" fillId="0" borderId="0" xfId="8" applyFont="1" applyAlignment="1">
      <alignment horizontal="center" vertical="center" shrinkToFit="1"/>
    </xf>
    <xf numFmtId="0" fontId="21" fillId="0" borderId="0" xfId="8" applyFont="1" applyAlignment="1">
      <alignment horizontal="center" vertical="center"/>
    </xf>
    <xf numFmtId="49" fontId="21" fillId="0" borderId="0" xfId="8" applyNumberFormat="1" applyFont="1" applyAlignment="1">
      <alignment horizontal="center" vertical="center"/>
    </xf>
    <xf numFmtId="178" fontId="21" fillId="0" borderId="39" xfId="8" applyNumberFormat="1" applyFont="1" applyBorder="1" applyAlignment="1">
      <alignment horizontal="right" vertical="center" shrinkToFit="1"/>
    </xf>
    <xf numFmtId="178" fontId="21" fillId="0" borderId="31" xfId="8" applyNumberFormat="1" applyFont="1" applyBorder="1" applyAlignment="1">
      <alignment horizontal="right" vertical="center" shrinkToFit="1"/>
    </xf>
    <xf numFmtId="178" fontId="21" fillId="0" borderId="42" xfId="8" applyNumberFormat="1" applyFont="1" applyBorder="1" applyAlignment="1">
      <alignment horizontal="right" vertical="center" shrinkToFit="1"/>
    </xf>
    <xf numFmtId="0" fontId="21" fillId="0" borderId="39" xfId="8" applyFont="1" applyBorder="1">
      <alignment vertical="center"/>
    </xf>
    <xf numFmtId="0" fontId="21" fillId="0" borderId="31" xfId="8" applyFont="1" applyBorder="1">
      <alignment vertical="center"/>
    </xf>
    <xf numFmtId="0" fontId="21" fillId="0" borderId="42" xfId="8" applyFont="1" applyBorder="1">
      <alignment vertical="center"/>
    </xf>
    <xf numFmtId="49" fontId="21" fillId="0" borderId="0" xfId="8" applyNumberFormat="1" applyFont="1" applyAlignment="1">
      <alignment horizontal="left" vertical="center"/>
    </xf>
    <xf numFmtId="0" fontId="21" fillId="0" borderId="0" xfId="8" applyFont="1" applyAlignment="1">
      <alignment horizontal="left" vertical="center"/>
    </xf>
    <xf numFmtId="0" fontId="21" fillId="0" borderId="44" xfId="8" applyFont="1" applyBorder="1">
      <alignment vertical="center"/>
    </xf>
    <xf numFmtId="0" fontId="21" fillId="0" borderId="18" xfId="8" applyFont="1" applyBorder="1">
      <alignment vertical="center"/>
    </xf>
    <xf numFmtId="0" fontId="21" fillId="0" borderId="43" xfId="8" applyFont="1" applyBorder="1">
      <alignment vertical="center"/>
    </xf>
    <xf numFmtId="178" fontId="21" fillId="0" borderId="44" xfId="8" applyNumberFormat="1" applyFont="1" applyBorder="1" applyAlignment="1">
      <alignment horizontal="right" vertical="center"/>
    </xf>
    <xf numFmtId="178" fontId="21" fillId="0" borderId="18" xfId="8" applyNumberFormat="1" applyFont="1" applyBorder="1" applyAlignment="1">
      <alignment horizontal="right" vertical="center"/>
    </xf>
    <xf numFmtId="178" fontId="21" fillId="0" borderId="43" xfId="8" applyNumberFormat="1" applyFont="1" applyBorder="1" applyAlignment="1">
      <alignment horizontal="right" vertical="center"/>
    </xf>
    <xf numFmtId="0" fontId="21" fillId="0" borderId="72" xfId="8" applyFont="1" applyBorder="1" applyAlignment="1">
      <alignment horizontal="center" vertical="center" shrinkToFit="1"/>
    </xf>
    <xf numFmtId="0" fontId="21" fillId="0" borderId="75" xfId="8" applyFont="1" applyBorder="1" applyAlignment="1">
      <alignment horizontal="center" vertical="center" shrinkToFit="1"/>
    </xf>
    <xf numFmtId="0" fontId="21" fillId="0" borderId="70" xfId="8" applyFont="1" applyBorder="1" applyAlignment="1">
      <alignment horizontal="center" vertical="center" shrinkToFit="1"/>
    </xf>
    <xf numFmtId="181" fontId="21" fillId="0" borderId="44" xfId="8" applyNumberFormat="1" applyFont="1" applyBorder="1" applyAlignment="1">
      <alignment horizontal="right" vertical="center" shrinkToFit="1"/>
    </xf>
    <xf numFmtId="181" fontId="21" fillId="0" borderId="18" xfId="8" applyNumberFormat="1" applyFont="1" applyBorder="1" applyAlignment="1">
      <alignment horizontal="right" vertical="center" shrinkToFit="1"/>
    </xf>
    <xf numFmtId="181" fontId="21" fillId="0" borderId="19" xfId="8" applyNumberFormat="1" applyFont="1" applyBorder="1" applyAlignment="1">
      <alignment horizontal="right" vertical="center" shrinkToFit="1"/>
    </xf>
    <xf numFmtId="0" fontId="25" fillId="0" borderId="74" xfId="7" applyFont="1" applyBorder="1" applyAlignment="1">
      <alignment horizontal="left" vertical="center"/>
    </xf>
    <xf numFmtId="0" fontId="25" fillId="0" borderId="75" xfId="7" applyFont="1" applyBorder="1" applyAlignment="1">
      <alignment horizontal="left" vertical="center"/>
    </xf>
    <xf numFmtId="0" fontId="25" fillId="0" borderId="76" xfId="7" applyFont="1" applyBorder="1" applyAlignment="1">
      <alignment horizontal="left" vertical="center"/>
    </xf>
    <xf numFmtId="0" fontId="21" fillId="0" borderId="11" xfId="8" applyFont="1" applyBorder="1" applyAlignment="1">
      <alignment horizontal="center" vertical="center" textRotation="255"/>
    </xf>
    <xf numFmtId="0" fontId="21" fillId="0" borderId="12" xfId="8" applyFont="1" applyBorder="1" applyAlignment="1">
      <alignment horizontal="center" vertical="center" textRotation="255"/>
    </xf>
    <xf numFmtId="0" fontId="21" fillId="0" borderId="51" xfId="8" applyFont="1" applyBorder="1" applyAlignment="1">
      <alignment horizontal="center" vertical="center" textRotation="255"/>
    </xf>
    <xf numFmtId="0" fontId="21" fillId="0" borderId="7" xfId="8" applyFont="1" applyBorder="1" applyAlignment="1">
      <alignment horizontal="center" vertical="center" textRotation="255"/>
    </xf>
    <xf numFmtId="0" fontId="21" fillId="0" borderId="0" xfId="8" applyFont="1" applyAlignment="1">
      <alignment horizontal="center" vertical="center" textRotation="255"/>
    </xf>
    <xf numFmtId="0" fontId="21" fillId="0" borderId="38" xfId="8" applyFont="1" applyBorder="1" applyAlignment="1">
      <alignment horizontal="center" vertical="center" textRotation="255"/>
    </xf>
    <xf numFmtId="0" fontId="21" fillId="0" borderId="74" xfId="8" applyFont="1" applyBorder="1" applyAlignment="1">
      <alignment horizontal="center" vertical="center" textRotation="255"/>
    </xf>
    <xf numFmtId="0" fontId="21" fillId="0" borderId="75" xfId="8" applyFont="1" applyBorder="1" applyAlignment="1">
      <alignment horizontal="center" vertical="center" textRotation="255"/>
    </xf>
    <xf numFmtId="0" fontId="21" fillId="0" borderId="70" xfId="8" applyFont="1" applyBorder="1" applyAlignment="1">
      <alignment horizontal="center" vertical="center" textRotation="255"/>
    </xf>
    <xf numFmtId="0" fontId="21" fillId="0" borderId="41" xfId="8" applyFont="1" applyBorder="1" applyAlignment="1">
      <alignment horizontal="center" vertical="center"/>
    </xf>
    <xf numFmtId="0" fontId="21" fillId="0" borderId="12" xfId="8" applyFont="1" applyBorder="1" applyAlignment="1">
      <alignment horizontal="center" vertical="center"/>
    </xf>
    <xf numFmtId="0" fontId="21" fillId="0" borderId="51" xfId="8" applyFont="1" applyBorder="1" applyAlignment="1">
      <alignment horizontal="center" vertical="center"/>
    </xf>
    <xf numFmtId="0" fontId="21" fillId="0" borderId="37" xfId="8" applyFont="1" applyBorder="1" applyAlignment="1">
      <alignment horizontal="center" vertical="center"/>
    </xf>
    <xf numFmtId="0" fontId="21" fillId="0" borderId="56" xfId="8" applyFont="1" applyBorder="1" applyAlignment="1">
      <alignment horizontal="center" vertical="center"/>
    </xf>
    <xf numFmtId="0" fontId="21" fillId="0" borderId="40" xfId="8" applyFont="1" applyBorder="1" applyAlignment="1">
      <alignment horizontal="center" vertical="center"/>
    </xf>
    <xf numFmtId="0" fontId="27" fillId="0" borderId="41" xfId="8" applyFont="1" applyBorder="1" applyAlignment="1">
      <alignment horizontal="center" vertical="center" wrapText="1"/>
    </xf>
    <xf numFmtId="0" fontId="27" fillId="0" borderId="12" xfId="8" applyFont="1" applyBorder="1" applyAlignment="1">
      <alignment horizontal="center" vertical="center" wrapText="1"/>
    </xf>
    <xf numFmtId="0" fontId="27" fillId="0" borderId="51" xfId="8" applyFont="1" applyBorder="1" applyAlignment="1">
      <alignment horizontal="center" vertical="center" wrapText="1"/>
    </xf>
    <xf numFmtId="0" fontId="27" fillId="0" borderId="37" xfId="8" applyFont="1" applyBorder="1" applyAlignment="1">
      <alignment horizontal="center" vertical="center" wrapText="1"/>
    </xf>
    <xf numFmtId="0" fontId="27" fillId="0" borderId="56" xfId="8" applyFont="1" applyBorder="1" applyAlignment="1">
      <alignment horizontal="center" vertical="center" wrapText="1"/>
    </xf>
    <xf numFmtId="0" fontId="27" fillId="0" borderId="40" xfId="8" applyFont="1" applyBorder="1" applyAlignment="1">
      <alignment horizontal="center" vertical="center" wrapText="1"/>
    </xf>
    <xf numFmtId="181" fontId="21" fillId="0" borderId="7" xfId="8" applyNumberFormat="1" applyFont="1" applyBorder="1" applyAlignment="1">
      <alignment horizontal="right" vertical="center" shrinkToFit="1"/>
    </xf>
    <xf numFmtId="181" fontId="21" fillId="0" borderId="0" xfId="8" applyNumberFormat="1" applyFont="1" applyAlignment="1">
      <alignment horizontal="right" vertical="center" shrinkToFit="1"/>
    </xf>
    <xf numFmtId="181" fontId="21" fillId="0" borderId="66" xfId="8" applyNumberFormat="1" applyFont="1" applyBorder="1" applyAlignment="1">
      <alignment horizontal="right" vertical="center" shrinkToFit="1"/>
    </xf>
    <xf numFmtId="178" fontId="21" fillId="0" borderId="7" xfId="8" applyNumberFormat="1" applyFont="1" applyBorder="1" applyAlignment="1">
      <alignment horizontal="right" vertical="center" shrinkToFit="1"/>
    </xf>
    <xf numFmtId="178" fontId="21" fillId="0" borderId="0" xfId="8" applyNumberFormat="1" applyFont="1" applyAlignment="1">
      <alignment horizontal="right" vertical="center" shrinkToFit="1"/>
    </xf>
    <xf numFmtId="178" fontId="21" fillId="0" borderId="66" xfId="8" applyNumberFormat="1" applyFont="1" applyBorder="1" applyAlignment="1">
      <alignment horizontal="right" vertical="center" shrinkToFit="1"/>
    </xf>
    <xf numFmtId="0" fontId="21" fillId="0" borderId="41" xfId="8" applyFont="1" applyBorder="1" applyAlignment="1">
      <alignment horizontal="center" vertical="center" wrapText="1"/>
    </xf>
    <xf numFmtId="0" fontId="21" fillId="0" borderId="12" xfId="8" applyFont="1" applyBorder="1" applyAlignment="1">
      <alignment horizontal="center" vertical="center" wrapText="1"/>
    </xf>
    <xf numFmtId="0" fontId="21" fillId="0" borderId="51" xfId="8" applyFont="1" applyBorder="1" applyAlignment="1">
      <alignment horizontal="center" vertical="center" wrapText="1"/>
    </xf>
    <xf numFmtId="0" fontId="21" fillId="0" borderId="37" xfId="8" applyFont="1" applyBorder="1" applyAlignment="1">
      <alignment horizontal="center" vertical="center" wrapText="1"/>
    </xf>
    <xf numFmtId="0" fontId="21" fillId="0" borderId="56" xfId="8" applyFont="1" applyBorder="1" applyAlignment="1">
      <alignment horizontal="center" vertical="center" wrapText="1"/>
    </xf>
    <xf numFmtId="0" fontId="21" fillId="0" borderId="40" xfId="8" applyFont="1" applyBorder="1" applyAlignment="1">
      <alignment horizontal="center" vertical="center" wrapText="1"/>
    </xf>
    <xf numFmtId="0" fontId="27" fillId="0" borderId="13" xfId="8" applyFont="1" applyBorder="1" applyAlignment="1">
      <alignment horizontal="center" vertical="center" wrapText="1"/>
    </xf>
    <xf numFmtId="0" fontId="27" fillId="0" borderId="67" xfId="8" applyFont="1" applyBorder="1" applyAlignment="1">
      <alignment horizontal="center" vertical="center" wrapText="1"/>
    </xf>
    <xf numFmtId="0" fontId="28" fillId="0" borderId="31" xfId="8" applyFont="1" applyBorder="1">
      <alignment vertical="center"/>
    </xf>
    <xf numFmtId="0" fontId="28" fillId="0" borderId="42" xfId="8" applyFont="1" applyBorder="1">
      <alignment vertical="center"/>
    </xf>
    <xf numFmtId="178" fontId="21" fillId="0" borderId="32" xfId="8" applyNumberFormat="1" applyFont="1" applyBorder="1" applyAlignment="1">
      <alignment horizontal="right" vertical="center" shrinkToFit="1"/>
    </xf>
    <xf numFmtId="0" fontId="25" fillId="0" borderId="7" xfId="7" applyFont="1" applyBorder="1" applyAlignment="1">
      <alignment horizontal="left" vertical="center"/>
    </xf>
    <xf numFmtId="0" fontId="25" fillId="0" borderId="0" xfId="7" applyFont="1" applyAlignment="1">
      <alignment horizontal="left" vertical="center"/>
    </xf>
    <xf numFmtId="0" fontId="25" fillId="0" borderId="66" xfId="7" applyFont="1" applyBorder="1" applyAlignment="1">
      <alignment horizontal="left" vertical="center"/>
    </xf>
    <xf numFmtId="0" fontId="25" fillId="0" borderId="36" xfId="7" applyFont="1" applyBorder="1" applyAlignment="1">
      <alignment horizontal="center" vertical="center" wrapText="1"/>
    </xf>
    <xf numFmtId="0" fontId="25" fillId="0" borderId="8" xfId="7" applyFont="1" applyBorder="1" applyAlignment="1">
      <alignment horizontal="center" vertical="center" wrapText="1"/>
    </xf>
    <xf numFmtId="0" fontId="25" fillId="0" borderId="9" xfId="7" applyFont="1" applyBorder="1" applyAlignment="1">
      <alignment horizontal="center" vertical="center" wrapText="1"/>
    </xf>
    <xf numFmtId="0" fontId="25" fillId="0" borderId="7" xfId="7" applyFont="1" applyBorder="1" applyAlignment="1">
      <alignment horizontal="center" vertical="center" wrapText="1"/>
    </xf>
    <xf numFmtId="0" fontId="25" fillId="0" borderId="0" xfId="7" applyFont="1" applyAlignment="1">
      <alignment horizontal="center" vertical="center" wrapText="1"/>
    </xf>
    <xf numFmtId="0" fontId="25" fillId="0" borderId="66" xfId="7" applyFont="1" applyBorder="1" applyAlignment="1">
      <alignment horizontal="center" vertical="center" wrapText="1"/>
    </xf>
    <xf numFmtId="0" fontId="25" fillId="0" borderId="74" xfId="7" applyFont="1" applyBorder="1" applyAlignment="1">
      <alignment horizontal="center" vertical="center" wrapText="1"/>
    </xf>
    <xf numFmtId="0" fontId="25" fillId="0" borderId="75" xfId="7" applyFont="1" applyBorder="1" applyAlignment="1">
      <alignment horizontal="center" vertical="center" wrapText="1"/>
    </xf>
    <xf numFmtId="0" fontId="25" fillId="0" borderId="76" xfId="7" applyFont="1" applyBorder="1" applyAlignment="1">
      <alignment horizontal="center" vertical="center" wrapText="1"/>
    </xf>
    <xf numFmtId="0" fontId="25" fillId="0" borderId="36" xfId="7" applyFont="1" applyBorder="1" applyAlignment="1">
      <alignment horizontal="left" vertical="center"/>
    </xf>
    <xf numFmtId="0" fontId="25" fillId="0" borderId="8" xfId="7" applyFont="1" applyBorder="1" applyAlignment="1">
      <alignment horizontal="left" vertical="center"/>
    </xf>
    <xf numFmtId="0" fontId="25" fillId="0" borderId="9" xfId="7" applyFont="1" applyBorder="1" applyAlignment="1">
      <alignment horizontal="left" vertical="center"/>
    </xf>
    <xf numFmtId="178" fontId="21" fillId="0" borderId="36" xfId="8" applyNumberFormat="1" applyFont="1" applyBorder="1" applyAlignment="1">
      <alignment horizontal="right" vertical="center" shrinkToFit="1"/>
    </xf>
    <xf numFmtId="178" fontId="21" fillId="0" borderId="8" xfId="8" applyNumberFormat="1" applyFont="1" applyBorder="1" applyAlignment="1">
      <alignment horizontal="right" vertical="center" shrinkToFit="1"/>
    </xf>
    <xf numFmtId="178" fontId="21" fillId="0" borderId="9" xfId="8" applyNumberFormat="1" applyFont="1" applyBorder="1" applyAlignment="1">
      <alignment horizontal="right" vertical="center" shrinkToFit="1"/>
    </xf>
    <xf numFmtId="0" fontId="27" fillId="0" borderId="0" xfId="8" applyFont="1" applyAlignment="1">
      <alignment horizontal="left" vertical="center" wrapText="1"/>
    </xf>
    <xf numFmtId="0" fontId="27" fillId="0" borderId="66" xfId="8" applyFont="1" applyBorder="1" applyAlignment="1">
      <alignment horizontal="left" vertical="center" wrapText="1"/>
    </xf>
    <xf numFmtId="178" fontId="21" fillId="0" borderId="74" xfId="8" applyNumberFormat="1" applyFont="1" applyBorder="1" applyAlignment="1">
      <alignment horizontal="right" vertical="center" shrinkToFit="1"/>
    </xf>
    <xf numFmtId="178" fontId="21" fillId="0" borderId="75" xfId="8" applyNumberFormat="1" applyFont="1" applyBorder="1" applyAlignment="1">
      <alignment horizontal="right" vertical="center" shrinkToFit="1"/>
    </xf>
    <xf numFmtId="178" fontId="21" fillId="0" borderId="76" xfId="8" applyNumberFormat="1" applyFont="1" applyBorder="1" applyAlignment="1">
      <alignment horizontal="right" vertical="center" shrinkToFit="1"/>
    </xf>
    <xf numFmtId="0" fontId="21" fillId="0" borderId="74" xfId="8" applyFont="1" applyBorder="1" applyAlignment="1">
      <alignment horizontal="left" vertical="center"/>
    </xf>
    <xf numFmtId="0" fontId="21" fillId="0" borderId="75" xfId="8" applyFont="1" applyBorder="1" applyAlignment="1">
      <alignment horizontal="left" vertical="center"/>
    </xf>
    <xf numFmtId="0" fontId="21" fillId="0" borderId="76" xfId="8" applyFont="1" applyBorder="1" applyAlignment="1">
      <alignment horizontal="left" vertical="center"/>
    </xf>
    <xf numFmtId="0" fontId="21" fillId="0" borderId="7" xfId="8" applyFont="1" applyBorder="1" applyAlignment="1">
      <alignment horizontal="left" vertical="center"/>
    </xf>
    <xf numFmtId="0" fontId="21" fillId="0" borderId="66" xfId="8" applyFont="1" applyBorder="1" applyAlignment="1">
      <alignment horizontal="left" vertical="center"/>
    </xf>
    <xf numFmtId="0" fontId="21" fillId="0" borderId="41" xfId="8" applyFont="1" applyBorder="1" applyAlignment="1">
      <alignment horizontal="center" vertical="center" textRotation="255"/>
    </xf>
    <xf numFmtId="0" fontId="21" fillId="0" borderId="65" xfId="8" applyFont="1" applyBorder="1" applyAlignment="1">
      <alignment horizontal="center" vertical="center" textRotation="255"/>
    </xf>
    <xf numFmtId="0" fontId="21" fillId="0" borderId="37" xfId="8" applyFont="1" applyBorder="1" applyAlignment="1">
      <alignment horizontal="center" vertical="center" textRotation="255"/>
    </xf>
    <xf numFmtId="0" fontId="21" fillId="0" borderId="56" xfId="8" applyFont="1" applyBorder="1" applyAlignment="1">
      <alignment horizontal="center" vertical="center" textRotation="255"/>
    </xf>
    <xf numFmtId="0" fontId="21" fillId="0" borderId="40" xfId="8" applyFont="1" applyBorder="1" applyAlignment="1">
      <alignment horizontal="center" vertical="center" textRotation="255"/>
    </xf>
    <xf numFmtId="0" fontId="21" fillId="0" borderId="81" xfId="8" applyFont="1" applyBorder="1" applyAlignment="1">
      <alignment horizontal="center" vertical="center"/>
    </xf>
    <xf numFmtId="0" fontId="21" fillId="0" borderId="25" xfId="8" applyFont="1" applyBorder="1" applyAlignment="1">
      <alignment horizontal="center" vertical="center"/>
    </xf>
    <xf numFmtId="0" fontId="21" fillId="0" borderId="26" xfId="8" applyFont="1" applyBorder="1" applyAlignment="1">
      <alignment horizontal="center" vertical="center"/>
    </xf>
    <xf numFmtId="0" fontId="21" fillId="0" borderId="78" xfId="8" applyFont="1" applyBorder="1" applyAlignment="1">
      <alignment horizontal="center" vertical="center"/>
    </xf>
    <xf numFmtId="0" fontId="21" fillId="0" borderId="77" xfId="8" applyFont="1" applyBorder="1" applyAlignment="1">
      <alignment horizontal="center" vertical="center"/>
    </xf>
    <xf numFmtId="0" fontId="21" fillId="0" borderId="53" xfId="8" applyFont="1" applyBorder="1" applyAlignment="1">
      <alignment horizontal="center" vertical="center"/>
    </xf>
    <xf numFmtId="183" fontId="21" fillId="0" borderId="53" xfId="8" applyNumberFormat="1" applyFont="1" applyBorder="1" applyAlignment="1">
      <alignment horizontal="right" vertical="center" shrinkToFit="1"/>
    </xf>
    <xf numFmtId="183" fontId="21" fillId="0" borderId="79" xfId="8" applyNumberFormat="1" applyFont="1" applyBorder="1" applyAlignment="1">
      <alignment horizontal="right" vertical="center" shrinkToFit="1"/>
    </xf>
    <xf numFmtId="183" fontId="21" fillId="0" borderId="6" xfId="8" applyNumberFormat="1" applyFont="1" applyBorder="1" applyAlignment="1">
      <alignment horizontal="right" vertical="center" shrinkToFit="1"/>
    </xf>
    <xf numFmtId="181" fontId="21" fillId="0" borderId="43" xfId="8" applyNumberFormat="1" applyFont="1" applyBorder="1" applyAlignment="1">
      <alignment horizontal="right" vertical="center" shrinkToFit="1"/>
    </xf>
    <xf numFmtId="0" fontId="21" fillId="0" borderId="30" xfId="8" applyFont="1" applyBorder="1">
      <alignment vertical="center"/>
    </xf>
    <xf numFmtId="0" fontId="21" fillId="0" borderId="39" xfId="8" applyFont="1" applyBorder="1" applyAlignment="1">
      <alignment horizontal="center" vertical="center"/>
    </xf>
    <xf numFmtId="0" fontId="21" fillId="0" borderId="31" xfId="8" applyFont="1" applyBorder="1" applyAlignment="1">
      <alignment horizontal="center" vertical="center"/>
    </xf>
    <xf numFmtId="178" fontId="21" fillId="0" borderId="53" xfId="8" applyNumberFormat="1" applyFont="1" applyBorder="1" applyAlignment="1">
      <alignment horizontal="right" vertical="center" shrinkToFit="1"/>
    </xf>
    <xf numFmtId="178" fontId="21" fillId="0" borderId="79" xfId="8" applyNumberFormat="1" applyFont="1" applyBorder="1" applyAlignment="1">
      <alignment horizontal="right" vertical="center" shrinkToFit="1"/>
    </xf>
    <xf numFmtId="178" fontId="21" fillId="0" borderId="6" xfId="8" applyNumberFormat="1" applyFont="1" applyBorder="1" applyAlignment="1">
      <alignment horizontal="right" vertical="center" shrinkToFit="1"/>
    </xf>
    <xf numFmtId="181" fontId="21" fillId="0" borderId="75" xfId="8" applyNumberFormat="1" applyFont="1" applyBorder="1" applyAlignment="1">
      <alignment horizontal="right" vertical="center"/>
    </xf>
    <xf numFmtId="181" fontId="21" fillId="0" borderId="76" xfId="8" applyNumberFormat="1" applyFont="1" applyBorder="1" applyAlignment="1">
      <alignment horizontal="right" vertical="center"/>
    </xf>
    <xf numFmtId="0" fontId="21" fillId="0" borderId="17" xfId="8" applyFont="1" applyBorder="1">
      <alignment vertical="center"/>
    </xf>
    <xf numFmtId="0" fontId="21" fillId="0" borderId="22" xfId="8" applyFont="1" applyBorder="1" applyAlignment="1">
      <alignment horizontal="center" vertical="center"/>
    </xf>
    <xf numFmtId="0" fontId="21" fillId="0" borderId="19" xfId="8" applyFont="1" applyBorder="1" applyAlignment="1">
      <alignment horizontal="center" vertical="center"/>
    </xf>
    <xf numFmtId="0" fontId="21" fillId="0" borderId="80" xfId="8" applyFont="1" applyBorder="1" applyAlignment="1">
      <alignment horizontal="center" vertical="center"/>
    </xf>
    <xf numFmtId="0" fontId="21" fillId="0" borderId="36" xfId="8" applyFont="1" applyBorder="1" applyAlignment="1">
      <alignment horizontal="center" vertical="center"/>
    </xf>
    <xf numFmtId="0" fontId="21" fillId="0" borderId="8" xfId="8" applyFont="1" applyBorder="1" applyAlignment="1">
      <alignment horizontal="center" vertical="center"/>
    </xf>
    <xf numFmtId="0" fontId="21" fillId="0" borderId="74" xfId="8" applyFont="1" applyBorder="1" applyAlignment="1">
      <alignment horizontal="center" vertical="center"/>
    </xf>
    <xf numFmtId="0" fontId="21" fillId="0" borderId="75" xfId="8" applyFont="1" applyBorder="1" applyAlignment="1">
      <alignment horizontal="center" vertical="center"/>
    </xf>
    <xf numFmtId="178" fontId="21" fillId="0" borderId="8" xfId="8" applyNumberFormat="1" applyFont="1" applyBorder="1" applyAlignment="1">
      <alignment horizontal="right" vertical="center"/>
    </xf>
    <xf numFmtId="0" fontId="25" fillId="0" borderId="41" xfId="8" applyFont="1" applyBorder="1">
      <alignment vertical="center"/>
    </xf>
    <xf numFmtId="0" fontId="25" fillId="0" borderId="12" xfId="8" applyFont="1" applyBorder="1">
      <alignment vertical="center"/>
    </xf>
    <xf numFmtId="0" fontId="25" fillId="0" borderId="51" xfId="8" applyFont="1" applyBorder="1">
      <alignment vertical="center"/>
    </xf>
    <xf numFmtId="185" fontId="25" fillId="0" borderId="41" xfId="8" applyNumberFormat="1" applyFont="1" applyBorder="1" applyAlignment="1">
      <alignment horizontal="right" vertical="center" shrinkToFit="1"/>
    </xf>
    <xf numFmtId="185" fontId="25" fillId="0" borderId="12" xfId="8" applyNumberFormat="1" applyFont="1" applyBorder="1" applyAlignment="1">
      <alignment horizontal="right" vertical="center" shrinkToFit="1"/>
    </xf>
    <xf numFmtId="185" fontId="25" fillId="0" borderId="13" xfId="8" applyNumberFormat="1" applyFont="1" applyBorder="1" applyAlignment="1">
      <alignment horizontal="right" vertical="center" shrinkToFit="1"/>
    </xf>
    <xf numFmtId="181" fontId="21" fillId="0" borderId="39" xfId="8" applyNumberFormat="1" applyFont="1" applyBorder="1" applyAlignment="1">
      <alignment horizontal="right" vertical="center" shrinkToFit="1"/>
    </xf>
    <xf numFmtId="181" fontId="21" fillId="0" borderId="31" xfId="8" applyNumberFormat="1" applyFont="1" applyBorder="1" applyAlignment="1">
      <alignment horizontal="right" vertical="center" shrinkToFit="1"/>
    </xf>
    <xf numFmtId="181" fontId="21" fillId="0" borderId="42" xfId="8" applyNumberFormat="1" applyFont="1" applyBorder="1" applyAlignment="1">
      <alignment horizontal="right" vertical="center" shrinkToFit="1"/>
    </xf>
    <xf numFmtId="181" fontId="21" fillId="0" borderId="32" xfId="8" applyNumberFormat="1" applyFont="1" applyBorder="1" applyAlignment="1">
      <alignment horizontal="right" vertical="center" shrinkToFit="1"/>
    </xf>
    <xf numFmtId="0" fontId="25" fillId="0" borderId="41" xfId="9" applyFont="1" applyBorder="1" applyAlignment="1">
      <alignment horizontal="center" vertical="center" shrinkToFit="1"/>
    </xf>
    <xf numFmtId="0" fontId="25" fillId="0" borderId="12" xfId="9" applyFont="1" applyBorder="1" applyAlignment="1">
      <alignment horizontal="center" vertical="center" shrinkToFit="1"/>
    </xf>
    <xf numFmtId="0" fontId="25" fillId="0" borderId="51" xfId="9" applyFont="1" applyBorder="1" applyAlignment="1">
      <alignment horizontal="center" vertical="center" shrinkToFit="1"/>
    </xf>
    <xf numFmtId="178" fontId="25" fillId="0" borderId="39" xfId="8" applyNumberFormat="1" applyFont="1" applyBorder="1" applyAlignment="1">
      <alignment horizontal="right" vertical="center" shrinkToFit="1"/>
    </xf>
    <xf numFmtId="178" fontId="25" fillId="0" borderId="31" xfId="8" applyNumberFormat="1" applyFont="1" applyBorder="1" applyAlignment="1">
      <alignment horizontal="right" vertical="center" shrinkToFit="1"/>
    </xf>
    <xf numFmtId="178" fontId="25" fillId="0" borderId="32" xfId="8" applyNumberFormat="1" applyFont="1" applyBorder="1" applyAlignment="1">
      <alignment horizontal="right" vertical="center" shrinkToFit="1"/>
    </xf>
    <xf numFmtId="0" fontId="21" fillId="0" borderId="11" xfId="8" applyFont="1" applyBorder="1" applyAlignment="1">
      <alignment horizontal="center" vertical="center"/>
    </xf>
    <xf numFmtId="0" fontId="21" fillId="0" borderId="24" xfId="8" applyFont="1" applyBorder="1" applyAlignment="1">
      <alignment horizontal="center" vertical="center"/>
    </xf>
    <xf numFmtId="178" fontId="21" fillId="0" borderId="9" xfId="8" applyNumberFormat="1" applyFont="1" applyBorder="1" applyAlignment="1">
      <alignment horizontal="right" vertical="center"/>
    </xf>
    <xf numFmtId="0" fontId="25" fillId="0" borderId="44" xfId="9" applyFont="1" applyBorder="1" applyAlignment="1">
      <alignment horizontal="center" vertical="center" shrinkToFit="1"/>
    </xf>
    <xf numFmtId="0" fontId="25" fillId="0" borderId="18" xfId="9" applyFont="1" applyBorder="1" applyAlignment="1">
      <alignment horizontal="center" vertical="center" shrinkToFit="1"/>
    </xf>
    <xf numFmtId="0" fontId="25" fillId="0" borderId="43" xfId="9" applyFont="1" applyBorder="1" applyAlignment="1">
      <alignment horizontal="center" vertical="center" shrinkToFit="1"/>
    </xf>
    <xf numFmtId="0" fontId="21" fillId="0" borderId="70" xfId="8" applyFont="1" applyBorder="1" applyAlignment="1">
      <alignment horizontal="center" vertical="center"/>
    </xf>
    <xf numFmtId="181" fontId="21" fillId="0" borderId="74" xfId="8" applyNumberFormat="1" applyFont="1" applyBorder="1" applyAlignment="1">
      <alignment horizontal="right" vertical="center" shrinkToFit="1"/>
    </xf>
    <xf numFmtId="181" fontId="21" fillId="0" borderId="75" xfId="8" applyNumberFormat="1" applyFont="1" applyBorder="1" applyAlignment="1">
      <alignment horizontal="right" vertical="center" shrinkToFit="1"/>
    </xf>
    <xf numFmtId="181" fontId="21" fillId="0" borderId="76" xfId="8" applyNumberFormat="1" applyFont="1" applyBorder="1" applyAlignment="1">
      <alignment horizontal="right" vertical="center" shrinkToFit="1"/>
    </xf>
    <xf numFmtId="0" fontId="21" fillId="0" borderId="36" xfId="10" applyFont="1" applyBorder="1" applyAlignment="1">
      <alignment horizontal="left" vertical="center"/>
    </xf>
    <xf numFmtId="0" fontId="21" fillId="0" borderId="8" xfId="10" applyFont="1" applyBorder="1" applyAlignment="1">
      <alignment horizontal="left" vertical="center"/>
    </xf>
    <xf numFmtId="0" fontId="21" fillId="0" borderId="9" xfId="10" applyFont="1" applyBorder="1" applyAlignment="1">
      <alignment horizontal="left" vertical="center"/>
    </xf>
    <xf numFmtId="183" fontId="21" fillId="0" borderId="7" xfId="8" applyNumberFormat="1" applyFont="1" applyBorder="1" applyAlignment="1">
      <alignment horizontal="right" vertical="center" shrinkToFit="1"/>
    </xf>
    <xf numFmtId="183" fontId="21" fillId="0" borderId="0" xfId="8" applyNumberFormat="1" applyFont="1" applyAlignment="1">
      <alignment horizontal="right" vertical="center" shrinkToFit="1"/>
    </xf>
    <xf numFmtId="183" fontId="21" fillId="0" borderId="66" xfId="8" applyNumberFormat="1" applyFont="1" applyBorder="1" applyAlignment="1">
      <alignment horizontal="right" vertical="center" shrinkToFit="1"/>
    </xf>
    <xf numFmtId="0" fontId="21" fillId="0" borderId="36" xfId="8" applyFont="1" applyBorder="1" applyAlignment="1">
      <alignment horizontal="center" vertical="center" wrapText="1"/>
    </xf>
    <xf numFmtId="0" fontId="21" fillId="0" borderId="8" xfId="8" applyFont="1" applyBorder="1" applyAlignment="1">
      <alignment horizontal="center" vertical="center" wrapText="1"/>
    </xf>
    <xf numFmtId="0" fontId="21" fillId="0" borderId="23" xfId="8" applyFont="1" applyBorder="1" applyAlignment="1">
      <alignment horizontal="center" vertical="center" wrapText="1"/>
    </xf>
    <xf numFmtId="0" fontId="21" fillId="0" borderId="7" xfId="8" applyFont="1" applyBorder="1" applyAlignment="1">
      <alignment horizontal="center" vertical="center" wrapText="1"/>
    </xf>
    <xf numFmtId="0" fontId="21" fillId="0" borderId="0" xfId="8" applyFont="1" applyAlignment="1">
      <alignment horizontal="center" vertical="center" wrapText="1"/>
    </xf>
    <xf numFmtId="0" fontId="21" fillId="0" borderId="38" xfId="8" applyFont="1" applyBorder="1" applyAlignment="1">
      <alignment horizontal="center" vertical="center" wrapText="1"/>
    </xf>
    <xf numFmtId="0" fontId="21" fillId="0" borderId="74" xfId="8" applyFont="1" applyBorder="1" applyAlignment="1">
      <alignment horizontal="center" vertical="center" wrapText="1"/>
    </xf>
    <xf numFmtId="0" fontId="21" fillId="0" borderId="75" xfId="8" applyFont="1" applyBorder="1" applyAlignment="1">
      <alignment horizontal="center" vertical="center" wrapText="1"/>
    </xf>
    <xf numFmtId="0" fontId="21" fillId="0" borderId="70" xfId="8" applyFont="1" applyBorder="1" applyAlignment="1">
      <alignment horizontal="center" vertical="center" wrapText="1"/>
    </xf>
    <xf numFmtId="0" fontId="25" fillId="0" borderId="64" xfId="8" applyFont="1" applyBorder="1">
      <alignment vertical="center"/>
    </xf>
    <xf numFmtId="0" fontId="25" fillId="0" borderId="25" xfId="8" applyFont="1" applyBorder="1">
      <alignment vertical="center"/>
    </xf>
    <xf numFmtId="0" fontId="25" fillId="0" borderId="46" xfId="8" applyFont="1" applyBorder="1">
      <alignment vertical="center"/>
    </xf>
    <xf numFmtId="178" fontId="25" fillId="0" borderId="64" xfId="8" applyNumberFormat="1" applyFont="1" applyBorder="1" applyAlignment="1">
      <alignment horizontal="right" vertical="center" shrinkToFit="1"/>
    </xf>
    <xf numFmtId="178" fontId="25" fillId="0" borderId="8" xfId="8" applyNumberFormat="1" applyFont="1" applyBorder="1" applyAlignment="1">
      <alignment horizontal="right" vertical="center" shrinkToFit="1"/>
    </xf>
    <xf numFmtId="178" fontId="25" fillId="0" borderId="9" xfId="8" applyNumberFormat="1" applyFont="1" applyBorder="1" applyAlignment="1">
      <alignment horizontal="right" vertical="center" shrinkToFit="1"/>
    </xf>
    <xf numFmtId="0" fontId="21" fillId="0" borderId="30" xfId="8" applyFont="1" applyBorder="1" applyAlignment="1">
      <alignment horizontal="center" vertical="center"/>
    </xf>
    <xf numFmtId="0" fontId="21" fillId="0" borderId="42" xfId="8" applyFont="1" applyBorder="1" applyAlignment="1">
      <alignment horizontal="center" vertical="center"/>
    </xf>
    <xf numFmtId="0" fontId="21" fillId="0" borderId="39" xfId="8" applyFont="1" applyBorder="1" applyAlignment="1">
      <alignment horizontal="center" vertical="center" shrinkToFit="1"/>
    </xf>
    <xf numFmtId="0" fontId="21" fillId="0" borderId="31" xfId="8" applyFont="1" applyBorder="1" applyAlignment="1">
      <alignment horizontal="center" vertical="center" shrinkToFit="1"/>
    </xf>
    <xf numFmtId="0" fontId="21" fillId="0" borderId="42" xfId="8" applyFont="1" applyBorder="1" applyAlignment="1">
      <alignment horizontal="center" vertical="center" shrinkToFit="1"/>
    </xf>
    <xf numFmtId="0" fontId="21" fillId="0" borderId="32" xfId="8" applyFont="1" applyBorder="1" applyAlignment="1">
      <alignment horizontal="center" vertical="center" shrinkToFit="1"/>
    </xf>
    <xf numFmtId="0" fontId="25" fillId="0" borderId="31" xfId="8" applyFont="1" applyBorder="1">
      <alignment vertical="center"/>
    </xf>
    <xf numFmtId="0" fontId="25" fillId="0" borderId="42" xfId="8" applyFont="1" applyBorder="1">
      <alignment vertical="center"/>
    </xf>
    <xf numFmtId="185" fontId="21" fillId="0" borderId="44" xfId="8" applyNumberFormat="1" applyFont="1" applyBorder="1" applyAlignment="1">
      <alignment horizontal="right" vertical="center" shrinkToFit="1"/>
    </xf>
    <xf numFmtId="185" fontId="21" fillId="0" borderId="18" xfId="8" applyNumberFormat="1" applyFont="1" applyBorder="1" applyAlignment="1">
      <alignment horizontal="right" vertical="center" shrinkToFit="1"/>
    </xf>
    <xf numFmtId="185" fontId="21" fillId="0" borderId="19" xfId="8" applyNumberFormat="1" applyFont="1" applyBorder="1" applyAlignment="1">
      <alignment horizontal="right" vertical="center" shrinkToFit="1"/>
    </xf>
    <xf numFmtId="0" fontId="21" fillId="0" borderId="1" xfId="8" applyFont="1" applyBorder="1" applyAlignment="1">
      <alignment horizontal="center" vertical="center"/>
    </xf>
    <xf numFmtId="0" fontId="21" fillId="0" borderId="2" xfId="8" applyFont="1" applyBorder="1" applyAlignment="1">
      <alignment horizontal="center" vertical="center"/>
    </xf>
    <xf numFmtId="0" fontId="21" fillId="0" borderId="45" xfId="8" applyFont="1" applyBorder="1">
      <alignment vertical="center"/>
    </xf>
    <xf numFmtId="0" fontId="21" fillId="0" borderId="25" xfId="8" applyFont="1" applyBorder="1">
      <alignment vertical="center"/>
    </xf>
    <xf numFmtId="0" fontId="21" fillId="0" borderId="46" xfId="8" applyFont="1" applyBorder="1">
      <alignment vertical="center"/>
    </xf>
    <xf numFmtId="178" fontId="21" fillId="0" borderId="45" xfId="8" applyNumberFormat="1" applyFont="1" applyBorder="1" applyAlignment="1">
      <alignment horizontal="right" vertical="center" shrinkToFit="1"/>
    </xf>
    <xf numFmtId="178" fontId="21" fillId="0" borderId="25" xfId="8" applyNumberFormat="1" applyFont="1" applyBorder="1" applyAlignment="1">
      <alignment horizontal="right" vertical="center" shrinkToFit="1"/>
    </xf>
    <xf numFmtId="178" fontId="21" fillId="0" borderId="26" xfId="8" applyNumberFormat="1" applyFont="1" applyBorder="1" applyAlignment="1">
      <alignment horizontal="right" vertical="center" shrinkToFit="1"/>
    </xf>
    <xf numFmtId="0" fontId="21" fillId="0" borderId="9" xfId="8" applyFont="1" applyBorder="1" applyAlignment="1">
      <alignment horizontal="center" vertical="center"/>
    </xf>
    <xf numFmtId="0" fontId="21" fillId="0" borderId="7" xfId="8" applyFont="1" applyBorder="1" applyAlignment="1">
      <alignment horizontal="center" vertical="center"/>
    </xf>
    <xf numFmtId="0" fontId="21" fillId="0" borderId="66" xfId="8" applyFont="1" applyBorder="1" applyAlignment="1">
      <alignment horizontal="center" vertical="center"/>
    </xf>
    <xf numFmtId="182" fontId="21" fillId="0" borderId="7" xfId="8" applyNumberFormat="1" applyFont="1" applyBorder="1" applyAlignment="1">
      <alignment horizontal="right" vertical="center" shrinkToFit="1"/>
    </xf>
    <xf numFmtId="182" fontId="21" fillId="0" borderId="0" xfId="8" applyNumberFormat="1" applyFont="1" applyAlignment="1">
      <alignment horizontal="right" vertical="center" shrinkToFit="1"/>
    </xf>
    <xf numFmtId="182" fontId="21" fillId="0" borderId="66" xfId="8" applyNumberFormat="1" applyFont="1" applyBorder="1" applyAlignment="1">
      <alignment horizontal="right" vertical="center" shrinkToFit="1"/>
    </xf>
    <xf numFmtId="0" fontId="21" fillId="0" borderId="14" xfId="8" applyFont="1" applyBorder="1" applyAlignment="1">
      <alignment horizontal="center" vertical="center"/>
    </xf>
    <xf numFmtId="0" fontId="21" fillId="0" borderId="15" xfId="8" applyFont="1" applyBorder="1" applyAlignment="1">
      <alignment horizontal="center" vertical="center"/>
    </xf>
    <xf numFmtId="0" fontId="21" fillId="0" borderId="47" xfId="8" applyFont="1" applyBorder="1" applyAlignment="1">
      <alignment horizontal="center" vertical="center"/>
    </xf>
    <xf numFmtId="0" fontId="21" fillId="0" borderId="38" xfId="8" applyFont="1" applyBorder="1" applyAlignment="1">
      <alignment horizontal="center" vertical="center"/>
    </xf>
    <xf numFmtId="0" fontId="21" fillId="0" borderId="48" xfId="8" applyFont="1" applyBorder="1" applyAlignment="1">
      <alignment horizontal="center" vertical="center"/>
    </xf>
    <xf numFmtId="0" fontId="21" fillId="0" borderId="52" xfId="8" applyFont="1" applyBorder="1" applyAlignment="1">
      <alignment horizontal="center" vertical="center"/>
    </xf>
    <xf numFmtId="0" fontId="21" fillId="0" borderId="71" xfId="8" applyFont="1" applyBorder="1" applyAlignment="1">
      <alignment horizontal="center" vertical="center"/>
    </xf>
    <xf numFmtId="0" fontId="21" fillId="0" borderId="16" xfId="8" applyFont="1" applyBorder="1" applyAlignment="1">
      <alignment horizontal="center" vertical="center"/>
    </xf>
    <xf numFmtId="0" fontId="21" fillId="0" borderId="65" xfId="8" applyFont="1" applyBorder="1" applyAlignment="1">
      <alignment horizontal="center" vertical="center"/>
    </xf>
    <xf numFmtId="0" fontId="21" fillId="0" borderId="49" xfId="8" applyFont="1" applyBorder="1" applyAlignment="1">
      <alignment horizontal="center" vertical="center"/>
    </xf>
    <xf numFmtId="0" fontId="21" fillId="0" borderId="72" xfId="8" applyFont="1" applyBorder="1" applyAlignment="1">
      <alignment horizontal="center" vertical="center"/>
    </xf>
    <xf numFmtId="0" fontId="21" fillId="0" borderId="73" xfId="8" applyFont="1" applyBorder="1" applyAlignment="1">
      <alignment horizontal="center" vertical="center"/>
    </xf>
    <xf numFmtId="49" fontId="21" fillId="0" borderId="41" xfId="8" applyNumberFormat="1" applyFont="1" applyBorder="1" applyAlignment="1">
      <alignment horizontal="center" vertical="center"/>
    </xf>
    <xf numFmtId="49" fontId="21" fillId="0" borderId="12" xfId="8" applyNumberFormat="1" applyFont="1" applyBorder="1" applyAlignment="1">
      <alignment horizontal="center" vertical="center"/>
    </xf>
    <xf numFmtId="49" fontId="21" fillId="0" borderId="13" xfId="8" applyNumberFormat="1" applyFont="1" applyBorder="1" applyAlignment="1">
      <alignment horizontal="center" vertical="center"/>
    </xf>
    <xf numFmtId="49" fontId="21" fillId="0" borderId="65" xfId="8" applyNumberFormat="1" applyFont="1" applyBorder="1" applyAlignment="1">
      <alignment horizontal="center" vertical="center"/>
    </xf>
    <xf numFmtId="49" fontId="21" fillId="0" borderId="66" xfId="8" applyNumberFormat="1" applyFont="1" applyBorder="1" applyAlignment="1">
      <alignment horizontal="center" vertical="center"/>
    </xf>
    <xf numFmtId="49" fontId="21" fillId="0" borderId="72" xfId="8" applyNumberFormat="1" applyFont="1" applyBorder="1" applyAlignment="1">
      <alignment horizontal="center" vertical="center"/>
    </xf>
    <xf numFmtId="49" fontId="21" fillId="0" borderId="75" xfId="8" applyNumberFormat="1" applyFont="1" applyBorder="1" applyAlignment="1">
      <alignment horizontal="center" vertical="center"/>
    </xf>
    <xf numFmtId="49" fontId="21" fillId="0" borderId="76" xfId="8" applyNumberFormat="1" applyFont="1" applyBorder="1" applyAlignment="1">
      <alignment horizontal="center" vertical="center"/>
    </xf>
    <xf numFmtId="0" fontId="21" fillId="0" borderId="36" xfId="8" applyFont="1" applyBorder="1" applyAlignment="1">
      <alignment horizontal="left" vertical="center"/>
    </xf>
    <xf numFmtId="0" fontId="21" fillId="0" borderId="8" xfId="8" applyFont="1" applyBorder="1" applyAlignment="1">
      <alignment horizontal="left" vertical="center"/>
    </xf>
    <xf numFmtId="0" fontId="21" fillId="0" borderId="9" xfId="8" applyFont="1" applyBorder="1" applyAlignment="1">
      <alignment horizontal="left" vertical="center"/>
    </xf>
    <xf numFmtId="181" fontId="21" fillId="0" borderId="36" xfId="8" applyNumberFormat="1" applyFont="1" applyBorder="1" applyAlignment="1">
      <alignment horizontal="right" vertical="center" shrinkToFit="1"/>
    </xf>
    <xf numFmtId="181" fontId="21" fillId="0" borderId="8" xfId="8" applyNumberFormat="1" applyFont="1" applyBorder="1" applyAlignment="1">
      <alignment horizontal="right" vertical="center" shrinkToFit="1"/>
    </xf>
    <xf numFmtId="181" fontId="21" fillId="0" borderId="9" xfId="8" applyNumberFormat="1" applyFont="1" applyBorder="1" applyAlignment="1">
      <alignment horizontal="right" vertical="center" shrinkToFit="1"/>
    </xf>
    <xf numFmtId="49" fontId="22" fillId="0" borderId="0" xfId="8" applyNumberFormat="1" applyFont="1" applyAlignment="1">
      <alignment horizontal="center" vertical="center"/>
    </xf>
    <xf numFmtId="0" fontId="21" fillId="0" borderId="4" xfId="8" applyFont="1" applyBorder="1" applyAlignment="1">
      <alignment horizontal="center" vertical="center"/>
    </xf>
    <xf numFmtId="0" fontId="21" fillId="0" borderId="23" xfId="8" applyFont="1" applyBorder="1" applyAlignment="1">
      <alignment horizontal="center" vertical="center"/>
    </xf>
    <xf numFmtId="0" fontId="21" fillId="0" borderId="5" xfId="8" applyFont="1" applyBorder="1" applyAlignment="1">
      <alignment horizontal="center" vertical="center"/>
    </xf>
    <xf numFmtId="0" fontId="21" fillId="0" borderId="68" xfId="8" applyFont="1" applyBorder="1" applyAlignment="1">
      <alignment horizontal="center" vertical="center"/>
    </xf>
    <xf numFmtId="0" fontId="21" fillId="0" borderId="50" xfId="8" applyFont="1" applyBorder="1" applyAlignment="1">
      <alignment horizontal="center" vertical="center"/>
    </xf>
    <xf numFmtId="0" fontId="21" fillId="0" borderId="64" xfId="8" applyFont="1" applyBorder="1" applyAlignment="1">
      <alignment horizontal="center" vertical="center"/>
    </xf>
    <xf numFmtId="0" fontId="21" fillId="0" borderId="10" xfId="8" applyFont="1" applyBorder="1" applyAlignment="1">
      <alignment horizontal="center" vertical="center"/>
    </xf>
    <xf numFmtId="0" fontId="21" fillId="0" borderId="69" xfId="8" applyFont="1" applyBorder="1" applyAlignment="1">
      <alignment horizontal="center" vertical="center"/>
    </xf>
    <xf numFmtId="0" fontId="21" fillId="0" borderId="67" xfId="8" applyFont="1" applyBorder="1" applyAlignment="1">
      <alignment horizontal="center" vertical="center"/>
    </xf>
    <xf numFmtId="0" fontId="21" fillId="0" borderId="3" xfId="8" applyFont="1" applyBorder="1" applyAlignment="1">
      <alignment horizontal="center" vertical="center"/>
    </xf>
    <xf numFmtId="0" fontId="21" fillId="0" borderId="37" xfId="11" applyFont="1" applyBorder="1">
      <alignment vertical="center"/>
    </xf>
    <xf numFmtId="0" fontId="21" fillId="0" borderId="56" xfId="11" applyFont="1" applyBorder="1">
      <alignment vertical="center"/>
    </xf>
    <xf numFmtId="0" fontId="21" fillId="0" borderId="40" xfId="11" applyFont="1" applyBorder="1">
      <alignment vertical="center"/>
    </xf>
    <xf numFmtId="178" fontId="21" fillId="0" borderId="37" xfId="11" applyNumberFormat="1" applyFont="1" applyBorder="1" applyAlignment="1">
      <alignment horizontal="right" vertical="center" shrinkToFit="1"/>
    </xf>
    <xf numFmtId="0" fontId="1" fillId="0" borderId="56" xfId="11" applyBorder="1" applyAlignment="1">
      <alignment horizontal="right" vertical="center" shrinkToFit="1"/>
    </xf>
    <xf numFmtId="0" fontId="1" fillId="0" borderId="89" xfId="11" applyBorder="1" applyAlignment="1">
      <alignment horizontal="right" vertical="center" shrinkToFit="1"/>
    </xf>
    <xf numFmtId="181" fontId="21" fillId="0" borderId="91" xfId="11" applyNumberFormat="1" applyFont="1" applyBorder="1" applyAlignment="1">
      <alignment horizontal="right" vertical="center" shrinkToFit="1"/>
    </xf>
    <xf numFmtId="181" fontId="1" fillId="0" borderId="56" xfId="11" applyNumberFormat="1" applyBorder="1" applyAlignment="1">
      <alignment horizontal="right" vertical="center" shrinkToFit="1"/>
    </xf>
    <xf numFmtId="181" fontId="1" fillId="0" borderId="89" xfId="11" applyNumberFormat="1" applyBorder="1" applyAlignment="1">
      <alignment horizontal="right" vertical="center" shrinkToFit="1"/>
    </xf>
    <xf numFmtId="178" fontId="21" fillId="0" borderId="91" xfId="11" applyNumberFormat="1" applyFont="1" applyBorder="1" applyAlignment="1">
      <alignment horizontal="right" vertical="center" shrinkToFit="1"/>
    </xf>
    <xf numFmtId="178" fontId="21" fillId="5" borderId="91" xfId="11" applyNumberFormat="1" applyFont="1" applyFill="1" applyBorder="1" applyAlignment="1">
      <alignment horizontal="right" vertical="center" shrinkToFit="1"/>
    </xf>
    <xf numFmtId="178" fontId="21" fillId="5" borderId="56" xfId="11" applyNumberFormat="1" applyFont="1" applyFill="1" applyBorder="1" applyAlignment="1">
      <alignment horizontal="right" vertical="center" shrinkToFit="1"/>
    </xf>
    <xf numFmtId="178" fontId="21" fillId="5" borderId="89" xfId="11" applyNumberFormat="1" applyFont="1" applyFill="1" applyBorder="1" applyAlignment="1">
      <alignment horizontal="right" vertical="center" shrinkToFit="1"/>
    </xf>
    <xf numFmtId="0" fontId="21" fillId="5" borderId="91" xfId="11" applyFont="1" applyFill="1" applyBorder="1" applyAlignment="1">
      <alignment horizontal="right" vertical="center" shrinkToFit="1"/>
    </xf>
    <xf numFmtId="0" fontId="21" fillId="5" borderId="56" xfId="11" applyFont="1" applyFill="1" applyBorder="1" applyAlignment="1">
      <alignment horizontal="right" vertical="center" shrinkToFit="1"/>
    </xf>
    <xf numFmtId="0" fontId="21" fillId="5" borderId="40" xfId="11" applyFont="1" applyFill="1" applyBorder="1" applyAlignment="1">
      <alignment horizontal="right" vertical="center" shrinkToFit="1"/>
    </xf>
    <xf numFmtId="0" fontId="21" fillId="0" borderId="65" xfId="11" applyFont="1" applyBorder="1">
      <alignment vertical="center"/>
    </xf>
    <xf numFmtId="0" fontId="21" fillId="0" borderId="0" xfId="11" applyFont="1">
      <alignment vertical="center"/>
    </xf>
    <xf numFmtId="0" fontId="21" fillId="0" borderId="38" xfId="11" applyFont="1" applyBorder="1">
      <alignment vertical="center"/>
    </xf>
    <xf numFmtId="178" fontId="21" fillId="0" borderId="65" xfId="11" applyNumberFormat="1" applyFont="1" applyBorder="1" applyAlignment="1">
      <alignment horizontal="right" vertical="center" shrinkToFit="1"/>
    </xf>
    <xf numFmtId="178" fontId="21" fillId="0" borderId="0" xfId="11" applyNumberFormat="1" applyFont="1" applyAlignment="1">
      <alignment horizontal="right" vertical="center" shrinkToFit="1"/>
    </xf>
    <xf numFmtId="178" fontId="21" fillId="0" borderId="85" xfId="11" applyNumberFormat="1" applyFont="1" applyBorder="1" applyAlignment="1">
      <alignment horizontal="right" vertical="center" shrinkToFit="1"/>
    </xf>
    <xf numFmtId="181" fontId="21" fillId="0" borderId="88" xfId="11" applyNumberFormat="1" applyFont="1" applyBorder="1" applyAlignment="1">
      <alignment horizontal="right" vertical="center" shrinkToFit="1"/>
    </xf>
    <xf numFmtId="181" fontId="21" fillId="0" borderId="0" xfId="11" applyNumberFormat="1" applyFont="1" applyAlignment="1">
      <alignment horizontal="right" vertical="center" shrinkToFit="1"/>
    </xf>
    <xf numFmtId="181" fontId="21" fillId="0" borderId="85" xfId="11" applyNumberFormat="1" applyFont="1" applyBorder="1" applyAlignment="1">
      <alignment horizontal="right" vertical="center" shrinkToFit="1"/>
    </xf>
    <xf numFmtId="178" fontId="21" fillId="0" borderId="88" xfId="11" applyNumberFormat="1" applyFont="1" applyBorder="1" applyAlignment="1">
      <alignment horizontal="right" vertical="center" shrinkToFit="1"/>
    </xf>
    <xf numFmtId="178" fontId="21" fillId="5" borderId="88" xfId="11" applyNumberFormat="1" applyFont="1" applyFill="1" applyBorder="1" applyAlignment="1">
      <alignment horizontal="right" vertical="center" shrinkToFit="1"/>
    </xf>
    <xf numFmtId="178" fontId="21" fillId="5" borderId="0" xfId="11" applyNumberFormat="1" applyFont="1" applyFill="1" applyAlignment="1">
      <alignment horizontal="right" vertical="center" shrinkToFit="1"/>
    </xf>
    <xf numFmtId="178" fontId="21" fillId="5" borderId="85" xfId="11" applyNumberFormat="1" applyFont="1" applyFill="1" applyBorder="1" applyAlignment="1">
      <alignment horizontal="right" vertical="center" shrinkToFit="1"/>
    </xf>
    <xf numFmtId="0" fontId="21" fillId="5" borderId="88" xfId="11" applyFont="1" applyFill="1" applyBorder="1" applyAlignment="1">
      <alignment horizontal="right" vertical="center" shrinkToFit="1"/>
    </xf>
    <xf numFmtId="0" fontId="21" fillId="5" borderId="0" xfId="11" applyFont="1" applyFill="1" applyAlignment="1">
      <alignment horizontal="right" vertical="center" shrinkToFit="1"/>
    </xf>
    <xf numFmtId="0" fontId="21" fillId="5" borderId="38" xfId="11" applyFont="1" applyFill="1" applyBorder="1" applyAlignment="1">
      <alignment horizontal="right" vertical="center" shrinkToFit="1"/>
    </xf>
    <xf numFmtId="0" fontId="1" fillId="0" borderId="0" xfId="11" applyAlignment="1">
      <alignment horizontal="right" vertical="center" shrinkToFit="1"/>
    </xf>
    <xf numFmtId="0" fontId="1" fillId="0" borderId="85" xfId="11" applyBorder="1" applyAlignment="1">
      <alignment horizontal="right" vertical="center" shrinkToFit="1"/>
    </xf>
    <xf numFmtId="181" fontId="1" fillId="0" borderId="0" xfId="11" applyNumberFormat="1" applyAlignment="1">
      <alignment horizontal="right" vertical="center" shrinkToFit="1"/>
    </xf>
    <xf numFmtId="181" fontId="1" fillId="0" borderId="85" xfId="11" applyNumberFormat="1" applyBorder="1" applyAlignment="1">
      <alignment horizontal="right" vertical="center" shrinkToFit="1"/>
    </xf>
    <xf numFmtId="0" fontId="25" fillId="0" borderId="0" xfId="11" applyFont="1">
      <alignment vertical="center"/>
    </xf>
    <xf numFmtId="0" fontId="25" fillId="0" borderId="38" xfId="11" applyFont="1" applyBorder="1">
      <alignment vertical="center"/>
    </xf>
    <xf numFmtId="0" fontId="21" fillId="0" borderId="41" xfId="11" applyFont="1" applyBorder="1" applyAlignment="1">
      <alignment horizontal="center" vertical="center" textRotation="255"/>
    </xf>
    <xf numFmtId="0" fontId="21" fillId="0" borderId="51" xfId="11" applyFont="1" applyBorder="1" applyAlignment="1">
      <alignment horizontal="center" vertical="center" textRotation="255"/>
    </xf>
    <xf numFmtId="0" fontId="21" fillId="0" borderId="65" xfId="11" applyFont="1" applyBorder="1" applyAlignment="1">
      <alignment horizontal="center" vertical="center" textRotation="255"/>
    </xf>
    <xf numFmtId="0" fontId="21" fillId="0" borderId="38" xfId="11" applyFont="1" applyBorder="1" applyAlignment="1">
      <alignment horizontal="center" vertical="center" textRotation="255"/>
    </xf>
    <xf numFmtId="0" fontId="21" fillId="0" borderId="37" xfId="11" applyFont="1" applyBorder="1" applyAlignment="1">
      <alignment horizontal="center" vertical="center" textRotation="255"/>
    </xf>
    <xf numFmtId="0" fontId="21" fillId="0" borderId="40" xfId="11" applyFont="1" applyBorder="1" applyAlignment="1">
      <alignment horizontal="center" vertical="center" textRotation="255"/>
    </xf>
    <xf numFmtId="178" fontId="21" fillId="0" borderId="56" xfId="11" applyNumberFormat="1" applyFont="1" applyBorder="1" applyAlignment="1">
      <alignment horizontal="right" vertical="center" shrinkToFit="1"/>
    </xf>
    <xf numFmtId="178" fontId="21" fillId="0" borderId="40" xfId="11" applyNumberFormat="1" applyFont="1" applyBorder="1" applyAlignment="1">
      <alignment horizontal="right" vertical="center" shrinkToFit="1"/>
    </xf>
    <xf numFmtId="181" fontId="1" fillId="0" borderId="38" xfId="11" applyNumberFormat="1" applyBorder="1" applyAlignment="1">
      <alignment horizontal="right" vertical="center" shrinkToFit="1"/>
    </xf>
    <xf numFmtId="178" fontId="21" fillId="0" borderId="89" xfId="11" applyNumberFormat="1" applyFont="1" applyBorder="1" applyAlignment="1">
      <alignment horizontal="right" vertical="center" shrinkToFit="1"/>
    </xf>
    <xf numFmtId="181" fontId="21" fillId="0" borderId="90" xfId="11" applyNumberFormat="1" applyFont="1" applyBorder="1" applyAlignment="1">
      <alignment horizontal="right" vertical="center" shrinkToFit="1"/>
    </xf>
    <xf numFmtId="178" fontId="21" fillId="0" borderId="90" xfId="11" applyNumberFormat="1" applyFont="1" applyBorder="1" applyAlignment="1">
      <alignment horizontal="right" vertical="center" shrinkToFit="1"/>
    </xf>
    <xf numFmtId="181" fontId="21" fillId="0" borderId="56" xfId="11" applyNumberFormat="1" applyFont="1" applyBorder="1" applyAlignment="1">
      <alignment horizontal="right" vertical="center" shrinkToFit="1"/>
    </xf>
    <xf numFmtId="181" fontId="21" fillId="0" borderId="40" xfId="11" applyNumberFormat="1" applyFont="1" applyBorder="1" applyAlignment="1">
      <alignment horizontal="right" vertical="center" shrinkToFit="1"/>
    </xf>
    <xf numFmtId="0" fontId="21" fillId="0" borderId="65" xfId="11" applyFont="1" applyBorder="1" applyAlignment="1">
      <alignment horizontal="left" vertical="center"/>
    </xf>
    <xf numFmtId="0" fontId="21" fillId="0" borderId="0" xfId="11" applyFont="1" applyAlignment="1">
      <alignment horizontal="left" vertical="center"/>
    </xf>
    <xf numFmtId="0" fontId="21" fillId="0" borderId="38" xfId="11" applyFont="1" applyBorder="1" applyAlignment="1">
      <alignment horizontal="left" vertical="center"/>
    </xf>
    <xf numFmtId="0" fontId="1" fillId="0" borderId="38" xfId="11" applyBorder="1" applyAlignment="1">
      <alignment horizontal="right" vertical="center" shrinkToFit="1"/>
    </xf>
    <xf numFmtId="178" fontId="21" fillId="0" borderId="38" xfId="11" applyNumberFormat="1" applyFont="1" applyBorder="1" applyAlignment="1">
      <alignment horizontal="right" vertical="center" shrinkToFit="1"/>
    </xf>
    <xf numFmtId="181" fontId="21" fillId="0" borderId="86" xfId="11" applyNumberFormat="1" applyFont="1" applyBorder="1" applyAlignment="1">
      <alignment horizontal="right" vertical="center" shrinkToFit="1"/>
    </xf>
    <xf numFmtId="178" fontId="21" fillId="0" borderId="86" xfId="11" applyNumberFormat="1" applyFont="1" applyBorder="1" applyAlignment="1">
      <alignment horizontal="right" vertical="center" shrinkToFit="1"/>
    </xf>
    <xf numFmtId="181" fontId="21" fillId="0" borderId="38" xfId="11" applyNumberFormat="1" applyFont="1" applyBorder="1" applyAlignment="1">
      <alignment horizontal="right" vertical="center" shrinkToFit="1"/>
    </xf>
    <xf numFmtId="0" fontId="21" fillId="0" borderId="65" xfId="11" applyFont="1" applyBorder="1" applyAlignment="1">
      <alignment horizontal="center" vertical="center" wrapText="1"/>
    </xf>
    <xf numFmtId="0" fontId="21" fillId="0" borderId="0" xfId="11" applyFont="1" applyAlignment="1">
      <alignment horizontal="center" vertical="center" wrapText="1"/>
    </xf>
    <xf numFmtId="0" fontId="21" fillId="0" borderId="37" xfId="11" applyFont="1" applyBorder="1" applyAlignment="1">
      <alignment horizontal="center" vertical="center" wrapText="1"/>
    </xf>
    <xf numFmtId="0" fontId="21" fillId="0" borderId="56" xfId="11" applyFont="1" applyBorder="1" applyAlignment="1">
      <alignment horizontal="center" vertical="center" wrapText="1"/>
    </xf>
    <xf numFmtId="0" fontId="21" fillId="0" borderId="37" xfId="11" applyFont="1" applyBorder="1" applyAlignment="1">
      <alignment horizontal="left" vertical="center"/>
    </xf>
    <xf numFmtId="0" fontId="21" fillId="0" borderId="56" xfId="11" applyFont="1" applyBorder="1" applyAlignment="1">
      <alignment horizontal="left" vertical="center"/>
    </xf>
    <xf numFmtId="0" fontId="21" fillId="0" borderId="40" xfId="11" applyFont="1" applyBorder="1" applyAlignment="1">
      <alignment horizontal="left" vertical="center"/>
    </xf>
    <xf numFmtId="0" fontId="1" fillId="0" borderId="40" xfId="11" applyBorder="1" applyAlignment="1">
      <alignment horizontal="right" vertical="center" shrinkToFit="1"/>
    </xf>
    <xf numFmtId="0" fontId="21" fillId="0" borderId="41" xfId="11" applyFont="1" applyBorder="1" applyAlignment="1">
      <alignment horizontal="left" vertical="center"/>
    </xf>
    <xf numFmtId="0" fontId="21" fillId="0" borderId="12" xfId="11" applyFont="1" applyBorder="1" applyAlignment="1">
      <alignment horizontal="left" vertical="center"/>
    </xf>
    <xf numFmtId="0" fontId="21" fillId="0" borderId="51" xfId="11" applyFont="1" applyBorder="1" applyAlignment="1">
      <alignment horizontal="left" vertical="center"/>
    </xf>
    <xf numFmtId="0" fontId="21" fillId="0" borderId="39" xfId="11" applyFont="1" applyBorder="1" applyAlignment="1">
      <alignment horizontal="center" vertical="center"/>
    </xf>
    <xf numFmtId="0" fontId="21" fillId="0" borderId="31" xfId="11" applyFont="1" applyBorder="1" applyAlignment="1">
      <alignment horizontal="center" vertical="center"/>
    </xf>
    <xf numFmtId="0" fontId="21" fillId="0" borderId="42" xfId="11" applyFont="1" applyBorder="1" applyAlignment="1">
      <alignment horizontal="center" vertical="center"/>
    </xf>
    <xf numFmtId="178" fontId="21" fillId="0" borderId="41" xfId="11" applyNumberFormat="1" applyFont="1" applyBorder="1" applyAlignment="1">
      <alignment horizontal="right" vertical="center" shrinkToFit="1"/>
    </xf>
    <xf numFmtId="178" fontId="21" fillId="0" borderId="12" xfId="11" applyNumberFormat="1" applyFont="1" applyBorder="1" applyAlignment="1">
      <alignment horizontal="right" vertical="center" shrinkToFit="1"/>
    </xf>
    <xf numFmtId="178" fontId="21" fillId="0" borderId="51" xfId="11" applyNumberFormat="1" applyFont="1" applyBorder="1" applyAlignment="1">
      <alignment horizontal="right" vertical="center" shrinkToFit="1"/>
    </xf>
    <xf numFmtId="0" fontId="21" fillId="0" borderId="41" xfId="11" applyFont="1" applyBorder="1">
      <alignment vertical="center"/>
    </xf>
    <xf numFmtId="0" fontId="21" fillId="0" borderId="12" xfId="11" applyFont="1" applyBorder="1">
      <alignment vertical="center"/>
    </xf>
    <xf numFmtId="0" fontId="21" fillId="0" borderId="51" xfId="11" applyFont="1" applyBorder="1">
      <alignment vertical="center"/>
    </xf>
    <xf numFmtId="181" fontId="21" fillId="0" borderId="37" xfId="11" applyNumberFormat="1" applyFont="1" applyBorder="1" applyAlignment="1">
      <alignment horizontal="right" vertical="center" shrinkToFit="1"/>
    </xf>
    <xf numFmtId="181" fontId="21" fillId="0" borderId="41" xfId="11" applyNumberFormat="1" applyFont="1" applyBorder="1" applyAlignment="1">
      <alignment horizontal="right" vertical="center" shrinkToFit="1"/>
    </xf>
    <xf numFmtId="0" fontId="1" fillId="0" borderId="12" xfId="11" applyBorder="1" applyAlignment="1">
      <alignment horizontal="right" vertical="center" shrinkToFit="1"/>
    </xf>
    <xf numFmtId="181" fontId="21" fillId="0" borderId="12" xfId="11" applyNumberFormat="1" applyFont="1" applyBorder="1" applyAlignment="1">
      <alignment horizontal="right" vertical="center" shrinkToFit="1"/>
    </xf>
    <xf numFmtId="0" fontId="1" fillId="0" borderId="51" xfId="11" applyBorder="1" applyAlignment="1">
      <alignment horizontal="right" vertical="center" shrinkToFit="1"/>
    </xf>
    <xf numFmtId="181" fontId="21" fillId="0" borderId="65" xfId="11" applyNumberFormat="1" applyFont="1" applyBorder="1" applyAlignment="1">
      <alignment horizontal="right" vertical="center" shrinkToFit="1"/>
    </xf>
    <xf numFmtId="0" fontId="27" fillId="0" borderId="65" xfId="11" applyFont="1" applyBorder="1">
      <alignment vertical="center"/>
    </xf>
    <xf numFmtId="0" fontId="27" fillId="0" borderId="0" xfId="11" applyFont="1">
      <alignment vertical="center"/>
    </xf>
    <xf numFmtId="0" fontId="27" fillId="0" borderId="38" xfId="11" applyFont="1" applyBorder="1">
      <alignment vertical="center"/>
    </xf>
    <xf numFmtId="0" fontId="21" fillId="0" borderId="41" xfId="11" applyFont="1" applyBorder="1" applyAlignment="1">
      <alignment horizontal="center" vertical="center" wrapText="1"/>
    </xf>
    <xf numFmtId="0" fontId="21" fillId="0" borderId="12" xfId="11" applyFont="1" applyBorder="1" applyAlignment="1">
      <alignment horizontal="center" vertical="center" wrapText="1"/>
    </xf>
    <xf numFmtId="0" fontId="21" fillId="0" borderId="12" xfId="11" applyFont="1" applyBorder="1" applyAlignment="1">
      <alignment vertical="center" textRotation="255"/>
    </xf>
    <xf numFmtId="0" fontId="21" fillId="0" borderId="0" xfId="11" applyFont="1" applyAlignment="1">
      <alignment vertical="center" textRotation="255"/>
    </xf>
    <xf numFmtId="0" fontId="21" fillId="0" borderId="56" xfId="11" applyFont="1" applyBorder="1" applyAlignment="1">
      <alignment vertical="center" textRotation="255"/>
    </xf>
    <xf numFmtId="0" fontId="1" fillId="0" borderId="31" xfId="11" applyBorder="1" applyAlignment="1">
      <alignment horizontal="center" vertical="center"/>
    </xf>
    <xf numFmtId="0" fontId="1" fillId="0" borderId="42" xfId="11" applyBorder="1" applyAlignment="1">
      <alignment horizontal="center" vertical="center"/>
    </xf>
    <xf numFmtId="0" fontId="17" fillId="0" borderId="0" xfId="6" applyAlignment="1">
      <alignment vertical="center"/>
    </xf>
    <xf numFmtId="0" fontId="17" fillId="0" borderId="38" xfId="6" applyBorder="1" applyAlignment="1">
      <alignment vertical="center"/>
    </xf>
    <xf numFmtId="178" fontId="21" fillId="0" borderId="87" xfId="11" applyNumberFormat="1" applyFont="1" applyBorder="1" applyAlignment="1">
      <alignment horizontal="right" vertical="center" shrinkToFit="1"/>
    </xf>
    <xf numFmtId="178" fontId="21" fillId="0" borderId="84" xfId="11" applyNumberFormat="1" applyFont="1" applyBorder="1" applyAlignment="1">
      <alignment horizontal="right" vertical="center" shrinkToFit="1"/>
    </xf>
    <xf numFmtId="178" fontId="21" fillId="0" borderId="82" xfId="11" applyNumberFormat="1" applyFont="1" applyBorder="1" applyAlignment="1">
      <alignment horizontal="right" vertical="center" shrinkToFit="1"/>
    </xf>
    <xf numFmtId="181" fontId="21" fillId="0" borderId="84" xfId="11" applyNumberFormat="1" applyFont="1" applyBorder="1" applyAlignment="1">
      <alignment horizontal="right" vertical="center" shrinkToFit="1"/>
    </xf>
    <xf numFmtId="181" fontId="21" fillId="0" borderId="51" xfId="11" applyNumberFormat="1" applyFont="1" applyBorder="1" applyAlignment="1">
      <alignment horizontal="right" vertical="center" shrinkToFit="1"/>
    </xf>
    <xf numFmtId="181" fontId="21" fillId="0" borderId="82" xfId="11" applyNumberFormat="1" applyFont="1" applyBorder="1" applyAlignment="1">
      <alignment horizontal="right" vertical="center" shrinkToFit="1"/>
    </xf>
    <xf numFmtId="178" fontId="21" fillId="0" borderId="65" xfId="11" applyNumberFormat="1" applyFont="1" applyBorder="1" applyAlignment="1">
      <alignment horizontal="right" vertical="center"/>
    </xf>
    <xf numFmtId="178" fontId="21" fillId="0" borderId="0" xfId="11" applyNumberFormat="1" applyFont="1" applyAlignment="1">
      <alignment horizontal="right" vertical="center"/>
    </xf>
    <xf numFmtId="178" fontId="21" fillId="0" borderId="85" xfId="11" applyNumberFormat="1" applyFont="1" applyBorder="1" applyAlignment="1">
      <alignment horizontal="right" vertical="center"/>
    </xf>
    <xf numFmtId="181" fontId="21" fillId="0" borderId="86" xfId="11" applyNumberFormat="1" applyFont="1" applyBorder="1" applyAlignment="1">
      <alignment horizontal="right" vertical="center"/>
    </xf>
    <xf numFmtId="178" fontId="21" fillId="0" borderId="88" xfId="11" applyNumberFormat="1" applyFont="1" applyBorder="1" applyAlignment="1">
      <alignment horizontal="right" vertical="center"/>
    </xf>
    <xf numFmtId="0" fontId="27" fillId="0" borderId="39" xfId="11" applyFont="1" applyBorder="1" applyAlignment="1">
      <alignment horizontal="center" vertical="center"/>
    </xf>
    <xf numFmtId="0" fontId="27" fillId="0" borderId="31" xfId="11" applyFont="1" applyBorder="1" applyAlignment="1">
      <alignment horizontal="center" vertical="center"/>
    </xf>
    <xf numFmtId="0" fontId="27" fillId="0" borderId="42" xfId="11" applyFont="1" applyBorder="1" applyAlignment="1">
      <alignment horizontal="center" vertical="center"/>
    </xf>
    <xf numFmtId="178" fontId="21" fillId="0" borderId="38" xfId="11" applyNumberFormat="1" applyFont="1" applyBorder="1" applyAlignment="1">
      <alignment horizontal="right" vertical="center"/>
    </xf>
    <xf numFmtId="181" fontId="21" fillId="0" borderId="83" xfId="11" applyNumberFormat="1" applyFont="1" applyBorder="1" applyAlignment="1">
      <alignment horizontal="right" vertical="center" shrinkToFit="1"/>
    </xf>
    <xf numFmtId="178" fontId="21" fillId="0" borderId="83" xfId="11" applyNumberFormat="1" applyFont="1" applyBorder="1" applyAlignment="1">
      <alignment horizontal="right" vertical="center" shrinkToFit="1"/>
    </xf>
    <xf numFmtId="49" fontId="24" fillId="0" borderId="1" xfId="11" applyNumberFormat="1" applyFont="1" applyBorder="1" applyAlignment="1">
      <alignment horizontal="center" vertical="center"/>
    </xf>
    <xf numFmtId="49" fontId="24" fillId="0" borderId="2" xfId="11" applyNumberFormat="1" applyFont="1" applyBorder="1" applyAlignment="1">
      <alignment horizontal="center" vertical="center"/>
    </xf>
    <xf numFmtId="49" fontId="24" fillId="0" borderId="3" xfId="11" applyNumberFormat="1" applyFont="1" applyBorder="1" applyAlignment="1">
      <alignment horizontal="center" vertical="center"/>
    </xf>
    <xf numFmtId="0" fontId="21" fillId="0" borderId="34" xfId="11" applyFont="1" applyBorder="1" applyAlignment="1">
      <alignment horizontal="center" vertical="center"/>
    </xf>
    <xf numFmtId="0" fontId="35" fillId="6" borderId="75" xfId="12" applyFont="1" applyFill="1" applyBorder="1" applyAlignment="1">
      <alignment horizontal="center" vertical="center"/>
    </xf>
    <xf numFmtId="0" fontId="35" fillId="6" borderId="70" xfId="12" applyFont="1" applyFill="1" applyBorder="1" applyAlignment="1">
      <alignment horizontal="center" vertical="center"/>
    </xf>
    <xf numFmtId="187" fontId="35" fillId="6" borderId="130" xfId="14" applyNumberFormat="1" applyFont="1" applyFill="1" applyBorder="1" applyAlignment="1">
      <alignment horizontal="right" vertical="center" shrinkToFit="1"/>
    </xf>
    <xf numFmtId="187" fontId="35" fillId="6" borderId="18" xfId="14" applyNumberFormat="1" applyFont="1" applyFill="1" applyBorder="1" applyAlignment="1">
      <alignment horizontal="right" vertical="center" shrinkToFit="1"/>
    </xf>
    <xf numFmtId="187" fontId="35" fillId="6" borderId="184" xfId="14" applyNumberFormat="1" applyFont="1" applyFill="1" applyBorder="1" applyAlignment="1">
      <alignment horizontal="right" vertical="center" shrinkToFit="1"/>
    </xf>
    <xf numFmtId="187" fontId="35" fillId="6" borderId="166" xfId="14" applyNumberFormat="1" applyFont="1" applyFill="1" applyBorder="1" applyAlignment="1">
      <alignment horizontal="right" vertical="center" shrinkToFit="1"/>
    </xf>
    <xf numFmtId="187" fontId="35" fillId="6" borderId="167" xfId="14" applyNumberFormat="1" applyFont="1" applyFill="1" applyBorder="1" applyAlignment="1">
      <alignment horizontal="right" vertical="center" shrinkToFit="1"/>
    </xf>
    <xf numFmtId="187" fontId="35" fillId="6" borderId="185" xfId="14" applyNumberFormat="1" applyFont="1" applyFill="1" applyBorder="1" applyAlignment="1">
      <alignment horizontal="right" vertical="center" shrinkToFit="1"/>
    </xf>
    <xf numFmtId="0" fontId="35" fillId="6" borderId="74" xfId="12" applyFont="1" applyFill="1" applyBorder="1">
      <alignment vertical="center"/>
    </xf>
    <xf numFmtId="0" fontId="35" fillId="6" borderId="75" xfId="12" applyFont="1" applyFill="1" applyBorder="1">
      <alignment vertical="center"/>
    </xf>
    <xf numFmtId="0" fontId="35" fillId="6" borderId="70" xfId="12" applyFont="1" applyFill="1" applyBorder="1">
      <alignment vertical="center"/>
    </xf>
    <xf numFmtId="188" fontId="35" fillId="6" borderId="72" xfId="14" applyNumberFormat="1" applyFont="1" applyFill="1" applyBorder="1" applyAlignment="1">
      <alignment horizontal="right" vertical="center" shrinkToFit="1"/>
    </xf>
    <xf numFmtId="188" fontId="35" fillId="6" borderId="75" xfId="14" applyNumberFormat="1" applyFont="1" applyFill="1" applyBorder="1" applyAlignment="1">
      <alignment horizontal="right" vertical="center" shrinkToFit="1"/>
    </xf>
    <xf numFmtId="188" fontId="35" fillId="6" borderId="70" xfId="14" applyNumberFormat="1" applyFont="1" applyFill="1" applyBorder="1" applyAlignment="1">
      <alignment horizontal="right" vertical="center" shrinkToFit="1"/>
    </xf>
    <xf numFmtId="188" fontId="35" fillId="6" borderId="181" xfId="14" applyNumberFormat="1" applyFont="1" applyFill="1" applyBorder="1" applyAlignment="1">
      <alignment horizontal="right" vertical="center" shrinkToFit="1"/>
    </xf>
    <xf numFmtId="188" fontId="35" fillId="6" borderId="182" xfId="14" applyNumberFormat="1" applyFont="1" applyFill="1" applyBorder="1" applyAlignment="1">
      <alignment horizontal="right" vertical="center" shrinkToFit="1"/>
    </xf>
    <xf numFmtId="188" fontId="35" fillId="6" borderId="183" xfId="14" applyNumberFormat="1" applyFont="1" applyFill="1" applyBorder="1" applyAlignment="1">
      <alignment horizontal="right" vertical="center" shrinkToFit="1"/>
    </xf>
    <xf numFmtId="0" fontId="35" fillId="6" borderId="11" xfId="12" applyFont="1" applyFill="1" applyBorder="1" applyAlignment="1">
      <alignment horizontal="left" vertical="center" wrapText="1"/>
    </xf>
    <xf numFmtId="0" fontId="35" fillId="6" borderId="12" xfId="12" applyFont="1" applyFill="1" applyBorder="1" applyAlignment="1">
      <alignment horizontal="left" vertical="center" wrapText="1"/>
    </xf>
    <xf numFmtId="0" fontId="35" fillId="6" borderId="74" xfId="12" applyFont="1" applyFill="1" applyBorder="1" applyAlignment="1">
      <alignment horizontal="left" vertical="center" wrapText="1"/>
    </xf>
    <xf numFmtId="0" fontId="35" fillId="6" borderId="75" xfId="12" applyFont="1" applyFill="1" applyBorder="1" applyAlignment="1">
      <alignment horizontal="left" vertical="center" wrapText="1"/>
    </xf>
    <xf numFmtId="0" fontId="35" fillId="6" borderId="12" xfId="12" applyFont="1" applyFill="1" applyBorder="1" applyAlignment="1">
      <alignment horizontal="center" vertical="center"/>
    </xf>
    <xf numFmtId="0" fontId="35" fillId="6" borderId="51" xfId="12" applyFont="1" applyFill="1" applyBorder="1" applyAlignment="1">
      <alignment horizontal="center" vertical="center"/>
    </xf>
    <xf numFmtId="187" fontId="35" fillId="6" borderId="39" xfId="14" applyNumberFormat="1" applyFont="1" applyFill="1" applyBorder="1" applyAlignment="1">
      <alignment horizontal="right" vertical="center" shrinkToFit="1"/>
    </xf>
    <xf numFmtId="187" fontId="35" fillId="6" borderId="31" xfId="14" applyNumberFormat="1" applyFont="1" applyFill="1" applyBorder="1" applyAlignment="1">
      <alignment horizontal="right" vertical="center" shrinkToFit="1"/>
    </xf>
    <xf numFmtId="187" fontId="35" fillId="6" borderId="156" xfId="14" applyNumberFormat="1" applyFont="1" applyFill="1" applyBorder="1" applyAlignment="1">
      <alignment horizontal="right" vertical="center" shrinkToFit="1"/>
    </xf>
    <xf numFmtId="187" fontId="35" fillId="6" borderId="157" xfId="14" applyNumberFormat="1" applyFont="1" applyFill="1" applyBorder="1" applyAlignment="1">
      <alignment horizontal="right" vertical="center" shrinkToFit="1"/>
    </xf>
    <xf numFmtId="187" fontId="35" fillId="6" borderId="158" xfId="14" applyNumberFormat="1" applyFont="1" applyFill="1" applyBorder="1" applyAlignment="1">
      <alignment horizontal="right" vertical="center" shrinkToFit="1"/>
    </xf>
    <xf numFmtId="187" fontId="35" fillId="6" borderId="159" xfId="14" applyNumberFormat="1" applyFont="1" applyFill="1" applyBorder="1" applyAlignment="1">
      <alignment horizontal="right" vertical="center" shrinkToFit="1"/>
    </xf>
    <xf numFmtId="187" fontId="35" fillId="6" borderId="160" xfId="14" applyNumberFormat="1" applyFont="1" applyFill="1" applyBorder="1" applyAlignment="1">
      <alignment horizontal="right" vertical="center" shrinkToFit="1"/>
    </xf>
    <xf numFmtId="0" fontId="35" fillId="6" borderId="7" xfId="12" applyFont="1" applyFill="1" applyBorder="1">
      <alignment vertical="center"/>
    </xf>
    <xf numFmtId="0" fontId="35" fillId="6" borderId="0" xfId="12" applyFont="1" applyFill="1">
      <alignment vertical="center"/>
    </xf>
    <xf numFmtId="0" fontId="35" fillId="6" borderId="38" xfId="12" applyFont="1" applyFill="1" applyBorder="1">
      <alignment vertical="center"/>
    </xf>
    <xf numFmtId="188" fontId="35" fillId="6" borderId="65" xfId="14" applyNumberFormat="1" applyFont="1" applyFill="1" applyBorder="1" applyAlignment="1">
      <alignment horizontal="right" vertical="center" shrinkToFit="1"/>
    </xf>
    <xf numFmtId="188" fontId="35" fillId="6" borderId="0" xfId="14" applyNumberFormat="1" applyFont="1" applyFill="1" applyAlignment="1">
      <alignment horizontal="right" vertical="center" shrinkToFit="1"/>
    </xf>
    <xf numFmtId="188" fontId="35" fillId="6" borderId="38" xfId="14" applyNumberFormat="1" applyFont="1" applyFill="1" applyBorder="1" applyAlignment="1">
      <alignment horizontal="right" vertical="center" shrinkToFit="1"/>
    </xf>
    <xf numFmtId="188" fontId="35" fillId="6" borderId="66" xfId="14" applyNumberFormat="1" applyFont="1" applyFill="1" applyBorder="1" applyAlignment="1">
      <alignment horizontal="right" vertical="center" shrinkToFit="1"/>
    </xf>
    <xf numFmtId="0" fontId="37" fillId="6" borderId="24" xfId="12" applyFont="1" applyFill="1" applyBorder="1" applyAlignment="1">
      <alignment horizontal="left" vertical="center"/>
    </xf>
    <xf numFmtId="0" fontId="35" fillId="6" borderId="56" xfId="12" applyFont="1" applyFill="1" applyBorder="1" applyAlignment="1">
      <alignment horizontal="left" vertical="center"/>
    </xf>
    <xf numFmtId="0" fontId="35" fillId="6" borderId="56" xfId="12" applyFont="1" applyFill="1" applyBorder="1" applyAlignment="1">
      <alignment horizontal="right" vertical="center" wrapText="1"/>
    </xf>
    <xf numFmtId="0" fontId="35" fillId="6" borderId="56" xfId="12" applyFont="1" applyFill="1" applyBorder="1" applyAlignment="1">
      <alignment horizontal="right" vertical="center"/>
    </xf>
    <xf numFmtId="0" fontId="35" fillId="6" borderId="40" xfId="12" applyFont="1" applyFill="1" applyBorder="1" applyAlignment="1">
      <alignment horizontal="right" vertical="center"/>
    </xf>
    <xf numFmtId="177" fontId="35" fillId="6" borderId="37" xfId="14" applyNumberFormat="1" applyFont="1" applyFill="1" applyBorder="1" applyAlignment="1">
      <alignment horizontal="right" vertical="center" shrinkToFit="1"/>
    </xf>
    <xf numFmtId="177" fontId="35" fillId="6" borderId="56" xfId="14" applyNumberFormat="1" applyFont="1" applyFill="1" applyBorder="1" applyAlignment="1">
      <alignment horizontal="right" vertical="center" shrinkToFit="1"/>
    </xf>
    <xf numFmtId="177" fontId="35" fillId="6" borderId="89" xfId="14" applyNumberFormat="1" applyFont="1" applyFill="1" applyBorder="1" applyAlignment="1">
      <alignment horizontal="right" vertical="center" shrinkToFit="1"/>
    </xf>
    <xf numFmtId="177" fontId="35" fillId="6" borderId="91" xfId="14" applyNumberFormat="1" applyFont="1" applyFill="1" applyBorder="1" applyAlignment="1">
      <alignment horizontal="right" vertical="center" shrinkToFit="1"/>
    </xf>
    <xf numFmtId="187" fontId="35" fillId="6" borderId="178" xfId="14" applyNumberFormat="1" applyFont="1" applyFill="1" applyBorder="1" applyAlignment="1">
      <alignment horizontal="right" vertical="center" shrinkToFit="1"/>
    </xf>
    <xf numFmtId="187" fontId="35" fillId="6" borderId="179" xfId="14" applyNumberFormat="1" applyFont="1" applyFill="1" applyBorder="1" applyAlignment="1">
      <alignment horizontal="right" vertical="center" shrinkToFit="1"/>
    </xf>
    <xf numFmtId="187" fontId="35" fillId="6" borderId="180" xfId="14" applyNumberFormat="1" applyFont="1" applyFill="1" applyBorder="1" applyAlignment="1">
      <alignment horizontal="right" vertical="center" shrinkToFit="1"/>
    </xf>
    <xf numFmtId="176" fontId="35" fillId="6" borderId="65" xfId="14" applyNumberFormat="1" applyFont="1" applyFill="1" applyBorder="1" applyAlignment="1">
      <alignment horizontal="right" vertical="center" shrinkToFit="1"/>
    </xf>
    <xf numFmtId="176" fontId="35" fillId="6" borderId="0" xfId="14" applyNumberFormat="1" applyFont="1" applyFill="1" applyAlignment="1">
      <alignment horizontal="right" vertical="center" shrinkToFit="1"/>
    </xf>
    <xf numFmtId="176" fontId="35" fillId="6" borderId="38" xfId="14" applyNumberFormat="1" applyFont="1" applyFill="1" applyBorder="1" applyAlignment="1">
      <alignment horizontal="right" vertical="center" shrinkToFit="1"/>
    </xf>
    <xf numFmtId="176" fontId="35" fillId="6" borderId="66" xfId="14" applyNumberFormat="1" applyFont="1" applyFill="1" applyBorder="1" applyAlignment="1">
      <alignment horizontal="right" vertical="center" shrinkToFit="1"/>
    </xf>
    <xf numFmtId="0" fontId="35" fillId="6" borderId="7" xfId="12" applyFont="1" applyFill="1" applyBorder="1" applyAlignment="1">
      <alignment horizontal="left" vertical="center"/>
    </xf>
    <xf numFmtId="0" fontId="35" fillId="6" borderId="0" xfId="12" applyFont="1" applyFill="1" applyAlignment="1">
      <alignment horizontal="left" vertical="center"/>
    </xf>
    <xf numFmtId="0" fontId="35" fillId="6" borderId="0" xfId="12" applyFont="1" applyFill="1" applyAlignment="1">
      <alignment horizontal="right" vertical="center" wrapText="1"/>
    </xf>
    <xf numFmtId="0" fontId="35" fillId="6" borderId="0" xfId="12" applyFont="1" applyFill="1" applyAlignment="1">
      <alignment horizontal="right" vertical="center"/>
    </xf>
    <xf numFmtId="0" fontId="35" fillId="6" borderId="38" xfId="12" applyFont="1" applyFill="1" applyBorder="1" applyAlignment="1">
      <alignment horizontal="right" vertical="center"/>
    </xf>
    <xf numFmtId="177" fontId="35" fillId="6" borderId="65" xfId="14" applyNumberFormat="1" applyFont="1" applyFill="1" applyBorder="1" applyAlignment="1">
      <alignment horizontal="right" vertical="center" shrinkToFit="1"/>
    </xf>
    <xf numFmtId="177" fontId="35" fillId="6" borderId="0" xfId="14" applyNumberFormat="1" applyFont="1" applyFill="1" applyAlignment="1">
      <alignment horizontal="right" vertical="center" shrinkToFit="1"/>
    </xf>
    <xf numFmtId="177" fontId="35" fillId="6" borderId="85" xfId="14" applyNumberFormat="1" applyFont="1" applyFill="1" applyBorder="1" applyAlignment="1">
      <alignment horizontal="right" vertical="center" shrinkToFit="1"/>
    </xf>
    <xf numFmtId="177" fontId="35" fillId="6" borderId="88" xfId="14" applyNumberFormat="1" applyFont="1" applyFill="1" applyBorder="1" applyAlignment="1">
      <alignment horizontal="right" vertical="center" shrinkToFit="1"/>
    </xf>
    <xf numFmtId="187" fontId="35" fillId="6" borderId="175" xfId="14" applyNumberFormat="1" applyFont="1" applyFill="1" applyBorder="1" applyAlignment="1">
      <alignment horizontal="right" vertical="center" shrinkToFit="1"/>
    </xf>
    <xf numFmtId="187" fontId="35" fillId="6" borderId="176" xfId="14" applyNumberFormat="1" applyFont="1" applyFill="1" applyBorder="1" applyAlignment="1">
      <alignment horizontal="right" vertical="center" shrinkToFit="1"/>
    </xf>
    <xf numFmtId="187" fontId="35" fillId="6" borderId="177" xfId="14" applyNumberFormat="1" applyFont="1" applyFill="1" applyBorder="1" applyAlignment="1">
      <alignment horizontal="right" vertical="center" shrinkToFit="1"/>
    </xf>
    <xf numFmtId="176" fontId="35" fillId="6" borderId="41" xfId="14" applyNumberFormat="1" applyFont="1" applyFill="1" applyBorder="1" applyAlignment="1">
      <alignment horizontal="right" vertical="center" shrinkToFit="1"/>
    </xf>
    <xf numFmtId="176" fontId="35" fillId="6" borderId="12" xfId="14" applyNumberFormat="1" applyFont="1" applyFill="1" applyBorder="1" applyAlignment="1">
      <alignment horizontal="right" vertical="center" shrinkToFit="1"/>
    </xf>
    <xf numFmtId="176" fontId="35" fillId="6" borderId="13" xfId="14" applyNumberFormat="1" applyFont="1" applyFill="1" applyBorder="1" applyAlignment="1">
      <alignment horizontal="right" vertical="center" shrinkToFit="1"/>
    </xf>
    <xf numFmtId="0" fontId="35" fillId="6" borderId="72" xfId="12" applyFont="1" applyFill="1" applyBorder="1">
      <alignment vertical="center"/>
    </xf>
    <xf numFmtId="177" fontId="35" fillId="6" borderId="172" xfId="14" applyNumberFormat="1" applyFont="1" applyFill="1" applyBorder="1" applyAlignment="1">
      <alignment horizontal="right" vertical="center" shrinkToFit="1"/>
    </xf>
    <xf numFmtId="177" fontId="35" fillId="6" borderId="173" xfId="14" applyNumberFormat="1" applyFont="1" applyFill="1" applyBorder="1" applyAlignment="1">
      <alignment horizontal="right" vertical="center" shrinkToFit="1"/>
    </xf>
    <xf numFmtId="187" fontId="35" fillId="6" borderId="173" xfId="14" applyNumberFormat="1" applyFont="1" applyFill="1" applyBorder="1" applyAlignment="1">
      <alignment horizontal="right" vertical="center" shrinkToFit="1"/>
    </xf>
    <xf numFmtId="187" fontId="35" fillId="6" borderId="174" xfId="14" applyNumberFormat="1" applyFont="1" applyFill="1" applyBorder="1" applyAlignment="1">
      <alignment horizontal="right" vertical="center" shrinkToFit="1"/>
    </xf>
    <xf numFmtId="187" fontId="35" fillId="6" borderId="86" xfId="14" applyNumberFormat="1" applyFont="1" applyFill="1" applyBorder="1" applyAlignment="1">
      <alignment horizontal="right" vertical="center" shrinkToFit="1"/>
    </xf>
    <xf numFmtId="187" fontId="35" fillId="6" borderId="155" xfId="14" applyNumberFormat="1" applyFont="1" applyFill="1" applyBorder="1" applyAlignment="1">
      <alignment horizontal="right" vertical="center" shrinkToFit="1"/>
    </xf>
    <xf numFmtId="0" fontId="35" fillId="6" borderId="11" xfId="12" applyFont="1" applyFill="1" applyBorder="1" applyAlignment="1">
      <alignment horizontal="left" vertical="center"/>
    </xf>
    <xf numFmtId="0" fontId="35" fillId="6" borderId="12" xfId="12" applyFont="1" applyFill="1" applyBorder="1" applyAlignment="1">
      <alignment horizontal="left" vertical="center"/>
    </xf>
    <xf numFmtId="0" fontId="35" fillId="6" borderId="12" xfId="12" applyFont="1" applyFill="1" applyBorder="1" applyAlignment="1">
      <alignment horizontal="right" vertical="center"/>
    </xf>
    <xf numFmtId="0" fontId="35" fillId="6" borderId="51" xfId="12" applyFont="1" applyFill="1" applyBorder="1" applyAlignment="1">
      <alignment horizontal="right" vertical="center"/>
    </xf>
    <xf numFmtId="177" fontId="35" fillId="6" borderId="41" xfId="13" applyNumberFormat="1" applyFont="1" applyFill="1" applyBorder="1" applyAlignment="1">
      <alignment horizontal="right" vertical="center" shrinkToFit="1"/>
    </xf>
    <xf numFmtId="177" fontId="35" fillId="6" borderId="12" xfId="13" applyNumberFormat="1" applyFont="1" applyFill="1" applyBorder="1" applyAlignment="1">
      <alignment horizontal="right" vertical="center" shrinkToFit="1"/>
    </xf>
    <xf numFmtId="177" fontId="35" fillId="6" borderId="82" xfId="13" applyNumberFormat="1" applyFont="1" applyFill="1" applyBorder="1" applyAlignment="1">
      <alignment horizontal="right" vertical="center" shrinkToFit="1"/>
    </xf>
    <xf numFmtId="177" fontId="35" fillId="6" borderId="84" xfId="13" applyNumberFormat="1" applyFont="1" applyFill="1" applyBorder="1" applyAlignment="1">
      <alignment horizontal="right" vertical="center" shrinkToFit="1"/>
    </xf>
    <xf numFmtId="187" fontId="35" fillId="6" borderId="169" xfId="14" applyNumberFormat="1" applyFont="1" applyFill="1" applyBorder="1" applyAlignment="1">
      <alignment horizontal="right" vertical="center" shrinkToFit="1"/>
    </xf>
    <xf numFmtId="187" fontId="35" fillId="6" borderId="170" xfId="14" applyNumberFormat="1" applyFont="1" applyFill="1" applyBorder="1" applyAlignment="1">
      <alignment horizontal="right" vertical="center" shrinkToFit="1"/>
    </xf>
    <xf numFmtId="187" fontId="35" fillId="6" borderId="171" xfId="14" applyNumberFormat="1" applyFont="1" applyFill="1" applyBorder="1" applyAlignment="1">
      <alignment horizontal="right" vertical="center" shrinkToFit="1"/>
    </xf>
    <xf numFmtId="0" fontId="35" fillId="6" borderId="11" xfId="12" applyFont="1" applyFill="1" applyBorder="1">
      <alignment vertical="center"/>
    </xf>
    <xf numFmtId="0" fontId="35" fillId="6" borderId="12" xfId="12" applyFont="1" applyFill="1" applyBorder="1">
      <alignment vertical="center"/>
    </xf>
    <xf numFmtId="0" fontId="35" fillId="6" borderId="51" xfId="12" applyFont="1" applyFill="1" applyBorder="1">
      <alignment vertical="center"/>
    </xf>
    <xf numFmtId="176" fontId="35" fillId="6" borderId="51" xfId="14" applyNumberFormat="1" applyFont="1" applyFill="1" applyBorder="1" applyAlignment="1">
      <alignment horizontal="right" vertical="center" shrinkToFit="1"/>
    </xf>
    <xf numFmtId="0" fontId="35" fillId="6" borderId="45" xfId="12" applyFont="1" applyFill="1" applyBorder="1" applyAlignment="1">
      <alignment horizontal="center" vertical="center"/>
    </xf>
    <xf numFmtId="0" fontId="35" fillId="6" borderId="25" xfId="12" applyFont="1" applyFill="1" applyBorder="1" applyAlignment="1">
      <alignment horizontal="center" vertical="center"/>
    </xf>
    <xf numFmtId="0" fontId="35" fillId="6" borderId="46" xfId="12" applyFont="1" applyFill="1" applyBorder="1" applyAlignment="1">
      <alignment horizontal="center" vertical="center"/>
    </xf>
    <xf numFmtId="0" fontId="35" fillId="6" borderId="26" xfId="12" applyFont="1" applyFill="1" applyBorder="1" applyAlignment="1">
      <alignment horizontal="center" vertical="center"/>
    </xf>
    <xf numFmtId="0" fontId="35" fillId="6" borderId="65" xfId="12" applyFont="1" applyFill="1" applyBorder="1">
      <alignment vertical="center"/>
    </xf>
    <xf numFmtId="177" fontId="35" fillId="6" borderId="154" xfId="14" applyNumberFormat="1" applyFont="1" applyFill="1" applyBorder="1" applyAlignment="1">
      <alignment horizontal="right" vertical="center" shrinkToFit="1"/>
    </xf>
    <xf numFmtId="177" fontId="35" fillId="6" borderId="86" xfId="14" applyNumberFormat="1" applyFont="1" applyFill="1" applyBorder="1" applyAlignment="1">
      <alignment horizontal="right" vertical="center" shrinkToFit="1"/>
    </xf>
    <xf numFmtId="0" fontId="35" fillId="6" borderId="11" xfId="12" applyFont="1" applyFill="1" applyBorder="1" applyAlignment="1">
      <alignment horizontal="center" vertical="center" textRotation="255" wrapText="1"/>
    </xf>
    <xf numFmtId="0" fontId="35" fillId="6" borderId="51" xfId="12" applyFont="1" applyFill="1" applyBorder="1" applyAlignment="1">
      <alignment horizontal="center" vertical="center" textRotation="255" wrapText="1"/>
    </xf>
    <xf numFmtId="0" fontId="35" fillId="6" borderId="7" xfId="12" applyFont="1" applyFill="1" applyBorder="1" applyAlignment="1">
      <alignment horizontal="center" vertical="center" textRotation="255" wrapText="1"/>
    </xf>
    <xf numFmtId="0" fontId="35" fillId="6" borderId="38" xfId="12" applyFont="1" applyFill="1" applyBorder="1" applyAlignment="1">
      <alignment horizontal="center" vertical="center" textRotation="255" wrapText="1"/>
    </xf>
    <xf numFmtId="0" fontId="35" fillId="6" borderId="24" xfId="12" applyFont="1" applyFill="1" applyBorder="1" applyAlignment="1">
      <alignment horizontal="center" vertical="center" textRotation="255" wrapText="1"/>
    </xf>
    <xf numFmtId="0" fontId="35" fillId="6" borderId="40" xfId="12" applyFont="1" applyFill="1" applyBorder="1" applyAlignment="1">
      <alignment horizontal="center" vertical="center" textRotation="255" wrapText="1"/>
    </xf>
    <xf numFmtId="187" fontId="35" fillId="6" borderId="88" xfId="14" applyNumberFormat="1" applyFont="1" applyFill="1" applyBorder="1" applyAlignment="1">
      <alignment horizontal="right" vertical="center" shrinkToFit="1"/>
    </xf>
    <xf numFmtId="187" fontId="35" fillId="6" borderId="0" xfId="14" applyNumberFormat="1" applyFont="1" applyFill="1" applyAlignment="1">
      <alignment horizontal="right" vertical="center" shrinkToFit="1"/>
    </xf>
    <xf numFmtId="187" fontId="35" fillId="6" borderId="66" xfId="14" applyNumberFormat="1" applyFont="1" applyFill="1" applyBorder="1" applyAlignment="1">
      <alignment horizontal="right" vertical="center" shrinkToFit="1"/>
    </xf>
    <xf numFmtId="0" fontId="35" fillId="6" borderId="17" xfId="12" applyFont="1" applyFill="1" applyBorder="1" applyAlignment="1">
      <alignment horizontal="left" vertical="center" wrapText="1"/>
    </xf>
    <xf numFmtId="0" fontId="35" fillId="6" borderId="18" xfId="12" applyFont="1" applyFill="1" applyBorder="1" applyAlignment="1">
      <alignment horizontal="left" vertical="center"/>
    </xf>
    <xf numFmtId="0" fontId="35" fillId="6" borderId="43" xfId="12" applyFont="1" applyFill="1" applyBorder="1" applyAlignment="1">
      <alignment horizontal="left" vertical="center"/>
    </xf>
    <xf numFmtId="187" fontId="35" fillId="6" borderId="128" xfId="14" applyNumberFormat="1" applyFont="1" applyFill="1" applyBorder="1" applyAlignment="1">
      <alignment horizontal="right" vertical="center" shrinkToFit="1"/>
    </xf>
    <xf numFmtId="187" fontId="35" fillId="6" borderId="129" xfId="14" applyNumberFormat="1" applyFont="1" applyFill="1" applyBorder="1" applyAlignment="1">
      <alignment horizontal="right" vertical="center" shrinkToFit="1"/>
    </xf>
    <xf numFmtId="177" fontId="35" fillId="6" borderId="164" xfId="14" applyNumberFormat="1" applyFont="1" applyFill="1" applyBorder="1" applyAlignment="1">
      <alignment horizontal="right" vertical="center" shrinkToFit="1"/>
    </xf>
    <xf numFmtId="177" fontId="35" fillId="6" borderId="165" xfId="14" applyNumberFormat="1" applyFont="1" applyFill="1" applyBorder="1" applyAlignment="1">
      <alignment horizontal="right" vertical="center" shrinkToFit="1"/>
    </xf>
    <xf numFmtId="187" fontId="35" fillId="6" borderId="162" xfId="14" applyNumberFormat="1" applyFont="1" applyFill="1" applyBorder="1" applyAlignment="1">
      <alignment horizontal="right" vertical="center" shrinkToFit="1"/>
    </xf>
    <xf numFmtId="0" fontId="35" fillId="6" borderId="65" xfId="14" applyFont="1" applyFill="1" applyBorder="1" applyAlignment="1">
      <alignment horizontal="left" vertical="center" shrinkToFit="1"/>
    </xf>
    <xf numFmtId="0" fontId="35" fillId="6" borderId="0" xfId="14" applyFont="1" applyFill="1" applyAlignment="1">
      <alignment horizontal="left" vertical="center" shrinkToFit="1"/>
    </xf>
    <xf numFmtId="0" fontId="35" fillId="6" borderId="38" xfId="14" applyFont="1" applyFill="1" applyBorder="1" applyAlignment="1">
      <alignment horizontal="left" vertical="center" shrinkToFit="1"/>
    </xf>
    <xf numFmtId="0" fontId="35" fillId="6" borderId="37" xfId="12" applyFont="1" applyFill="1" applyBorder="1">
      <alignment vertical="center"/>
    </xf>
    <xf numFmtId="0" fontId="35" fillId="6" borderId="56" xfId="12" applyFont="1" applyFill="1" applyBorder="1">
      <alignment vertical="center"/>
    </xf>
    <xf numFmtId="0" fontId="35" fillId="6" borderId="40" xfId="12" applyFont="1" applyFill="1" applyBorder="1">
      <alignment vertical="center"/>
    </xf>
    <xf numFmtId="0" fontId="35" fillId="6" borderId="81" xfId="12" applyFont="1" applyFill="1" applyBorder="1" applyAlignment="1">
      <alignment horizontal="center" vertical="center"/>
    </xf>
    <xf numFmtId="177" fontId="35" fillId="6" borderId="83" xfId="14" applyNumberFormat="1" applyFont="1" applyFill="1" applyBorder="1" applyAlignment="1">
      <alignment horizontal="right" vertical="center" shrinkToFit="1"/>
    </xf>
    <xf numFmtId="187" fontId="35" fillId="6" borderId="83" xfId="14" applyNumberFormat="1" applyFont="1" applyFill="1" applyBorder="1" applyAlignment="1">
      <alignment horizontal="right" vertical="center" shrinkToFit="1"/>
    </xf>
    <xf numFmtId="187" fontId="35" fillId="6" borderId="153" xfId="14" applyNumberFormat="1" applyFont="1" applyFill="1" applyBorder="1" applyAlignment="1">
      <alignment horizontal="right" vertical="center" shrinkToFit="1"/>
    </xf>
    <xf numFmtId="177" fontId="35" fillId="6" borderId="90" xfId="14" applyNumberFormat="1" applyFont="1" applyFill="1" applyBorder="1" applyAlignment="1">
      <alignment horizontal="right" vertical="center" shrinkToFit="1"/>
    </xf>
    <xf numFmtId="187" fontId="35" fillId="6" borderId="163" xfId="14" applyNumberFormat="1" applyFont="1" applyFill="1" applyBorder="1" applyAlignment="1">
      <alignment horizontal="right" vertical="center" shrinkToFit="1"/>
    </xf>
    <xf numFmtId="187" fontId="35" fillId="6" borderId="50" xfId="14" applyNumberFormat="1" applyFont="1" applyFill="1" applyBorder="1" applyAlignment="1">
      <alignment horizontal="right" vertical="center" shrinkToFit="1"/>
    </xf>
    <xf numFmtId="187" fontId="35" fillId="6" borderId="91" xfId="14" applyNumberFormat="1" applyFont="1" applyFill="1" applyBorder="1" applyAlignment="1">
      <alignment horizontal="right" vertical="center" shrinkToFit="1"/>
    </xf>
    <xf numFmtId="187" fontId="35" fillId="6" borderId="56" xfId="14" applyNumberFormat="1" applyFont="1" applyFill="1" applyBorder="1" applyAlignment="1">
      <alignment horizontal="right" vertical="center" shrinkToFit="1"/>
    </xf>
    <xf numFmtId="187" fontId="35" fillId="6" borderId="67" xfId="14" applyNumberFormat="1" applyFont="1" applyFill="1" applyBorder="1" applyAlignment="1">
      <alignment horizontal="right" vertical="center" shrinkToFit="1"/>
    </xf>
    <xf numFmtId="0" fontId="35" fillId="6" borderId="11" xfId="12" applyFont="1" applyFill="1" applyBorder="1" applyAlignment="1">
      <alignment horizontal="center" vertical="center" wrapText="1"/>
    </xf>
    <xf numFmtId="0" fontId="35" fillId="6" borderId="12" xfId="12" applyFont="1" applyFill="1" applyBorder="1" applyAlignment="1">
      <alignment horizontal="center" vertical="center" wrapText="1"/>
    </xf>
    <xf numFmtId="0" fontId="35" fillId="6" borderId="51" xfId="12" applyFont="1" applyFill="1" applyBorder="1" applyAlignment="1">
      <alignment horizontal="center" vertical="center" wrapText="1"/>
    </xf>
    <xf numFmtId="0" fontId="35" fillId="6" borderId="7" xfId="12" applyFont="1" applyFill="1" applyBorder="1" applyAlignment="1">
      <alignment horizontal="center" vertical="center" wrapText="1"/>
    </xf>
    <xf numFmtId="0" fontId="35" fillId="6" borderId="0" xfId="12" applyFont="1" applyFill="1" applyAlignment="1">
      <alignment horizontal="center" vertical="center" wrapText="1"/>
    </xf>
    <xf numFmtId="0" fontId="35" fillId="6" borderId="38" xfId="12" applyFont="1" applyFill="1" applyBorder="1" applyAlignment="1">
      <alignment horizontal="center" vertical="center" wrapText="1"/>
    </xf>
    <xf numFmtId="0" fontId="35" fillId="6" borderId="74" xfId="12" applyFont="1" applyFill="1" applyBorder="1" applyAlignment="1">
      <alignment horizontal="center" vertical="center" wrapText="1"/>
    </xf>
    <xf numFmtId="0" fontId="35" fillId="6" borderId="75" xfId="12" applyFont="1" applyFill="1" applyBorder="1" applyAlignment="1">
      <alignment horizontal="center" vertical="center" wrapText="1"/>
    </xf>
    <xf numFmtId="0" fontId="35" fillId="6" borderId="70" xfId="12" applyFont="1" applyFill="1" applyBorder="1" applyAlignment="1">
      <alignment horizontal="center" vertical="center" wrapText="1"/>
    </xf>
    <xf numFmtId="0" fontId="35" fillId="6" borderId="41" xfId="12" applyFont="1" applyFill="1" applyBorder="1">
      <alignment vertical="center"/>
    </xf>
    <xf numFmtId="177" fontId="35" fillId="6" borderId="151" xfId="14" applyNumberFormat="1" applyFont="1" applyFill="1" applyBorder="1" applyAlignment="1">
      <alignment horizontal="right" vertical="center" shrinkToFit="1"/>
    </xf>
    <xf numFmtId="187" fontId="35" fillId="6" borderId="168" xfId="14" applyNumberFormat="1" applyFont="1" applyFill="1" applyBorder="1" applyAlignment="1">
      <alignment horizontal="right" vertical="center" shrinkToFit="1"/>
    </xf>
    <xf numFmtId="0" fontId="35" fillId="6" borderId="65" xfId="12" applyFont="1" applyFill="1" applyBorder="1" applyAlignment="1">
      <alignment vertical="center" shrinkToFit="1"/>
    </xf>
    <xf numFmtId="0" fontId="35" fillId="6" borderId="0" xfId="12" applyFont="1" applyFill="1" applyAlignment="1">
      <alignment vertical="center" shrinkToFit="1"/>
    </xf>
    <xf numFmtId="0" fontId="35" fillId="6" borderId="38" xfId="12" applyFont="1" applyFill="1" applyBorder="1" applyAlignment="1">
      <alignment vertical="center" shrinkToFit="1"/>
    </xf>
    <xf numFmtId="187" fontId="35" fillId="6" borderId="152" xfId="14" applyNumberFormat="1" applyFont="1" applyFill="1" applyBorder="1" applyAlignment="1">
      <alignment horizontal="right" vertical="center" shrinkToFit="1"/>
    </xf>
    <xf numFmtId="187" fontId="35" fillId="6" borderId="15" xfId="14" applyNumberFormat="1" applyFont="1" applyFill="1" applyBorder="1" applyAlignment="1">
      <alignment horizontal="right" vertical="center" shrinkToFit="1"/>
    </xf>
    <xf numFmtId="0" fontId="35" fillId="6" borderId="41" xfId="12" applyFont="1" applyFill="1" applyBorder="1" applyAlignment="1">
      <alignment horizontal="center" vertical="center" wrapText="1"/>
    </xf>
    <xf numFmtId="0" fontId="35" fillId="6" borderId="65" xfId="12" applyFont="1" applyFill="1" applyBorder="1" applyAlignment="1">
      <alignment horizontal="center" vertical="center" wrapText="1"/>
    </xf>
    <xf numFmtId="0" fontId="35" fillId="6" borderId="56" xfId="12" applyFont="1" applyFill="1" applyBorder="1" applyAlignment="1">
      <alignment horizontal="center" vertical="center" wrapText="1"/>
    </xf>
    <xf numFmtId="0" fontId="35" fillId="6" borderId="40" xfId="12" applyFont="1" applyFill="1" applyBorder="1" applyAlignment="1">
      <alignment horizontal="center" vertical="center" wrapText="1"/>
    </xf>
    <xf numFmtId="0" fontId="35" fillId="6" borderId="41" xfId="14" applyFont="1" applyFill="1" applyBorder="1" applyAlignment="1">
      <alignment horizontal="left" vertical="center" shrinkToFit="1"/>
    </xf>
    <xf numFmtId="0" fontId="35" fillId="6" borderId="12" xfId="14" applyFont="1" applyFill="1" applyBorder="1" applyAlignment="1">
      <alignment horizontal="left" vertical="center" shrinkToFit="1"/>
    </xf>
    <xf numFmtId="0" fontId="35" fillId="6" borderId="51" xfId="14" applyFont="1" applyFill="1" applyBorder="1" applyAlignment="1">
      <alignment horizontal="left" vertical="center" shrinkToFit="1"/>
    </xf>
    <xf numFmtId="187" fontId="35" fillId="6" borderId="87" xfId="14" applyNumberFormat="1" applyFont="1" applyFill="1" applyBorder="1" applyAlignment="1">
      <alignment horizontal="right" vertical="center" shrinkToFit="1"/>
    </xf>
    <xf numFmtId="187" fontId="35" fillId="6" borderId="48" xfId="14" applyNumberFormat="1" applyFont="1" applyFill="1" applyBorder="1" applyAlignment="1">
      <alignment horizontal="right" vertical="center" shrinkToFit="1"/>
    </xf>
    <xf numFmtId="0" fontId="35" fillId="6" borderId="31" xfId="12" applyFont="1" applyFill="1" applyBorder="1" applyAlignment="1">
      <alignment horizontal="center" vertical="center" wrapText="1"/>
    </xf>
    <xf numFmtId="0" fontId="37" fillId="6" borderId="42" xfId="12" applyFont="1" applyFill="1" applyBorder="1" applyAlignment="1">
      <alignment horizontal="center" vertical="center"/>
    </xf>
    <xf numFmtId="177" fontId="35" fillId="6" borderId="161" xfId="14" applyNumberFormat="1" applyFont="1" applyFill="1" applyBorder="1" applyAlignment="1">
      <alignment horizontal="right" vertical="center" shrinkToFit="1"/>
    </xf>
    <xf numFmtId="0" fontId="35" fillId="6" borderId="11" xfId="12" applyFont="1" applyFill="1" applyBorder="1" applyAlignment="1">
      <alignment horizontal="center" vertical="top" wrapText="1"/>
    </xf>
    <xf numFmtId="0" fontId="35" fillId="6" borderId="12" xfId="12" applyFont="1" applyFill="1" applyBorder="1" applyAlignment="1">
      <alignment horizontal="center" vertical="top" wrapText="1"/>
    </xf>
    <xf numFmtId="0" fontId="35" fillId="6" borderId="51" xfId="12" applyFont="1" applyFill="1" applyBorder="1" applyAlignment="1">
      <alignment horizontal="center" vertical="top" wrapText="1"/>
    </xf>
    <xf numFmtId="0" fontId="35" fillId="6" borderId="7" xfId="12" applyFont="1" applyFill="1" applyBorder="1" applyAlignment="1">
      <alignment horizontal="center" vertical="top" wrapText="1"/>
    </xf>
    <xf numFmtId="0" fontId="35" fillId="6" borderId="0" xfId="12" applyFont="1" applyFill="1" applyAlignment="1">
      <alignment horizontal="center" vertical="top" wrapText="1"/>
    </xf>
    <xf numFmtId="0" fontId="35" fillId="6" borderId="38" xfId="12" applyFont="1" applyFill="1" applyBorder="1" applyAlignment="1">
      <alignment horizontal="center" vertical="top" wrapText="1"/>
    </xf>
    <xf numFmtId="0" fontId="35" fillId="6" borderId="24" xfId="12" applyFont="1" applyFill="1" applyBorder="1" applyAlignment="1">
      <alignment horizontal="center" vertical="top" wrapText="1"/>
    </xf>
    <xf numFmtId="0" fontId="35" fillId="6" borderId="56" xfId="12" applyFont="1" applyFill="1" applyBorder="1" applyAlignment="1">
      <alignment horizontal="center" vertical="top" wrapText="1"/>
    </xf>
    <xf numFmtId="177" fontId="35" fillId="6" borderId="41" xfId="14" applyNumberFormat="1" applyFont="1" applyFill="1" applyBorder="1" applyAlignment="1">
      <alignment horizontal="right" vertical="center" shrinkToFit="1"/>
    </xf>
    <xf numFmtId="177" fontId="35" fillId="6" borderId="12" xfId="14" applyNumberFormat="1" applyFont="1" applyFill="1" applyBorder="1" applyAlignment="1">
      <alignment horizontal="right" vertical="center" shrinkToFit="1"/>
    </xf>
    <xf numFmtId="177" fontId="35" fillId="6" borderId="82" xfId="14" applyNumberFormat="1" applyFont="1" applyFill="1" applyBorder="1" applyAlignment="1">
      <alignment horizontal="right" vertical="center" shrinkToFit="1"/>
    </xf>
    <xf numFmtId="177" fontId="35" fillId="6" borderId="84" xfId="14" applyNumberFormat="1" applyFont="1" applyFill="1" applyBorder="1" applyAlignment="1">
      <alignment horizontal="right" vertical="center" shrinkToFit="1"/>
    </xf>
    <xf numFmtId="187" fontId="35" fillId="6" borderId="84" xfId="14" applyNumberFormat="1" applyFont="1" applyFill="1" applyBorder="1" applyAlignment="1">
      <alignment horizontal="right" vertical="center" shrinkToFit="1"/>
    </xf>
    <xf numFmtId="187" fontId="35" fillId="6" borderId="12" xfId="14" applyNumberFormat="1" applyFont="1" applyFill="1" applyBorder="1" applyAlignment="1">
      <alignment horizontal="right" vertical="center" shrinkToFit="1"/>
    </xf>
    <xf numFmtId="187" fontId="35" fillId="6" borderId="13" xfId="14" applyNumberFormat="1" applyFont="1" applyFill="1" applyBorder="1" applyAlignment="1">
      <alignment horizontal="right" vertical="center" shrinkToFit="1"/>
    </xf>
    <xf numFmtId="0" fontId="35" fillId="6" borderId="30" xfId="12" applyFont="1" applyFill="1" applyBorder="1" applyAlignment="1">
      <alignment horizontal="center" vertical="center"/>
    </xf>
    <xf numFmtId="0" fontId="35" fillId="6" borderId="31" xfId="12" applyFont="1" applyFill="1" applyBorder="1" applyAlignment="1">
      <alignment horizontal="center" vertical="center"/>
    </xf>
    <xf numFmtId="0" fontId="35" fillId="6" borderId="42" xfId="12" applyFont="1" applyFill="1" applyBorder="1" applyAlignment="1">
      <alignment horizontal="center" vertical="center"/>
    </xf>
    <xf numFmtId="0" fontId="35" fillId="6" borderId="39" xfId="12" applyFont="1" applyFill="1" applyBorder="1" applyAlignment="1">
      <alignment horizontal="center" vertical="center"/>
    </xf>
    <xf numFmtId="0" fontId="35" fillId="6" borderId="39" xfId="14" applyFont="1" applyFill="1" applyBorder="1" applyAlignment="1">
      <alignment horizontal="center" vertical="center"/>
    </xf>
    <xf numFmtId="0" fontId="35" fillId="6" borderId="31" xfId="14" applyFont="1" applyFill="1" applyBorder="1" applyAlignment="1">
      <alignment horizontal="center" vertical="center"/>
    </xf>
    <xf numFmtId="0" fontId="35" fillId="6" borderId="32" xfId="14" applyFont="1" applyFill="1" applyBorder="1" applyAlignment="1">
      <alignment horizontal="center" vertical="center"/>
    </xf>
    <xf numFmtId="177" fontId="35" fillId="6" borderId="39" xfId="14" applyNumberFormat="1" applyFont="1" applyFill="1" applyBorder="1" applyAlignment="1">
      <alignment horizontal="right" vertical="center" shrinkToFit="1"/>
    </xf>
    <xf numFmtId="177" fontId="35" fillId="6" borderId="31" xfId="14" applyNumberFormat="1" applyFont="1" applyFill="1" applyBorder="1" applyAlignment="1">
      <alignment horizontal="right" vertical="center" shrinkToFit="1"/>
    </xf>
    <xf numFmtId="177" fontId="35" fillId="6" borderId="156" xfId="14" applyNumberFormat="1" applyFont="1" applyFill="1" applyBorder="1" applyAlignment="1">
      <alignment horizontal="right" vertical="center" shrinkToFit="1"/>
    </xf>
    <xf numFmtId="177" fontId="35" fillId="6" borderId="157" xfId="14" applyNumberFormat="1" applyFont="1" applyFill="1" applyBorder="1" applyAlignment="1">
      <alignment horizontal="right" vertical="center" shrinkToFit="1"/>
    </xf>
    <xf numFmtId="177" fontId="35" fillId="6" borderId="158" xfId="14" applyNumberFormat="1" applyFont="1" applyFill="1" applyBorder="1" applyAlignment="1">
      <alignment horizontal="right" vertical="center" shrinkToFit="1"/>
    </xf>
    <xf numFmtId="177" fontId="35" fillId="6" borderId="159" xfId="14" applyNumberFormat="1" applyFont="1" applyFill="1" applyBorder="1" applyAlignment="1">
      <alignment horizontal="right" vertical="center" shrinkToFit="1"/>
    </xf>
    <xf numFmtId="177" fontId="35" fillId="6" borderId="160" xfId="14" applyNumberFormat="1" applyFont="1" applyFill="1" applyBorder="1" applyAlignment="1">
      <alignment horizontal="right" vertical="center" shrinkToFit="1"/>
    </xf>
    <xf numFmtId="0" fontId="1" fillId="6" borderId="65" xfId="12" applyFont="1" applyFill="1" applyBorder="1" applyAlignment="1">
      <alignment vertical="center" shrinkToFit="1"/>
    </xf>
    <xf numFmtId="0" fontId="1" fillId="6" borderId="0" xfId="12" applyFont="1" applyFill="1" applyAlignment="1">
      <alignment vertical="center" shrinkToFit="1"/>
    </xf>
    <xf numFmtId="0" fontId="1" fillId="6" borderId="38" xfId="12" applyFont="1" applyFill="1" applyBorder="1" applyAlignment="1">
      <alignment vertical="center" shrinkToFit="1"/>
    </xf>
    <xf numFmtId="0" fontId="35" fillId="6" borderId="11" xfId="12" applyFont="1" applyFill="1" applyBorder="1" applyAlignment="1">
      <alignment horizontal="center" vertical="center" textRotation="255" shrinkToFit="1"/>
    </xf>
    <xf numFmtId="0" fontId="35" fillId="6" borderId="51" xfId="12" applyFont="1" applyFill="1" applyBorder="1" applyAlignment="1">
      <alignment horizontal="center" vertical="center" textRotation="255" shrinkToFit="1"/>
    </xf>
    <xf numFmtId="0" fontId="35" fillId="6" borderId="7" xfId="12" applyFont="1" applyFill="1" applyBorder="1" applyAlignment="1">
      <alignment horizontal="center" vertical="center" textRotation="255" shrinkToFit="1"/>
    </xf>
    <xf numFmtId="0" fontId="35" fillId="6" borderId="38" xfId="12" applyFont="1" applyFill="1" applyBorder="1" applyAlignment="1">
      <alignment horizontal="center" vertical="center" textRotation="255" shrinkToFit="1"/>
    </xf>
    <xf numFmtId="0" fontId="35" fillId="6" borderId="24" xfId="12" applyFont="1" applyFill="1" applyBorder="1" applyAlignment="1">
      <alignment horizontal="center" vertical="center" textRotation="255" shrinkToFit="1"/>
    </xf>
    <xf numFmtId="0" fontId="35" fillId="6" borderId="40" xfId="12" applyFont="1" applyFill="1" applyBorder="1" applyAlignment="1">
      <alignment horizontal="center" vertical="center" textRotation="255" shrinkToFit="1"/>
    </xf>
    <xf numFmtId="177" fontId="35" fillId="6" borderId="65" xfId="13" applyNumberFormat="1" applyFont="1" applyFill="1" applyBorder="1" applyAlignment="1">
      <alignment horizontal="right" vertical="center" shrinkToFit="1"/>
    </xf>
    <xf numFmtId="177" fontId="35" fillId="6" borderId="0" xfId="13" applyNumberFormat="1" applyFont="1" applyFill="1" applyAlignment="1">
      <alignment horizontal="right" vertical="center" shrinkToFit="1"/>
    </xf>
    <xf numFmtId="177" fontId="35" fillId="6" borderId="85" xfId="13" applyNumberFormat="1" applyFont="1" applyFill="1" applyBorder="1" applyAlignment="1">
      <alignment horizontal="right" vertical="center" shrinkToFit="1"/>
    </xf>
    <xf numFmtId="177" fontId="35" fillId="6" borderId="88" xfId="13" applyNumberFormat="1" applyFont="1" applyFill="1" applyBorder="1" applyAlignment="1">
      <alignment horizontal="right" vertical="center" shrinkToFit="1"/>
    </xf>
    <xf numFmtId="187" fontId="35" fillId="6" borderId="88" xfId="13" applyNumberFormat="1" applyFont="1" applyFill="1" applyBorder="1" applyAlignment="1">
      <alignment horizontal="right" vertical="center" shrinkToFit="1"/>
    </xf>
    <xf numFmtId="187" fontId="35" fillId="6" borderId="0" xfId="13" applyNumberFormat="1" applyFont="1" applyFill="1" applyAlignment="1">
      <alignment horizontal="right" vertical="center" shrinkToFit="1"/>
    </xf>
    <xf numFmtId="187" fontId="35" fillId="6" borderId="66" xfId="13" applyNumberFormat="1" applyFont="1" applyFill="1" applyBorder="1" applyAlignment="1">
      <alignment horizontal="right" vertical="center" shrinkToFit="1"/>
    </xf>
    <xf numFmtId="0" fontId="35" fillId="6" borderId="38" xfId="12" applyFont="1" applyFill="1" applyBorder="1" applyAlignment="1">
      <alignment horizontal="left" vertical="center"/>
    </xf>
    <xf numFmtId="0" fontId="35" fillId="6" borderId="41" xfId="12" applyFont="1" applyFill="1" applyBorder="1" applyAlignment="1">
      <alignment horizontal="center" vertical="center" textRotation="255" wrapText="1"/>
    </xf>
    <xf numFmtId="0" fontId="35" fillId="6" borderId="65" xfId="12" applyFont="1" applyFill="1" applyBorder="1" applyAlignment="1">
      <alignment horizontal="center" vertical="center" textRotation="255" wrapText="1"/>
    </xf>
    <xf numFmtId="0" fontId="35" fillId="6" borderId="37" xfId="12" applyFont="1" applyFill="1" applyBorder="1" applyAlignment="1">
      <alignment horizontal="center" vertical="center" textRotation="255" wrapText="1"/>
    </xf>
    <xf numFmtId="0" fontId="35" fillId="6" borderId="32" xfId="12" applyFont="1" applyFill="1" applyBorder="1" applyAlignment="1">
      <alignment horizontal="center" vertical="center"/>
    </xf>
    <xf numFmtId="0" fontId="35" fillId="6" borderId="11" xfId="12" applyFont="1" applyFill="1" applyBorder="1" applyAlignment="1">
      <alignment horizontal="center" vertical="top"/>
    </xf>
    <xf numFmtId="0" fontId="35" fillId="6" borderId="12" xfId="12" applyFont="1" applyFill="1" applyBorder="1" applyAlignment="1">
      <alignment horizontal="center" vertical="top"/>
    </xf>
    <xf numFmtId="0" fontId="35" fillId="6" borderId="7" xfId="12" applyFont="1" applyFill="1" applyBorder="1" applyAlignment="1">
      <alignment horizontal="center" vertical="top"/>
    </xf>
    <xf numFmtId="0" fontId="35" fillId="6" borderId="0" xfId="12" applyFont="1" applyFill="1" applyAlignment="1">
      <alignment horizontal="center" vertical="top"/>
    </xf>
    <xf numFmtId="0" fontId="35" fillId="6" borderId="24" xfId="12" applyFont="1" applyFill="1" applyBorder="1" applyAlignment="1">
      <alignment horizontal="center" vertical="top"/>
    </xf>
    <xf numFmtId="0" fontId="35" fillId="6" borderId="56" xfId="12" applyFont="1" applyFill="1" applyBorder="1" applyAlignment="1">
      <alignment horizontal="center" vertical="top"/>
    </xf>
    <xf numFmtId="0" fontId="35" fillId="6" borderId="34" xfId="12" applyFont="1" applyFill="1" applyBorder="1" applyAlignment="1">
      <alignment horizontal="center" vertical="center"/>
    </xf>
    <xf numFmtId="0" fontId="35" fillId="8" borderId="44" xfId="12" applyFont="1" applyFill="1" applyBorder="1" applyAlignment="1" applyProtection="1">
      <alignment horizontal="left" vertical="center" shrinkToFit="1"/>
      <protection locked="0"/>
    </xf>
    <xf numFmtId="0" fontId="35" fillId="8" borderId="18" xfId="12" applyFont="1" applyFill="1" applyBorder="1" applyAlignment="1" applyProtection="1">
      <alignment horizontal="left" vertical="center" shrinkToFit="1"/>
      <protection locked="0"/>
    </xf>
    <xf numFmtId="0" fontId="35" fillId="8" borderId="19" xfId="12" applyFont="1" applyFill="1" applyBorder="1" applyAlignment="1" applyProtection="1">
      <alignment horizontal="left" vertical="center" shrinkToFit="1"/>
      <protection locked="0"/>
    </xf>
    <xf numFmtId="0" fontId="35" fillId="6" borderId="8" xfId="12" applyFont="1" applyFill="1" applyBorder="1" applyAlignment="1">
      <alignment horizontal="left" vertical="center" wrapText="1"/>
    </xf>
    <xf numFmtId="0" fontId="35" fillId="6" borderId="0" xfId="13" applyFont="1" applyFill="1" applyAlignment="1">
      <alignment horizontal="left" vertical="center"/>
    </xf>
    <xf numFmtId="0" fontId="35" fillId="6" borderId="24" xfId="12" applyFont="1" applyFill="1" applyBorder="1" applyAlignment="1">
      <alignment horizontal="center" vertical="center"/>
    </xf>
    <xf numFmtId="0" fontId="35" fillId="6" borderId="56" xfId="12" applyFont="1" applyFill="1" applyBorder="1" applyAlignment="1">
      <alignment horizontal="center" vertical="center"/>
    </xf>
    <xf numFmtId="0" fontId="35" fillId="6" borderId="67" xfId="12" applyFont="1" applyFill="1" applyBorder="1" applyAlignment="1">
      <alignment horizontal="center" vertical="center"/>
    </xf>
    <xf numFmtId="0" fontId="35" fillId="6" borderId="112" xfId="12" applyFont="1" applyFill="1" applyBorder="1" applyAlignment="1" applyProtection="1">
      <alignment horizontal="left" vertical="center" shrinkToFit="1"/>
      <protection locked="0"/>
    </xf>
    <xf numFmtId="0" fontId="35" fillId="6" borderId="113" xfId="12" applyFont="1" applyFill="1" applyBorder="1" applyAlignment="1" applyProtection="1">
      <alignment horizontal="left" vertical="center" shrinkToFit="1"/>
      <protection locked="0"/>
    </xf>
    <xf numFmtId="0" fontId="35" fillId="6" borderId="119" xfId="12" applyFont="1" applyFill="1" applyBorder="1" applyAlignment="1" applyProtection="1">
      <alignment horizontal="left" vertical="center" shrinkToFit="1"/>
      <protection locked="0"/>
    </xf>
    <xf numFmtId="0" fontId="35" fillId="8" borderId="43" xfId="12" applyFont="1" applyFill="1" applyBorder="1" applyAlignment="1" applyProtection="1">
      <alignment horizontal="left" vertical="center" shrinkToFit="1"/>
      <protection locked="0"/>
    </xf>
    <xf numFmtId="177" fontId="35" fillId="8" borderId="148" xfId="12" applyNumberFormat="1" applyFont="1" applyFill="1" applyBorder="1" applyAlignment="1" applyProtection="1">
      <alignment horizontal="right" vertical="center" shrinkToFit="1"/>
      <protection locked="0"/>
    </xf>
    <xf numFmtId="177" fontId="35" fillId="8" borderId="149" xfId="12" applyNumberFormat="1" applyFont="1" applyFill="1" applyBorder="1" applyAlignment="1" applyProtection="1">
      <alignment horizontal="right" vertical="center" shrinkToFit="1"/>
      <protection locked="0"/>
    </xf>
    <xf numFmtId="177" fontId="35" fillId="8" borderId="150" xfId="12" applyNumberFormat="1" applyFont="1" applyFill="1" applyBorder="1" applyAlignment="1" applyProtection="1">
      <alignment horizontal="right" vertical="center" shrinkToFit="1"/>
      <protection locked="0"/>
    </xf>
    <xf numFmtId="177" fontId="35" fillId="8" borderId="44" xfId="12" applyNumberFormat="1" applyFont="1" applyFill="1" applyBorder="1" applyAlignment="1" applyProtection="1">
      <alignment horizontal="right" vertical="center" shrinkToFit="1"/>
      <protection locked="0"/>
    </xf>
    <xf numFmtId="177" fontId="35" fillId="8" borderId="18" xfId="12" applyNumberFormat="1" applyFont="1" applyFill="1" applyBorder="1" applyAlignment="1" applyProtection="1">
      <alignment horizontal="right" vertical="center" shrinkToFit="1"/>
      <protection locked="0"/>
    </xf>
    <xf numFmtId="177" fontId="35" fillId="8" borderId="43" xfId="12" applyNumberFormat="1" applyFont="1" applyFill="1" applyBorder="1" applyAlignment="1" applyProtection="1">
      <alignment horizontal="right" vertical="center" shrinkToFit="1"/>
      <protection locked="0"/>
    </xf>
    <xf numFmtId="0" fontId="35" fillId="6" borderId="114" xfId="12" applyFont="1" applyFill="1" applyBorder="1" applyAlignment="1" applyProtection="1">
      <alignment horizontal="left" vertical="center" shrinkToFit="1"/>
      <protection locked="0"/>
    </xf>
    <xf numFmtId="177" fontId="35" fillId="6" borderId="112" xfId="12" applyNumberFormat="1" applyFont="1" applyFill="1" applyBorder="1" applyAlignment="1" applyProtection="1">
      <alignment horizontal="right" vertical="center" shrinkToFit="1"/>
      <protection locked="0"/>
    </xf>
    <xf numFmtId="177" fontId="35" fillId="6" borderId="113" xfId="12" applyNumberFormat="1" applyFont="1" applyFill="1" applyBorder="1" applyAlignment="1" applyProtection="1">
      <alignment horizontal="right" vertical="center" shrinkToFit="1"/>
      <protection locked="0"/>
    </xf>
    <xf numFmtId="177" fontId="35" fillId="6" borderId="114" xfId="12" applyNumberFormat="1" applyFont="1" applyFill="1" applyBorder="1" applyAlignment="1" applyProtection="1">
      <alignment horizontal="right" vertical="center" shrinkToFit="1"/>
      <protection locked="0"/>
    </xf>
    <xf numFmtId="177" fontId="35" fillId="8" borderId="129" xfId="12" applyNumberFormat="1" applyFont="1" applyFill="1" applyBorder="1" applyAlignment="1" applyProtection="1">
      <alignment horizontal="right" vertical="center" shrinkToFit="1"/>
      <protection locked="0"/>
    </xf>
    <xf numFmtId="0" fontId="35" fillId="8" borderId="129" xfId="12" applyFont="1" applyFill="1" applyBorder="1" applyAlignment="1" applyProtection="1">
      <alignment horizontal="left" vertical="center" shrinkToFit="1"/>
      <protection locked="0"/>
    </xf>
    <xf numFmtId="0" fontId="35" fillId="8" borderId="132" xfId="12" applyFont="1" applyFill="1" applyBorder="1" applyAlignment="1" applyProtection="1">
      <alignment horizontal="left" vertical="center" shrinkToFit="1"/>
      <protection locked="0"/>
    </xf>
    <xf numFmtId="177" fontId="35" fillId="8" borderId="142" xfId="12" applyNumberFormat="1" applyFont="1" applyFill="1" applyBorder="1" applyAlignment="1" applyProtection="1">
      <alignment horizontal="right" vertical="center" shrinkToFit="1"/>
      <protection locked="0"/>
    </xf>
    <xf numFmtId="177" fontId="35" fillId="8" borderId="134" xfId="12" applyNumberFormat="1" applyFont="1" applyFill="1" applyBorder="1" applyAlignment="1" applyProtection="1">
      <alignment horizontal="right" vertical="center" shrinkToFit="1"/>
      <protection locked="0"/>
    </xf>
    <xf numFmtId="0" fontId="35" fillId="6" borderId="145" xfId="12" applyFont="1" applyFill="1" applyBorder="1" applyAlignment="1" applyProtection="1">
      <alignment horizontal="left" vertical="center" shrinkToFit="1"/>
      <protection locked="0"/>
    </xf>
    <xf numFmtId="0" fontId="35" fillId="6" borderId="146" xfId="12" applyFont="1" applyFill="1" applyBorder="1" applyAlignment="1" applyProtection="1">
      <alignment horizontal="left" vertical="center" shrinkToFit="1"/>
      <protection locked="0"/>
    </xf>
    <xf numFmtId="0" fontId="35" fillId="6" borderId="147" xfId="12" applyFont="1" applyFill="1" applyBorder="1" applyAlignment="1" applyProtection="1">
      <alignment horizontal="left" vertical="center" shrinkToFit="1"/>
      <protection locked="0"/>
    </xf>
    <xf numFmtId="177" fontId="35" fillId="6" borderId="123" xfId="12" applyNumberFormat="1" applyFont="1" applyFill="1" applyBorder="1" applyAlignment="1" applyProtection="1">
      <alignment horizontal="right" vertical="center" shrinkToFit="1"/>
      <protection locked="0"/>
    </xf>
    <xf numFmtId="177" fontId="35" fillId="6" borderId="124" xfId="12" applyNumberFormat="1" applyFont="1" applyFill="1" applyBorder="1" applyAlignment="1" applyProtection="1">
      <alignment horizontal="right" vertical="center" shrinkToFit="1"/>
      <protection locked="0"/>
    </xf>
    <xf numFmtId="0" fontId="35" fillId="6" borderId="124" xfId="12" applyFont="1" applyFill="1" applyBorder="1" applyAlignment="1" applyProtection="1">
      <alignment horizontal="left" vertical="center" shrinkToFit="1"/>
      <protection locked="0"/>
    </xf>
    <xf numFmtId="0" fontId="35" fillId="6" borderId="127" xfId="12" applyFont="1" applyFill="1" applyBorder="1" applyAlignment="1" applyProtection="1">
      <alignment horizontal="left" vertical="center" shrinkToFit="1"/>
      <protection locked="0"/>
    </xf>
    <xf numFmtId="177" fontId="35" fillId="0" borderId="116" xfId="12" applyNumberFormat="1" applyFont="1" applyBorder="1" applyAlignment="1" applyProtection="1">
      <alignment horizontal="right" vertical="center" shrinkToFit="1"/>
      <protection locked="0"/>
    </xf>
    <xf numFmtId="0" fontId="35" fillId="0" borderId="116" xfId="12" applyFont="1" applyBorder="1" applyAlignment="1" applyProtection="1">
      <alignment horizontal="left" vertical="center" shrinkToFit="1"/>
      <protection locked="0"/>
    </xf>
    <xf numFmtId="0" fontId="35" fillId="0" borderId="121" xfId="12" applyFont="1" applyBorder="1" applyAlignment="1" applyProtection="1">
      <alignment horizontal="left" vertical="center" shrinkToFit="1"/>
      <protection locked="0"/>
    </xf>
    <xf numFmtId="0" fontId="35" fillId="0" borderId="112" xfId="12" applyFont="1" applyBorder="1" applyAlignment="1" applyProtection="1">
      <alignment horizontal="left" vertical="center" shrinkToFit="1"/>
      <protection locked="0"/>
    </xf>
    <xf numFmtId="0" fontId="35" fillId="0" borderId="113" xfId="12" applyFont="1" applyBorder="1" applyAlignment="1" applyProtection="1">
      <alignment horizontal="left" vertical="center" shrinkToFit="1"/>
      <protection locked="0"/>
    </xf>
    <xf numFmtId="0" fontId="35" fillId="0" borderId="114" xfId="12" applyFont="1" applyBorder="1" applyAlignment="1" applyProtection="1">
      <alignment horizontal="left" vertical="center" shrinkToFit="1"/>
      <protection locked="0"/>
    </xf>
    <xf numFmtId="177" fontId="35" fillId="0" borderId="115" xfId="12" applyNumberFormat="1" applyFont="1" applyBorder="1" applyAlignment="1" applyProtection="1">
      <alignment horizontal="right" vertical="center" shrinkToFit="1"/>
      <protection locked="0"/>
    </xf>
    <xf numFmtId="177" fontId="35" fillId="0" borderId="112" xfId="12" applyNumberFormat="1" applyFont="1" applyBorder="1" applyAlignment="1" applyProtection="1">
      <alignment horizontal="right" vertical="center" shrinkToFit="1"/>
      <protection locked="0"/>
    </xf>
    <xf numFmtId="177" fontId="35" fillId="0" borderId="113" xfId="12" applyNumberFormat="1" applyFont="1" applyBorder="1" applyAlignment="1" applyProtection="1">
      <alignment horizontal="right" vertical="center" shrinkToFit="1"/>
      <protection locked="0"/>
    </xf>
    <xf numFmtId="177" fontId="35" fillId="0" borderId="120" xfId="12" applyNumberFormat="1" applyFont="1" applyBorder="1" applyAlignment="1" applyProtection="1">
      <alignment horizontal="right" vertical="center" shrinkToFit="1"/>
      <protection locked="0"/>
    </xf>
    <xf numFmtId="177" fontId="35" fillId="0" borderId="117" xfId="12" applyNumberFormat="1" applyFont="1" applyBorder="1" applyAlignment="1" applyProtection="1">
      <alignment horizontal="right" vertical="center" shrinkToFit="1"/>
      <protection locked="0"/>
    </xf>
    <xf numFmtId="177" fontId="35" fillId="0" borderId="102" xfId="12" applyNumberFormat="1" applyFont="1" applyBorder="1" applyAlignment="1" applyProtection="1">
      <alignment horizontal="right" vertical="center" shrinkToFit="1"/>
      <protection locked="0"/>
    </xf>
    <xf numFmtId="0" fontId="35" fillId="0" borderId="102" xfId="12" applyFont="1" applyBorder="1" applyAlignment="1" applyProtection="1">
      <alignment horizontal="left" vertical="center" shrinkToFit="1"/>
      <protection locked="0"/>
    </xf>
    <xf numFmtId="0" fontId="35" fillId="0" borderId="108" xfId="12" applyFont="1" applyBorder="1" applyAlignment="1" applyProtection="1">
      <alignment horizontal="left" vertical="center" shrinkToFit="1"/>
      <protection locked="0"/>
    </xf>
    <xf numFmtId="0" fontId="35" fillId="0" borderId="98" xfId="12" applyFont="1" applyBorder="1" applyAlignment="1" applyProtection="1">
      <alignment horizontal="left" vertical="center" shrinkToFit="1"/>
      <protection locked="0"/>
    </xf>
    <xf numFmtId="0" fontId="35" fillId="0" borderId="99" xfId="12" applyFont="1" applyBorder="1" applyAlignment="1" applyProtection="1">
      <alignment horizontal="left" vertical="center" shrinkToFit="1"/>
      <protection locked="0"/>
    </xf>
    <xf numFmtId="0" fontId="35" fillId="0" borderId="100" xfId="12" applyFont="1" applyBorder="1" applyAlignment="1" applyProtection="1">
      <alignment horizontal="left" vertical="center" shrinkToFit="1"/>
      <protection locked="0"/>
    </xf>
    <xf numFmtId="177" fontId="35" fillId="0" borderId="101" xfId="12" applyNumberFormat="1" applyFont="1" applyBorder="1" applyAlignment="1" applyProtection="1">
      <alignment horizontal="right" vertical="center" shrinkToFit="1"/>
      <protection locked="0"/>
    </xf>
    <xf numFmtId="177" fontId="35" fillId="0" borderId="112" xfId="15" applyNumberFormat="1" applyFont="1" applyBorder="1" applyAlignment="1" applyProtection="1">
      <alignment horizontal="right" vertical="center" shrinkToFit="1"/>
      <protection locked="0"/>
    </xf>
    <xf numFmtId="177" fontId="35" fillId="0" borderId="113" xfId="15" applyNumberFormat="1" applyFont="1" applyBorder="1" applyAlignment="1" applyProtection="1">
      <alignment horizontal="right" vertical="center" shrinkToFit="1"/>
      <protection locked="0"/>
    </xf>
    <xf numFmtId="177" fontId="35" fillId="0" borderId="114" xfId="15" applyNumberFormat="1" applyFont="1" applyBorder="1" applyAlignment="1" applyProtection="1">
      <alignment horizontal="right" vertical="center" shrinkToFit="1"/>
      <protection locked="0"/>
    </xf>
    <xf numFmtId="0" fontId="35" fillId="0" borderId="112" xfId="15" applyFont="1" applyBorder="1" applyAlignment="1" applyProtection="1">
      <alignment horizontal="left" vertical="center" shrinkToFit="1"/>
      <protection locked="0"/>
    </xf>
    <xf numFmtId="0" fontId="35" fillId="0" borderId="113" xfId="15" applyFont="1" applyBorder="1" applyAlignment="1" applyProtection="1">
      <alignment horizontal="left" vertical="center" shrinkToFit="1"/>
      <protection locked="0"/>
    </xf>
    <xf numFmtId="0" fontId="35" fillId="0" borderId="119" xfId="15" applyFont="1" applyBorder="1" applyAlignment="1" applyProtection="1">
      <alignment horizontal="left" vertical="center" shrinkToFit="1"/>
      <protection locked="0"/>
    </xf>
    <xf numFmtId="0" fontId="35" fillId="7" borderId="36" xfId="12" applyFont="1" applyFill="1" applyBorder="1" applyAlignment="1" applyProtection="1">
      <alignment horizontal="center" vertical="center"/>
      <protection locked="0"/>
    </xf>
    <xf numFmtId="0" fontId="35" fillId="7" borderId="8" xfId="12" applyFont="1" applyFill="1" applyBorder="1" applyAlignment="1" applyProtection="1">
      <alignment horizontal="center" vertical="center"/>
      <protection locked="0"/>
    </xf>
    <xf numFmtId="0" fontId="35" fillId="7" borderId="23" xfId="12" applyFont="1" applyFill="1" applyBorder="1" applyAlignment="1" applyProtection="1">
      <alignment horizontal="center" vertical="center"/>
      <protection locked="0"/>
    </xf>
    <xf numFmtId="0" fontId="35" fillId="7" borderId="92" xfId="12" applyFont="1" applyFill="1" applyBorder="1" applyAlignment="1" applyProtection="1">
      <alignment horizontal="center" vertical="center"/>
      <protection locked="0"/>
    </xf>
    <xf numFmtId="0" fontId="35" fillId="7" borderId="93" xfId="12" applyFont="1" applyFill="1" applyBorder="1" applyAlignment="1" applyProtection="1">
      <alignment horizontal="center" vertical="center"/>
      <protection locked="0"/>
    </xf>
    <xf numFmtId="0" fontId="35" fillId="7" borderId="94" xfId="12" applyFont="1" applyFill="1" applyBorder="1" applyAlignment="1" applyProtection="1">
      <alignment horizontal="center" vertical="center"/>
      <protection locked="0"/>
    </xf>
    <xf numFmtId="0" fontId="35" fillId="7" borderId="64" xfId="12" applyFont="1" applyFill="1" applyBorder="1" applyAlignment="1" applyProtection="1">
      <alignment horizontal="center" vertical="center" wrapText="1"/>
      <protection locked="0"/>
    </xf>
    <xf numFmtId="0" fontId="35" fillId="7" borderId="8" xfId="12" applyFont="1" applyFill="1" applyBorder="1" applyAlignment="1" applyProtection="1">
      <alignment horizontal="center" vertical="center" wrapText="1"/>
      <protection locked="0"/>
    </xf>
    <xf numFmtId="0" fontId="35" fillId="7" borderId="23" xfId="12" applyFont="1" applyFill="1" applyBorder="1" applyAlignment="1" applyProtection="1">
      <alignment horizontal="center" vertical="center" wrapText="1"/>
      <protection locked="0"/>
    </xf>
    <xf numFmtId="0" fontId="35" fillId="7" borderId="95" xfId="12" applyFont="1" applyFill="1" applyBorder="1" applyAlignment="1" applyProtection="1">
      <alignment horizontal="center" vertical="center" wrapText="1"/>
      <protection locked="0"/>
    </xf>
    <xf numFmtId="0" fontId="35" fillId="7" borderId="93" xfId="12" applyFont="1" applyFill="1" applyBorder="1" applyAlignment="1" applyProtection="1">
      <alignment horizontal="center" vertical="center" wrapText="1"/>
      <protection locked="0"/>
    </xf>
    <xf numFmtId="0" fontId="35" fillId="7" borderId="94" xfId="12" applyFont="1" applyFill="1" applyBorder="1" applyAlignment="1" applyProtection="1">
      <alignment horizontal="center" vertical="center" wrapText="1"/>
      <protection locked="0"/>
    </xf>
    <xf numFmtId="0" fontId="35" fillId="7" borderId="64" xfId="12" applyFont="1" applyFill="1" applyBorder="1" applyAlignment="1" applyProtection="1">
      <alignment horizontal="center" vertical="center" wrapText="1" shrinkToFit="1"/>
      <protection locked="0"/>
    </xf>
    <xf numFmtId="0" fontId="35" fillId="7" borderId="8" xfId="12" applyFont="1" applyFill="1" applyBorder="1" applyAlignment="1" applyProtection="1">
      <alignment horizontal="center" vertical="center" shrinkToFit="1"/>
      <protection locked="0"/>
    </xf>
    <xf numFmtId="0" fontId="35" fillId="7" borderId="23" xfId="12" applyFont="1" applyFill="1" applyBorder="1" applyAlignment="1" applyProtection="1">
      <alignment horizontal="center" vertical="center" shrinkToFit="1"/>
      <protection locked="0"/>
    </xf>
    <xf numFmtId="0" fontId="35" fillId="7" borderId="95" xfId="12" applyFont="1" applyFill="1" applyBorder="1" applyAlignment="1" applyProtection="1">
      <alignment horizontal="center" vertical="center" shrinkToFit="1"/>
      <protection locked="0"/>
    </xf>
    <xf numFmtId="0" fontId="35" fillId="7" borderId="93" xfId="12" applyFont="1" applyFill="1" applyBorder="1" applyAlignment="1" applyProtection="1">
      <alignment horizontal="center" vertical="center" shrinkToFit="1"/>
      <protection locked="0"/>
    </xf>
    <xf numFmtId="0" fontId="35" fillId="7" borderId="94" xfId="12" applyFont="1" applyFill="1" applyBorder="1" applyAlignment="1" applyProtection="1">
      <alignment horizontal="center" vertical="center" shrinkToFit="1"/>
      <protection locked="0"/>
    </xf>
    <xf numFmtId="0" fontId="35" fillId="7" borderId="95" xfId="12" applyFont="1" applyFill="1" applyBorder="1" applyAlignment="1" applyProtection="1">
      <alignment horizontal="center" vertical="center"/>
      <protection locked="0"/>
    </xf>
    <xf numFmtId="0" fontId="35" fillId="0" borderId="114" xfId="15" applyFont="1" applyBorder="1" applyAlignment="1" applyProtection="1">
      <alignment horizontal="left" vertical="center" shrinkToFit="1"/>
      <protection locked="0"/>
    </xf>
    <xf numFmtId="0" fontId="35" fillId="7" borderId="9" xfId="12" applyFont="1" applyFill="1" applyBorder="1" applyAlignment="1" applyProtection="1">
      <alignment horizontal="center" vertical="center" wrapText="1"/>
      <protection locked="0"/>
    </xf>
    <xf numFmtId="0" fontId="35" fillId="7" borderId="96" xfId="12" applyFont="1" applyFill="1" applyBorder="1" applyAlignment="1" applyProtection="1">
      <alignment horizontal="center" vertical="center" wrapText="1"/>
      <protection locked="0"/>
    </xf>
    <xf numFmtId="187" fontId="35" fillId="8" borderId="134" xfId="12" applyNumberFormat="1" applyFont="1" applyFill="1" applyBorder="1" applyAlignment="1" applyProtection="1">
      <alignment horizontal="right" vertical="center" shrinkToFit="1"/>
      <protection locked="0"/>
    </xf>
    <xf numFmtId="177" fontId="35" fillId="8" borderId="17" xfId="12" applyNumberFormat="1" applyFont="1" applyFill="1" applyBorder="1" applyAlignment="1" applyProtection="1">
      <alignment horizontal="right" vertical="center" shrinkToFit="1"/>
      <protection locked="0"/>
    </xf>
    <xf numFmtId="177" fontId="35" fillId="8" borderId="19" xfId="12" applyNumberFormat="1" applyFont="1" applyFill="1" applyBorder="1" applyAlignment="1" applyProtection="1">
      <alignment horizontal="right" vertical="center" shrinkToFit="1"/>
      <protection locked="0"/>
    </xf>
    <xf numFmtId="177" fontId="35" fillId="8" borderId="143" xfId="12" applyNumberFormat="1" applyFont="1" applyFill="1" applyBorder="1" applyAlignment="1" applyProtection="1">
      <alignment horizontal="right" vertical="center" shrinkToFit="1"/>
      <protection locked="0"/>
    </xf>
    <xf numFmtId="177" fontId="35" fillId="8" borderId="131" xfId="12" applyNumberFormat="1" applyFont="1" applyFill="1" applyBorder="1" applyAlignment="1" applyProtection="1">
      <alignment horizontal="right" vertical="center" shrinkToFit="1"/>
      <protection locked="0"/>
    </xf>
    <xf numFmtId="177" fontId="35" fillId="8" borderId="132" xfId="12" applyNumberFormat="1" applyFont="1" applyFill="1" applyBorder="1" applyAlignment="1" applyProtection="1">
      <alignment horizontal="right" vertical="center" shrinkToFit="1"/>
      <protection locked="0"/>
    </xf>
    <xf numFmtId="177" fontId="35" fillId="8" borderId="133" xfId="12" applyNumberFormat="1" applyFont="1" applyFill="1" applyBorder="1" applyAlignment="1" applyProtection="1">
      <alignment horizontal="right" vertical="center" shrinkToFit="1"/>
      <protection locked="0"/>
    </xf>
    <xf numFmtId="177" fontId="35" fillId="6" borderId="120" xfId="13" applyNumberFormat="1" applyFont="1" applyFill="1" applyBorder="1" applyAlignment="1" applyProtection="1">
      <alignment horizontal="right" vertical="center" shrinkToFit="1"/>
      <protection locked="0"/>
    </xf>
    <xf numFmtId="177" fontId="35" fillId="6" borderId="116" xfId="13" applyNumberFormat="1" applyFont="1" applyFill="1" applyBorder="1" applyAlignment="1" applyProtection="1">
      <alignment horizontal="right" vertical="center" shrinkToFit="1"/>
      <protection locked="0"/>
    </xf>
    <xf numFmtId="187" fontId="35" fillId="6" borderId="116" xfId="13" applyNumberFormat="1" applyFont="1" applyFill="1" applyBorder="1" applyAlignment="1" applyProtection="1">
      <alignment horizontal="right" vertical="center" shrinkToFit="1"/>
      <protection locked="0"/>
    </xf>
    <xf numFmtId="0" fontId="35" fillId="0" borderId="81" xfId="12" applyFont="1" applyBorder="1" applyAlignment="1" applyProtection="1">
      <alignment horizontal="center" vertical="center" shrinkToFit="1"/>
      <protection locked="0"/>
    </xf>
    <xf numFmtId="0" fontId="35" fillId="0" borderId="25" xfId="12" applyFont="1" applyBorder="1" applyAlignment="1" applyProtection="1">
      <alignment horizontal="center" vertical="center"/>
      <protection locked="0"/>
    </xf>
    <xf numFmtId="0" fontId="35" fillId="0" borderId="26" xfId="12" applyFont="1" applyBorder="1" applyAlignment="1" applyProtection="1">
      <alignment horizontal="center" vertical="center"/>
      <protection locked="0"/>
    </xf>
    <xf numFmtId="0" fontId="35" fillId="0" borderId="112" xfId="14" applyFont="1" applyBorder="1" applyAlignment="1" applyProtection="1">
      <alignment horizontal="left" vertical="center" shrinkToFit="1"/>
      <protection locked="0"/>
    </xf>
    <xf numFmtId="0" fontId="35" fillId="0" borderId="113" xfId="14" applyFont="1" applyBorder="1" applyAlignment="1" applyProtection="1">
      <alignment horizontal="left" vertical="center" shrinkToFit="1"/>
      <protection locked="0"/>
    </xf>
    <xf numFmtId="0" fontId="35" fillId="0" borderId="114" xfId="14" applyFont="1" applyBorder="1" applyAlignment="1" applyProtection="1">
      <alignment horizontal="left" vertical="center" shrinkToFit="1"/>
      <protection locked="0"/>
    </xf>
    <xf numFmtId="177" fontId="35" fillId="6" borderId="115" xfId="13" applyNumberFormat="1" applyFont="1" applyFill="1" applyBorder="1" applyAlignment="1" applyProtection="1">
      <alignment horizontal="right" vertical="center" shrinkToFit="1"/>
      <protection locked="0"/>
    </xf>
    <xf numFmtId="177" fontId="35" fillId="6" borderId="117" xfId="13" applyNumberFormat="1" applyFont="1" applyFill="1" applyBorder="1" applyAlignment="1" applyProtection="1">
      <alignment horizontal="right" vertical="center" shrinkToFit="1"/>
      <protection locked="0"/>
    </xf>
    <xf numFmtId="177" fontId="35" fillId="0" borderId="118" xfId="14" applyNumberFormat="1" applyFont="1" applyBorder="1" applyAlignment="1" applyProtection="1">
      <alignment horizontal="right" vertical="center" shrinkToFit="1"/>
      <protection locked="0"/>
    </xf>
    <xf numFmtId="177" fontId="35" fillId="0" borderId="113" xfId="14" applyNumberFormat="1" applyFont="1" applyBorder="1" applyAlignment="1" applyProtection="1">
      <alignment horizontal="right" vertical="center" shrinkToFit="1"/>
      <protection locked="0"/>
    </xf>
    <xf numFmtId="177" fontId="35" fillId="0" borderId="119" xfId="14" applyNumberFormat="1" applyFont="1" applyBorder="1" applyAlignment="1" applyProtection="1">
      <alignment horizontal="right" vertical="center" shrinkToFit="1"/>
      <protection locked="0"/>
    </xf>
    <xf numFmtId="177" fontId="35" fillId="0" borderId="115" xfId="14" applyNumberFormat="1" applyFont="1" applyBorder="1" applyAlignment="1" applyProtection="1">
      <alignment horizontal="right" vertical="center" shrinkToFit="1"/>
      <protection locked="0"/>
    </xf>
    <xf numFmtId="177" fontId="35" fillId="0" borderId="116" xfId="14" applyNumberFormat="1" applyFont="1" applyBorder="1" applyAlignment="1" applyProtection="1">
      <alignment horizontal="right" vertical="center" shrinkToFit="1"/>
      <protection locked="0"/>
    </xf>
    <xf numFmtId="177" fontId="35" fillId="0" borderId="117" xfId="14" applyNumberFormat="1" applyFont="1" applyBorder="1" applyAlignment="1" applyProtection="1">
      <alignment horizontal="right" vertical="center" shrinkToFit="1"/>
      <protection locked="0"/>
    </xf>
    <xf numFmtId="187" fontId="35" fillId="0" borderId="116" xfId="12" applyNumberFormat="1" applyFont="1" applyBorder="1" applyAlignment="1" applyProtection="1">
      <alignment horizontal="right" vertical="center" shrinkToFit="1"/>
      <protection locked="0"/>
    </xf>
    <xf numFmtId="177" fontId="35" fillId="0" borderId="141" xfId="12" applyNumberFormat="1" applyFont="1" applyBorder="1" applyAlignment="1" applyProtection="1">
      <alignment horizontal="right" vertical="center" shrinkToFit="1"/>
      <protection locked="0"/>
    </xf>
    <xf numFmtId="177" fontId="35" fillId="0" borderId="137" xfId="12" applyNumberFormat="1" applyFont="1" applyBorder="1" applyAlignment="1" applyProtection="1">
      <alignment horizontal="right" vertical="center" shrinkToFit="1"/>
      <protection locked="0"/>
    </xf>
    <xf numFmtId="187" fontId="35" fillId="0" borderId="137" xfId="12" applyNumberFormat="1" applyFont="1" applyBorder="1" applyAlignment="1" applyProtection="1">
      <alignment horizontal="right" vertical="center" shrinkToFit="1"/>
      <protection locked="0"/>
    </xf>
    <xf numFmtId="0" fontId="35" fillId="0" borderId="137" xfId="12" applyFont="1" applyBorder="1" applyAlignment="1" applyProtection="1">
      <alignment horizontal="left" vertical="center" shrinkToFit="1"/>
      <protection locked="0"/>
    </xf>
    <xf numFmtId="0" fontId="35" fillId="0" borderId="140" xfId="12" applyFont="1" applyBorder="1" applyAlignment="1" applyProtection="1">
      <alignment horizontal="left" vertical="center" shrinkToFit="1"/>
      <protection locked="0"/>
    </xf>
    <xf numFmtId="0" fontId="35" fillId="0" borderId="98" xfId="14" applyFont="1" applyBorder="1" applyAlignment="1" applyProtection="1">
      <alignment horizontal="left" vertical="center" shrinkToFit="1"/>
      <protection locked="0"/>
    </xf>
    <xf numFmtId="0" fontId="35" fillId="0" borderId="99" xfId="14" applyFont="1" applyBorder="1" applyAlignment="1" applyProtection="1">
      <alignment horizontal="left" vertical="center" shrinkToFit="1"/>
      <protection locked="0"/>
    </xf>
    <xf numFmtId="0" fontId="35" fillId="0" borderId="100" xfId="14" applyFont="1" applyBorder="1" applyAlignment="1" applyProtection="1">
      <alignment horizontal="left" vertical="center" shrinkToFit="1"/>
      <protection locked="0"/>
    </xf>
    <xf numFmtId="177" fontId="35" fillId="0" borderId="136" xfId="14" applyNumberFormat="1" applyFont="1" applyBorder="1" applyAlignment="1" applyProtection="1">
      <alignment horizontal="right" vertical="center" shrinkToFit="1"/>
      <protection locked="0"/>
    </xf>
    <xf numFmtId="177" fontId="35" fillId="0" borderId="137" xfId="14" applyNumberFormat="1" applyFont="1" applyBorder="1" applyAlignment="1" applyProtection="1">
      <alignment horizontal="right" vertical="center" shrinkToFit="1"/>
      <protection locked="0"/>
    </xf>
    <xf numFmtId="177" fontId="35" fillId="0" borderId="138" xfId="14" applyNumberFormat="1" applyFont="1" applyBorder="1" applyAlignment="1" applyProtection="1">
      <alignment horizontal="right" vertical="center" shrinkToFit="1"/>
      <protection locked="0"/>
    </xf>
    <xf numFmtId="177" fontId="35" fillId="0" borderId="139" xfId="14" applyNumberFormat="1" applyFont="1" applyBorder="1" applyAlignment="1" applyProtection="1">
      <alignment horizontal="right" vertical="center" shrinkToFit="1"/>
      <protection locked="0"/>
    </xf>
    <xf numFmtId="177" fontId="35" fillId="0" borderId="140" xfId="14" applyNumberFormat="1" applyFont="1" applyBorder="1" applyAlignment="1" applyProtection="1">
      <alignment horizontal="right" vertical="center" shrinkToFit="1"/>
      <protection locked="0"/>
    </xf>
    <xf numFmtId="0" fontId="35" fillId="7" borderId="36" xfId="12" applyFont="1" applyFill="1" applyBorder="1" applyAlignment="1" applyProtection="1">
      <alignment horizontal="center" vertical="center" wrapText="1" shrinkToFit="1"/>
      <protection locked="0"/>
    </xf>
    <xf numFmtId="0" fontId="35" fillId="7" borderId="9" xfId="12" applyFont="1" applyFill="1" applyBorder="1" applyAlignment="1" applyProtection="1">
      <alignment horizontal="center" vertical="center" shrinkToFit="1"/>
      <protection locked="0"/>
    </xf>
    <xf numFmtId="0" fontId="35" fillId="7" borderId="92" xfId="12" applyFont="1" applyFill="1" applyBorder="1" applyAlignment="1" applyProtection="1">
      <alignment horizontal="center" vertical="center" shrinkToFit="1"/>
      <protection locked="0"/>
    </xf>
    <xf numFmtId="0" fontId="35" fillId="7" borderId="96" xfId="12" applyFont="1" applyFill="1" applyBorder="1" applyAlignment="1" applyProtection="1">
      <alignment horizontal="center" vertical="center" shrinkToFit="1"/>
      <protection locked="0"/>
    </xf>
    <xf numFmtId="0" fontId="35" fillId="6" borderId="75" xfId="12" applyFont="1" applyFill="1" applyBorder="1" applyAlignment="1">
      <alignment horizontal="left" vertical="center"/>
    </xf>
    <xf numFmtId="0" fontId="35" fillId="6" borderId="8" xfId="12" applyFont="1" applyFill="1" applyBorder="1" applyAlignment="1">
      <alignment horizontal="left" vertical="center"/>
    </xf>
    <xf numFmtId="177" fontId="35" fillId="8" borderId="129" xfId="15" applyNumberFormat="1" applyFont="1" applyFill="1" applyBorder="1" applyAlignment="1" applyProtection="1">
      <alignment horizontal="right" vertical="center" shrinkToFit="1"/>
      <protection locked="0"/>
    </xf>
    <xf numFmtId="0" fontId="35" fillId="8" borderId="129" xfId="15" applyFont="1" applyFill="1" applyBorder="1" applyAlignment="1" applyProtection="1">
      <alignment horizontal="left" vertical="center" shrinkToFit="1"/>
      <protection locked="0"/>
    </xf>
    <xf numFmtId="0" fontId="35" fillId="8" borderId="132" xfId="15" applyFont="1" applyFill="1" applyBorder="1" applyAlignment="1" applyProtection="1">
      <alignment horizontal="left" vertical="center" shrinkToFit="1"/>
      <protection locked="0"/>
    </xf>
    <xf numFmtId="177" fontId="35" fillId="8" borderId="17" xfId="15" applyNumberFormat="1" applyFont="1" applyFill="1" applyBorder="1" applyAlignment="1" applyProtection="1">
      <alignment horizontal="right" vertical="center" shrinkToFit="1"/>
      <protection locked="0"/>
    </xf>
    <xf numFmtId="177" fontId="35" fillId="8" borderId="18" xfId="15" applyNumberFormat="1" applyFont="1" applyFill="1" applyBorder="1" applyAlignment="1" applyProtection="1">
      <alignment horizontal="right" vertical="center" shrinkToFit="1"/>
      <protection locked="0"/>
    </xf>
    <xf numFmtId="177" fontId="35" fillId="8" borderId="19" xfId="15" applyNumberFormat="1" applyFont="1" applyFill="1" applyBorder="1" applyAlignment="1" applyProtection="1">
      <alignment horizontal="right" vertical="center" shrinkToFit="1"/>
      <protection locked="0"/>
    </xf>
    <xf numFmtId="177" fontId="35" fillId="8" borderId="128" xfId="15" applyNumberFormat="1" applyFont="1" applyFill="1" applyBorder="1" applyAlignment="1" applyProtection="1">
      <alignment horizontal="right" vertical="center" shrinkToFit="1"/>
      <protection locked="0"/>
    </xf>
    <xf numFmtId="177" fontId="35" fillId="8" borderId="130" xfId="15" applyNumberFormat="1" applyFont="1" applyFill="1" applyBorder="1" applyAlignment="1" applyProtection="1">
      <alignment horizontal="right" vertical="center" shrinkToFit="1"/>
      <protection locked="0"/>
    </xf>
    <xf numFmtId="177" fontId="35" fillId="8" borderId="131" xfId="15" applyNumberFormat="1" applyFont="1" applyFill="1" applyBorder="1" applyAlignment="1" applyProtection="1">
      <alignment horizontal="right" vertical="center" shrinkToFit="1"/>
      <protection locked="0"/>
    </xf>
    <xf numFmtId="177" fontId="35" fillId="8" borderId="132" xfId="15" applyNumberFormat="1" applyFont="1" applyFill="1" applyBorder="1" applyAlignment="1" applyProtection="1">
      <alignment horizontal="right" vertical="center" shrinkToFit="1"/>
      <protection locked="0"/>
    </xf>
    <xf numFmtId="177" fontId="35" fillId="8" borderId="133" xfId="15" applyNumberFormat="1" applyFont="1" applyFill="1" applyBorder="1" applyAlignment="1" applyProtection="1">
      <alignment horizontal="right" vertical="center" shrinkToFit="1"/>
      <protection locked="0"/>
    </xf>
    <xf numFmtId="177" fontId="35" fillId="8" borderId="134" xfId="15" applyNumberFormat="1" applyFont="1" applyFill="1" applyBorder="1" applyAlignment="1" applyProtection="1">
      <alignment horizontal="right" vertical="center" shrinkToFit="1"/>
      <protection locked="0"/>
    </xf>
    <xf numFmtId="177" fontId="35" fillId="0" borderId="123" xfId="14" applyNumberFormat="1" applyFont="1" applyBorder="1" applyAlignment="1" applyProtection="1">
      <alignment horizontal="right" vertical="center" shrinkToFit="1"/>
      <protection locked="0"/>
    </xf>
    <xf numFmtId="177" fontId="35" fillId="0" borderId="124" xfId="14" applyNumberFormat="1" applyFont="1" applyBorder="1" applyAlignment="1" applyProtection="1">
      <alignment horizontal="right" vertical="center" shrinkToFit="1"/>
      <protection locked="0"/>
    </xf>
    <xf numFmtId="177" fontId="35" fillId="0" borderId="125" xfId="14" applyNumberFormat="1" applyFont="1" applyBorder="1" applyAlignment="1" applyProtection="1">
      <alignment horizontal="right" vertical="center" shrinkToFit="1"/>
      <protection locked="0"/>
    </xf>
    <xf numFmtId="177" fontId="35" fillId="0" borderId="126" xfId="15" applyNumberFormat="1" applyFont="1" applyBorder="1" applyAlignment="1" applyProtection="1">
      <alignment horizontal="right" vertical="center" shrinkToFit="1"/>
      <protection locked="0"/>
    </xf>
    <xf numFmtId="177" fontId="35" fillId="0" borderId="124" xfId="15" applyNumberFormat="1" applyFont="1" applyBorder="1" applyAlignment="1" applyProtection="1">
      <alignment horizontal="right" vertical="center" shrinkToFit="1"/>
      <protection locked="0"/>
    </xf>
    <xf numFmtId="0" fontId="35" fillId="0" borderId="124" xfId="15" applyFont="1" applyBorder="1" applyAlignment="1" applyProtection="1">
      <alignment horizontal="left" vertical="center" shrinkToFit="1"/>
      <protection locked="0"/>
    </xf>
    <xf numFmtId="0" fontId="35" fillId="0" borderId="127" xfId="15" applyFont="1" applyBorder="1" applyAlignment="1" applyProtection="1">
      <alignment horizontal="left" vertical="center" shrinkToFit="1"/>
      <protection locked="0"/>
    </xf>
    <xf numFmtId="177" fontId="35" fillId="0" borderId="120" xfId="15" applyNumberFormat="1" applyFont="1" applyBorder="1" applyAlignment="1" applyProtection="1">
      <alignment horizontal="right" vertical="center" shrinkToFit="1"/>
      <protection locked="0"/>
    </xf>
    <xf numFmtId="177" fontId="35" fillId="0" borderId="116" xfId="15" applyNumberFormat="1" applyFont="1" applyBorder="1" applyAlignment="1" applyProtection="1">
      <alignment horizontal="right" vertical="center" shrinkToFit="1"/>
      <protection locked="0"/>
    </xf>
    <xf numFmtId="0" fontId="35" fillId="0" borderId="116" xfId="15" applyFont="1" applyBorder="1" applyAlignment="1" applyProtection="1">
      <alignment horizontal="left" vertical="center" shrinkToFit="1"/>
      <protection locked="0"/>
    </xf>
    <xf numFmtId="0" fontId="35" fillId="0" borderId="121" xfId="15" applyFont="1" applyBorder="1" applyAlignment="1" applyProtection="1">
      <alignment horizontal="left" vertical="center" shrinkToFit="1"/>
      <protection locked="0"/>
    </xf>
    <xf numFmtId="0" fontId="1" fillId="7" borderId="64" xfId="12" applyFill="1" applyBorder="1" applyAlignment="1" applyProtection="1">
      <alignment horizontal="center" vertical="center" wrapText="1"/>
      <protection locked="0"/>
    </xf>
    <xf numFmtId="0" fontId="1" fillId="7" borderId="8" xfId="12" applyFill="1" applyBorder="1" applyAlignment="1" applyProtection="1">
      <alignment horizontal="center" vertical="center" wrapText="1"/>
      <protection locked="0"/>
    </xf>
    <xf numFmtId="0" fontId="1" fillId="7" borderId="23" xfId="12" applyFill="1" applyBorder="1" applyAlignment="1" applyProtection="1">
      <alignment horizontal="center" vertical="center" wrapText="1"/>
      <protection locked="0"/>
    </xf>
    <xf numFmtId="0" fontId="1" fillId="7" borderId="95" xfId="12" applyFill="1" applyBorder="1" applyAlignment="1" applyProtection="1">
      <alignment horizontal="center" vertical="center" wrapText="1"/>
      <protection locked="0"/>
    </xf>
    <xf numFmtId="0" fontId="1" fillId="7" borderId="93" xfId="12" applyFill="1" applyBorder="1" applyAlignment="1" applyProtection="1">
      <alignment horizontal="center" vertical="center" wrapText="1"/>
      <protection locked="0"/>
    </xf>
    <xf numFmtId="0" fontId="1" fillId="7" borderId="94" xfId="12" applyFill="1" applyBorder="1" applyAlignment="1" applyProtection="1">
      <alignment horizontal="center" vertical="center" wrapText="1"/>
      <protection locked="0"/>
    </xf>
    <xf numFmtId="0" fontId="33" fillId="6" borderId="0" xfId="12" applyFont="1" applyFill="1">
      <alignment vertical="center"/>
    </xf>
    <xf numFmtId="0" fontId="34" fillId="6" borderId="1" xfId="12" applyFont="1" applyFill="1" applyBorder="1" applyAlignment="1">
      <alignment horizontal="center" vertical="center"/>
    </xf>
    <xf numFmtId="0" fontId="34" fillId="6" borderId="2" xfId="12" applyFont="1" applyFill="1" applyBorder="1" applyAlignment="1">
      <alignment horizontal="center" vertical="center"/>
    </xf>
    <xf numFmtId="0" fontId="34" fillId="6" borderId="3" xfId="12" applyFont="1" applyFill="1" applyBorder="1" applyAlignment="1">
      <alignment horizontal="center" vertical="center"/>
    </xf>
    <xf numFmtId="0" fontId="35" fillId="7" borderId="36" xfId="12" applyFont="1" applyFill="1" applyBorder="1" applyAlignment="1" applyProtection="1">
      <alignment horizontal="center" vertical="center" wrapText="1"/>
      <protection locked="0"/>
    </xf>
    <xf numFmtId="0" fontId="35" fillId="7" borderId="92" xfId="12" applyFont="1" applyFill="1" applyBorder="1" applyAlignment="1" applyProtection="1">
      <alignment horizontal="center" vertical="center" wrapText="1"/>
      <protection locked="0"/>
    </xf>
    <xf numFmtId="177" fontId="35" fillId="0" borderId="98" xfId="15" applyNumberFormat="1" applyFont="1" applyBorder="1" applyAlignment="1" applyProtection="1">
      <alignment horizontal="right" vertical="center" shrinkToFit="1"/>
      <protection locked="0"/>
    </xf>
    <xf numFmtId="177" fontId="35" fillId="0" borderId="99" xfId="15" applyNumberFormat="1" applyFont="1" applyBorder="1" applyAlignment="1" applyProtection="1">
      <alignment horizontal="right" vertical="center" shrinkToFit="1"/>
      <protection locked="0"/>
    </xf>
    <xf numFmtId="177" fontId="35" fillId="0" borderId="100" xfId="15" applyNumberFormat="1" applyFont="1" applyBorder="1" applyAlignment="1" applyProtection="1">
      <alignment horizontal="right" vertical="center" shrinkToFit="1"/>
      <protection locked="0"/>
    </xf>
    <xf numFmtId="0" fontId="35" fillId="0" borderId="98" xfId="15" applyFont="1" applyBorder="1" applyAlignment="1" applyProtection="1">
      <alignment horizontal="left" vertical="center" shrinkToFit="1"/>
      <protection locked="0"/>
    </xf>
    <xf numFmtId="0" fontId="35" fillId="0" borderId="99" xfId="15" applyFont="1" applyBorder="1" applyAlignment="1" applyProtection="1">
      <alignment horizontal="left" vertical="center" shrinkToFit="1"/>
      <protection locked="0"/>
    </xf>
    <xf numFmtId="0" fontId="35" fillId="0" borderId="110" xfId="15" applyFont="1" applyBorder="1" applyAlignment="1" applyProtection="1">
      <alignment horizontal="left" vertical="center" shrinkToFit="1"/>
      <protection locked="0"/>
    </xf>
    <xf numFmtId="177" fontId="35" fillId="0" borderId="101" xfId="14" applyNumberFormat="1" applyFont="1" applyBorder="1" applyAlignment="1" applyProtection="1">
      <alignment horizontal="right" vertical="center" shrinkToFit="1"/>
      <protection locked="0"/>
    </xf>
    <xf numFmtId="177" fontId="35" fillId="0" borderId="102" xfId="14" applyNumberFormat="1" applyFont="1" applyBorder="1" applyAlignment="1" applyProtection="1">
      <alignment horizontal="right" vertical="center" shrinkToFit="1"/>
      <protection locked="0"/>
    </xf>
    <xf numFmtId="177" fontId="35" fillId="0" borderId="103" xfId="14" applyNumberFormat="1" applyFont="1" applyBorder="1" applyAlignment="1" applyProtection="1">
      <alignment horizontal="right" vertical="center" shrinkToFit="1"/>
      <protection locked="0"/>
    </xf>
    <xf numFmtId="177" fontId="35" fillId="0" borderId="104" xfId="14" applyNumberFormat="1" applyFont="1" applyBorder="1" applyAlignment="1" applyProtection="1">
      <alignment horizontal="right" vertical="center" shrinkToFit="1"/>
      <protection locked="0"/>
    </xf>
    <xf numFmtId="177" fontId="35" fillId="0" borderId="105" xfId="14" applyNumberFormat="1" applyFont="1" applyBorder="1" applyAlignment="1" applyProtection="1">
      <alignment horizontal="right" vertical="center" shrinkToFit="1"/>
      <protection locked="0"/>
    </xf>
    <xf numFmtId="177" fontId="35" fillId="0" borderId="106" xfId="14" applyNumberFormat="1" applyFont="1" applyBorder="1" applyAlignment="1" applyProtection="1">
      <alignment horizontal="right" vertical="center" shrinkToFit="1"/>
      <protection locked="0"/>
    </xf>
    <xf numFmtId="177" fontId="35" fillId="0" borderId="107" xfId="15" applyNumberFormat="1" applyFont="1" applyBorder="1" applyAlignment="1" applyProtection="1">
      <alignment horizontal="right" vertical="center" shrinkToFit="1"/>
      <protection locked="0"/>
    </xf>
    <xf numFmtId="177" fontId="35" fillId="0" borderId="102" xfId="15" applyNumberFormat="1" applyFont="1" applyBorder="1" applyAlignment="1" applyProtection="1">
      <alignment horizontal="right" vertical="center" shrinkToFit="1"/>
      <protection locked="0"/>
    </xf>
    <xf numFmtId="0" fontId="35" fillId="0" borderId="102" xfId="15" applyFont="1" applyBorder="1" applyAlignment="1" applyProtection="1">
      <alignment horizontal="left" vertical="center" shrinkToFit="1"/>
      <protection locked="0"/>
    </xf>
    <xf numFmtId="0" fontId="35" fillId="0" borderId="108" xfId="15" applyFont="1" applyBorder="1" applyAlignment="1" applyProtection="1">
      <alignment horizontal="left" vertical="center" shrinkToFit="1"/>
      <protection locked="0"/>
    </xf>
    <xf numFmtId="0" fontId="35" fillId="0" borderId="100" xfId="15" applyFont="1" applyBorder="1" applyAlignment="1" applyProtection="1">
      <alignment horizontal="left" vertical="center" shrinkToFit="1"/>
      <protection locked="0"/>
    </xf>
    <xf numFmtId="178" fontId="18" fillId="0" borderId="15" xfId="18" applyNumberFormat="1" applyFont="1" applyBorder="1" applyAlignment="1">
      <alignment horizontal="center" vertical="center" wrapText="1"/>
    </xf>
    <xf numFmtId="178" fontId="18" fillId="0" borderId="50" xfId="18" applyNumberFormat="1" applyFont="1" applyBorder="1" applyAlignment="1">
      <alignment horizontal="center" vertical="center" wrapText="1"/>
    </xf>
    <xf numFmtId="178" fontId="18" fillId="0" borderId="39" xfId="18" applyNumberFormat="1" applyFont="1" applyBorder="1" applyAlignment="1">
      <alignment horizontal="center" vertical="center"/>
    </xf>
    <xf numFmtId="178" fontId="18" fillId="0" borderId="31" xfId="18" applyNumberFormat="1" applyFont="1" applyBorder="1" applyAlignment="1">
      <alignment horizontal="center" vertical="center"/>
    </xf>
    <xf numFmtId="178" fontId="18" fillId="0" borderId="42" xfId="18" applyNumberFormat="1" applyFont="1" applyBorder="1" applyAlignment="1">
      <alignment horizontal="center" vertical="center"/>
    </xf>
    <xf numFmtId="0" fontId="1" fillId="6" borderId="34" xfId="16" applyFont="1" applyFill="1" applyBorder="1" applyAlignment="1">
      <alignment horizontal="center" vertical="center" wrapText="1"/>
    </xf>
    <xf numFmtId="0" fontId="1" fillId="6" borderId="34" xfId="16" applyFont="1" applyFill="1" applyBorder="1" applyAlignment="1">
      <alignment horizontal="center" vertical="center"/>
    </xf>
    <xf numFmtId="178" fontId="3" fillId="6" borderId="39" xfId="16" applyNumberFormat="1" applyFont="1" applyFill="1" applyBorder="1" applyAlignment="1">
      <alignment vertical="center" wrapText="1"/>
    </xf>
    <xf numFmtId="178" fontId="3" fillId="6" borderId="31" xfId="16" applyNumberFormat="1" applyFont="1" applyFill="1" applyBorder="1" applyAlignment="1">
      <alignment vertical="center" wrapText="1"/>
    </xf>
    <xf numFmtId="178" fontId="3" fillId="6" borderId="42" xfId="16" applyNumberFormat="1" applyFont="1" applyFill="1" applyBorder="1" applyAlignment="1">
      <alignment vertical="center" wrapText="1"/>
    </xf>
    <xf numFmtId="178" fontId="3" fillId="0" borderId="39" xfId="16" applyNumberFormat="1" applyFont="1" applyFill="1" applyBorder="1" applyAlignment="1">
      <alignment vertical="center" wrapText="1"/>
    </xf>
    <xf numFmtId="178" fontId="3" fillId="0" borderId="31" xfId="16" applyNumberFormat="1" applyFont="1" applyFill="1" applyBorder="1" applyAlignment="1">
      <alignment vertical="center" wrapText="1"/>
    </xf>
    <xf numFmtId="178" fontId="3" fillId="0" borderId="42" xfId="16" applyNumberFormat="1" applyFont="1" applyFill="1" applyBorder="1" applyAlignment="1">
      <alignment vertical="center" wrapText="1"/>
    </xf>
    <xf numFmtId="0" fontId="3" fillId="6" borderId="39" xfId="16" applyFont="1" applyFill="1" applyBorder="1" applyAlignment="1">
      <alignment vertical="center"/>
    </xf>
    <xf numFmtId="0" fontId="3" fillId="6" borderId="31" xfId="16" applyFont="1" applyFill="1" applyBorder="1" applyAlignment="1">
      <alignment vertical="center"/>
    </xf>
    <xf numFmtId="0" fontId="3" fillId="6" borderId="42" xfId="16" applyFont="1" applyFill="1" applyBorder="1" applyAlignment="1">
      <alignment vertical="center"/>
    </xf>
    <xf numFmtId="178" fontId="3" fillId="0" borderId="12" xfId="16" applyNumberFormat="1" applyFont="1" applyFill="1" applyBorder="1">
      <alignment vertical="center"/>
    </xf>
    <xf numFmtId="179" fontId="3" fillId="6" borderId="39" xfId="17" applyNumberFormat="1" applyFont="1" applyFill="1" applyBorder="1" applyAlignment="1">
      <alignment horizontal="left" vertical="center" wrapText="1"/>
    </xf>
    <xf numFmtId="179" fontId="3" fillId="6" borderId="31" xfId="17" applyNumberFormat="1" applyFont="1" applyFill="1" applyBorder="1" applyAlignment="1">
      <alignment horizontal="left" vertical="center" wrapText="1"/>
    </xf>
    <xf numFmtId="179" fontId="3" fillId="6" borderId="42" xfId="17" applyNumberFormat="1" applyFont="1" applyFill="1" applyBorder="1" applyAlignment="1">
      <alignment horizontal="left" vertical="center" wrapText="1"/>
    </xf>
    <xf numFmtId="0" fontId="3" fillId="6" borderId="39" xfId="17" applyFont="1" applyFill="1" applyBorder="1" applyAlignment="1">
      <alignment horizontal="left" vertical="center"/>
    </xf>
    <xf numFmtId="0" fontId="3" fillId="6" borderId="31" xfId="17" applyFont="1" applyFill="1" applyBorder="1" applyAlignment="1">
      <alignment horizontal="left" vertical="center"/>
    </xf>
    <xf numFmtId="0" fontId="3" fillId="6" borderId="42" xfId="17" applyFont="1" applyFill="1" applyBorder="1" applyAlignment="1">
      <alignment horizontal="left" vertical="center"/>
    </xf>
    <xf numFmtId="178" fontId="18" fillId="0" borderId="39" xfId="16" applyNumberFormat="1" applyFont="1" applyBorder="1">
      <alignment vertical="center"/>
    </xf>
    <xf numFmtId="178" fontId="18" fillId="0" borderId="31" xfId="16" applyNumberFormat="1" applyFont="1" applyBorder="1">
      <alignment vertical="center"/>
    </xf>
    <xf numFmtId="178" fontId="18" fillId="0" borderId="42" xfId="16" applyNumberFormat="1" applyFont="1" applyBorder="1">
      <alignment vertical="center"/>
    </xf>
    <xf numFmtId="0" fontId="6" fillId="0" borderId="8" xfId="1" applyFont="1" applyFill="1" applyBorder="1" applyAlignment="1" applyProtection="1">
      <alignment horizontal="left" vertical="center" wrapText="1"/>
    </xf>
    <xf numFmtId="0" fontId="6" fillId="0" borderId="9" xfId="1" applyFont="1" applyFill="1" applyBorder="1" applyAlignment="1" applyProtection="1">
      <alignment horizontal="left" vertical="center" wrapText="1"/>
    </xf>
    <xf numFmtId="0" fontId="6" fillId="0" borderId="12" xfId="1" applyFont="1" applyFill="1" applyBorder="1" applyAlignment="1" applyProtection="1">
      <alignment horizontal="left" vertical="center"/>
    </xf>
    <xf numFmtId="0" fontId="6" fillId="0" borderId="13" xfId="1" applyFont="1" applyFill="1" applyBorder="1" applyAlignment="1" applyProtection="1">
      <alignment horizontal="left" vertical="center"/>
    </xf>
    <xf numFmtId="0" fontId="6" fillId="0" borderId="18" xfId="1" applyFont="1" applyFill="1" applyBorder="1" applyAlignment="1" applyProtection="1">
      <alignment horizontal="left" vertical="center"/>
    </xf>
    <xf numFmtId="0" fontId="6" fillId="0" borderId="19" xfId="1" applyFont="1" applyFill="1" applyBorder="1" applyAlignment="1" applyProtection="1">
      <alignment horizontal="left" vertical="center"/>
    </xf>
    <xf numFmtId="0" fontId="7" fillId="0" borderId="31" xfId="2" applyFont="1" applyFill="1" applyBorder="1" applyAlignment="1">
      <alignment horizontal="left" vertical="center" wrapText="1"/>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Fill="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Fill="1" applyBorder="1" applyAlignment="1">
      <alignment horizontal="left" vertical="center" wrapText="1"/>
    </xf>
    <xf numFmtId="0" fontId="7" fillId="0" borderId="26" xfId="2" applyFont="1" applyFill="1" applyBorder="1" applyAlignment="1">
      <alignment horizontal="left" vertical="center" wrapText="1"/>
    </xf>
    <xf numFmtId="0" fontId="7" fillId="0" borderId="30" xfId="3" applyFont="1" applyFill="1" applyBorder="1" applyAlignment="1">
      <alignment vertical="center" wrapText="1"/>
    </xf>
    <xf numFmtId="0" fontId="7" fillId="0" borderId="42" xfId="3" applyFont="1" applyFill="1" applyBorder="1" applyAlignment="1">
      <alignment vertical="center" wrapText="1"/>
    </xf>
    <xf numFmtId="0" fontId="7" fillId="0" borderId="31" xfId="3" applyFont="1" applyFill="1" applyBorder="1" applyAlignment="1">
      <alignment vertical="center"/>
    </xf>
    <xf numFmtId="0" fontId="7" fillId="0" borderId="32" xfId="3" applyFont="1" applyFill="1" applyBorder="1" applyAlignment="1">
      <alignment vertical="center"/>
    </xf>
    <xf numFmtId="0" fontId="7" fillId="0" borderId="17" xfId="3" applyFont="1" applyFill="1" applyBorder="1" applyAlignment="1">
      <alignment vertical="center"/>
    </xf>
    <xf numFmtId="0" fontId="7" fillId="0" borderId="43" xfId="3" applyFont="1" applyFill="1" applyBorder="1" applyAlignment="1">
      <alignment vertical="center"/>
    </xf>
    <xf numFmtId="0" fontId="7" fillId="0" borderId="18" xfId="3" applyFont="1" applyFill="1" applyBorder="1" applyAlignment="1">
      <alignment vertical="center"/>
    </xf>
    <xf numFmtId="0" fontId="7" fillId="0" borderId="19" xfId="3" applyFont="1" applyFill="1" applyBorder="1" applyAlignment="1">
      <alignment vertical="center"/>
    </xf>
    <xf numFmtId="0" fontId="8" fillId="0" borderId="27" xfId="3" applyFont="1" applyBorder="1" applyAlignment="1">
      <alignment horizontal="center" vertical="center" wrapText="1"/>
    </xf>
    <xf numFmtId="0" fontId="8" fillId="0" borderId="28" xfId="3" applyFont="1" applyBorder="1" applyAlignment="1">
      <alignment horizontal="center" vertical="center" wrapText="1"/>
    </xf>
    <xf numFmtId="0" fontId="8" fillId="0" borderId="47" xfId="3" applyFont="1" applyBorder="1" applyAlignment="1">
      <alignment horizontal="center" vertical="center" wrapText="1"/>
    </xf>
    <xf numFmtId="0" fontId="8" fillId="0" borderId="48" xfId="3" applyFont="1" applyBorder="1" applyAlignment="1">
      <alignment horizontal="center" vertical="center" wrapText="1"/>
    </xf>
    <xf numFmtId="0" fontId="8" fillId="0" borderId="20" xfId="3" applyFont="1" applyBorder="1" applyAlignment="1">
      <alignment horizontal="center" vertical="center" wrapText="1"/>
    </xf>
    <xf numFmtId="0" fontId="8" fillId="0" borderId="21" xfId="3" applyFont="1" applyBorder="1" applyAlignment="1">
      <alignment horizontal="center" vertical="center" wrapText="1"/>
    </xf>
    <xf numFmtId="0" fontId="11" fillId="0" borderId="45" xfId="3" applyFont="1" applyBorder="1">
      <alignment vertical="center"/>
    </xf>
    <xf numFmtId="0" fontId="11" fillId="0" borderId="25" xfId="3" applyFont="1" applyBorder="1">
      <alignment vertical="center"/>
    </xf>
    <xf numFmtId="0" fontId="11" fillId="0" borderId="46" xfId="3" applyFont="1" applyBorder="1">
      <alignment vertical="center"/>
    </xf>
    <xf numFmtId="0" fontId="8" fillId="0" borderId="39" xfId="3" applyFont="1" applyBorder="1">
      <alignment vertical="center"/>
    </xf>
    <xf numFmtId="0" fontId="8" fillId="0" borderId="31" xfId="3" applyFont="1" applyBorder="1">
      <alignment vertical="center"/>
    </xf>
    <xf numFmtId="0" fontId="8" fillId="0" borderId="32" xfId="3" applyFont="1" applyBorder="1">
      <alignment vertical="center"/>
    </xf>
    <xf numFmtId="0" fontId="8" fillId="0" borderId="44" xfId="3" applyFont="1" applyBorder="1">
      <alignment vertical="center"/>
    </xf>
    <xf numFmtId="0" fontId="8" fillId="0" borderId="18" xfId="3" applyFont="1" applyBorder="1">
      <alignment vertical="center"/>
    </xf>
    <xf numFmtId="0" fontId="8" fillId="0" borderId="43" xfId="3" applyFont="1" applyBorder="1">
      <alignment vertical="center"/>
    </xf>
    <xf numFmtId="0" fontId="7" fillId="0" borderId="36" xfId="3" applyFont="1" applyFill="1" applyBorder="1" applyAlignment="1">
      <alignment vertical="center" wrapText="1"/>
    </xf>
    <xf numFmtId="0" fontId="7" fillId="0" borderId="23" xfId="3" applyFont="1" applyFill="1" applyBorder="1" applyAlignment="1">
      <alignment vertical="center" wrapText="1"/>
    </xf>
    <xf numFmtId="0" fontId="7" fillId="0" borderId="7" xfId="3" applyFont="1" applyFill="1" applyBorder="1" applyAlignment="1">
      <alignment vertical="center" wrapText="1"/>
    </xf>
    <xf numFmtId="0" fontId="7" fillId="0" borderId="38" xfId="3" applyFont="1" applyFill="1" applyBorder="1" applyAlignment="1">
      <alignment vertical="center" wrapText="1"/>
    </xf>
    <xf numFmtId="0" fontId="7" fillId="0" borderId="24" xfId="3" applyFont="1" applyFill="1" applyBorder="1" applyAlignment="1">
      <alignment vertical="center" wrapText="1"/>
    </xf>
    <xf numFmtId="0" fontId="7" fillId="0" borderId="40" xfId="3" applyFont="1" applyFill="1" applyBorder="1" applyAlignment="1">
      <alignment vertical="center" wrapText="1"/>
    </xf>
    <xf numFmtId="0" fontId="7" fillId="0" borderId="25" xfId="3" applyFont="1" applyFill="1" applyBorder="1" applyAlignment="1">
      <alignment vertical="center"/>
    </xf>
    <xf numFmtId="0" fontId="7" fillId="0" borderId="26" xfId="3" applyFont="1" applyFill="1" applyBorder="1" applyAlignment="1">
      <alignment vertical="center"/>
    </xf>
    <xf numFmtId="0" fontId="7" fillId="0" borderId="11" xfId="4" applyFont="1" applyFill="1" applyBorder="1" applyAlignment="1">
      <alignment vertical="center" wrapText="1"/>
    </xf>
    <xf numFmtId="0" fontId="7" fillId="0" borderId="51" xfId="4" applyFont="1" applyFill="1" applyBorder="1" applyAlignment="1">
      <alignment vertical="center" wrapText="1"/>
    </xf>
    <xf numFmtId="0" fontId="7" fillId="0" borderId="7" xfId="4" applyFont="1" applyFill="1" applyBorder="1" applyAlignment="1">
      <alignment vertical="center" wrapText="1"/>
    </xf>
    <xf numFmtId="0" fontId="7" fillId="0" borderId="38" xfId="4" applyFont="1" applyFill="1" applyBorder="1" applyAlignment="1">
      <alignment vertical="center" wrapText="1"/>
    </xf>
    <xf numFmtId="0" fontId="7" fillId="0" borderId="24" xfId="4" applyFont="1" applyFill="1" applyBorder="1" applyAlignment="1">
      <alignment vertical="center" wrapText="1"/>
    </xf>
    <xf numFmtId="0" fontId="7" fillId="0" borderId="40" xfId="4" applyFont="1" applyFill="1" applyBorder="1" applyAlignment="1">
      <alignment vertical="center" wrapText="1"/>
    </xf>
    <xf numFmtId="0" fontId="7" fillId="0" borderId="31" xfId="4" applyFont="1" applyFill="1" applyBorder="1" applyAlignment="1">
      <alignment horizontal="left" vertical="center"/>
    </xf>
    <xf numFmtId="0" fontId="7" fillId="0" borderId="32" xfId="4" applyFont="1" applyFill="1" applyBorder="1" applyAlignment="1">
      <alignment horizontal="left" vertical="center"/>
    </xf>
    <xf numFmtId="0" fontId="7" fillId="0" borderId="17" xfId="4" applyFont="1" applyFill="1" applyBorder="1" applyAlignment="1">
      <alignment vertical="center"/>
    </xf>
    <xf numFmtId="0" fontId="7" fillId="0" borderId="43" xfId="4" applyFont="1" applyFill="1" applyBorder="1" applyAlignment="1">
      <alignment vertical="center"/>
    </xf>
    <xf numFmtId="0" fontId="7" fillId="0" borderId="18" xfId="4" applyFont="1" applyFill="1" applyBorder="1" applyAlignment="1">
      <alignment horizontal="left" vertical="center"/>
    </xf>
    <xf numFmtId="0" fontId="7" fillId="0" borderId="19" xfId="4" applyFont="1" applyFill="1" applyBorder="1" applyAlignment="1">
      <alignment horizontal="left" vertical="center"/>
    </xf>
    <xf numFmtId="0" fontId="7" fillId="0" borderId="36" xfId="4" applyFont="1" applyFill="1" applyBorder="1" applyAlignment="1">
      <alignment vertical="center" wrapText="1"/>
    </xf>
    <xf numFmtId="0" fontId="7" fillId="0" borderId="23" xfId="4" applyFont="1" applyFill="1" applyBorder="1" applyAlignment="1">
      <alignment vertical="center" wrapText="1"/>
    </xf>
    <xf numFmtId="0" fontId="7" fillId="0" borderId="25" xfId="4" applyFont="1" applyFill="1" applyBorder="1" applyAlignment="1">
      <alignment horizontal="left" vertical="center"/>
    </xf>
    <xf numFmtId="0" fontId="7" fillId="0" borderId="26" xfId="4" applyFont="1" applyFill="1" applyBorder="1" applyAlignment="1">
      <alignment horizontal="left" vertical="center"/>
    </xf>
    <xf numFmtId="0" fontId="7" fillId="0" borderId="39" xfId="4" applyFont="1" applyFill="1" applyBorder="1" applyAlignment="1">
      <alignment horizontal="center" vertical="center" shrinkToFit="1"/>
    </xf>
    <xf numFmtId="0" fontId="7" fillId="0" borderId="31" xfId="4" applyFont="1" applyFill="1" applyBorder="1" applyAlignment="1">
      <alignment horizontal="center" vertical="center" shrinkToFit="1"/>
    </xf>
    <xf numFmtId="0" fontId="7" fillId="0" borderId="32" xfId="4" applyFont="1" applyFill="1" applyBorder="1" applyAlignment="1">
      <alignment horizontal="center" vertical="center" shrinkToFit="1"/>
    </xf>
    <xf numFmtId="0" fontId="14" fillId="0" borderId="39" xfId="1" applyFont="1" applyFill="1" applyBorder="1" applyAlignment="1" applyProtection="1">
      <alignment horizontal="left" vertical="center" wrapText="1"/>
      <protection locked="0"/>
    </xf>
    <xf numFmtId="0" fontId="14" fillId="0" borderId="31" xfId="1" applyFont="1" applyFill="1" applyBorder="1" applyAlignment="1" applyProtection="1">
      <alignment horizontal="left" vertical="center" wrapText="1"/>
      <protection locked="0"/>
    </xf>
    <xf numFmtId="0" fontId="14" fillId="0" borderId="32" xfId="1" applyFont="1" applyFill="1" applyBorder="1" applyAlignment="1" applyProtection="1">
      <alignment horizontal="left" vertical="center" wrapText="1"/>
      <protection locked="0"/>
    </xf>
    <xf numFmtId="0" fontId="14" fillId="0" borderId="44" xfId="1" applyFont="1" applyFill="1" applyBorder="1" applyAlignment="1" applyProtection="1">
      <alignment horizontal="left" vertical="center" wrapText="1"/>
      <protection locked="0"/>
    </xf>
    <xf numFmtId="0" fontId="14" fillId="0" borderId="18" xfId="1" applyFont="1" applyFill="1" applyBorder="1" applyAlignment="1" applyProtection="1">
      <alignment horizontal="left" vertical="center" wrapText="1"/>
      <protection locked="0"/>
    </xf>
    <xf numFmtId="0" fontId="14" fillId="0" borderId="19" xfId="1" applyFont="1" applyFill="1" applyBorder="1" applyAlignment="1" applyProtection="1">
      <alignment horizontal="left" vertical="center" wrapText="1"/>
      <protection locked="0"/>
    </xf>
    <xf numFmtId="0" fontId="14" fillId="0" borderId="2" xfId="1" applyFont="1" applyFill="1" applyBorder="1" applyAlignment="1" applyProtection="1">
      <alignment horizontal="left" vertical="center"/>
    </xf>
    <xf numFmtId="0" fontId="14" fillId="0" borderId="3" xfId="1" applyFont="1" applyFill="1" applyBorder="1" applyAlignment="1" applyProtection="1">
      <alignment horizontal="left" vertical="center"/>
    </xf>
    <xf numFmtId="0" fontId="14" fillId="0" borderId="8" xfId="1" applyFont="1" applyFill="1" applyBorder="1" applyAlignment="1" applyProtection="1">
      <alignment horizontal="left" vertical="center" wrapText="1"/>
    </xf>
    <xf numFmtId="0" fontId="14" fillId="0" borderId="9" xfId="1" applyFont="1" applyFill="1" applyBorder="1" applyAlignment="1" applyProtection="1">
      <alignment horizontal="left" vertical="center" wrapText="1"/>
    </xf>
    <xf numFmtId="0" fontId="14" fillId="0" borderId="12" xfId="1" applyFont="1" applyFill="1" applyBorder="1" applyAlignment="1" applyProtection="1">
      <alignment horizontal="left" vertical="center"/>
    </xf>
    <xf numFmtId="0" fontId="14" fillId="0" borderId="13" xfId="1" applyFont="1" applyFill="1" applyBorder="1" applyAlignment="1" applyProtection="1">
      <alignment horizontal="left" vertical="center"/>
    </xf>
    <xf numFmtId="0" fontId="14" fillId="0" borderId="31" xfId="1" applyFont="1" applyFill="1" applyBorder="1" applyAlignment="1" applyProtection="1">
      <alignment horizontal="left" vertical="center"/>
    </xf>
    <xf numFmtId="0" fontId="14" fillId="0" borderId="32" xfId="1" applyFont="1" applyFill="1" applyBorder="1" applyAlignment="1" applyProtection="1">
      <alignment horizontal="left" vertical="center"/>
    </xf>
    <xf numFmtId="187" fontId="1" fillId="6" borderId="34" xfId="17" applyNumberFormat="1" applyFont="1" applyFill="1" applyBorder="1" applyAlignment="1">
      <alignment horizontal="center" vertical="center"/>
    </xf>
    <xf numFmtId="178" fontId="17" fillId="0" borderId="0" xfId="16" applyNumberFormat="1" applyAlignment="1">
      <alignment horizontal="center" vertical="center"/>
    </xf>
    <xf numFmtId="187" fontId="1" fillId="0" borderId="0" xfId="16" applyNumberFormat="1" applyFont="1" applyAlignment="1">
      <alignment horizontal="center" vertical="center"/>
    </xf>
    <xf numFmtId="179" fontId="1" fillId="6" borderId="34" xfId="17" applyNumberFormat="1" applyFont="1" applyFill="1" applyBorder="1" applyAlignment="1">
      <alignment horizontal="center" vertical="center" wrapText="1"/>
    </xf>
    <xf numFmtId="187" fontId="1" fillId="6" borderId="0" xfId="17" applyNumberFormat="1" applyFont="1" applyFill="1" applyAlignment="1">
      <alignment horizontal="center" vertical="center" wrapText="1"/>
    </xf>
    <xf numFmtId="0" fontId="1" fillId="0" borderId="34" xfId="16" applyFont="1" applyBorder="1" applyAlignment="1">
      <alignment horizontal="center" vertical="center"/>
    </xf>
    <xf numFmtId="0" fontId="1" fillId="0" borderId="0" xfId="16" applyFont="1" applyAlignment="1">
      <alignment horizontal="center" vertical="center"/>
    </xf>
    <xf numFmtId="187" fontId="1" fillId="6" borderId="0" xfId="17" applyNumberFormat="1" applyFont="1" applyFill="1" applyAlignment="1">
      <alignment horizontal="center" vertical="center"/>
    </xf>
    <xf numFmtId="179" fontId="1" fillId="6" borderId="0" xfId="17" applyNumberFormat="1" applyFont="1" applyFill="1" applyAlignment="1">
      <alignment horizontal="center" vertical="center" wrapText="1"/>
    </xf>
    <xf numFmtId="0" fontId="1" fillId="0" borderId="39" xfId="16" applyFont="1" applyBorder="1" applyAlignment="1">
      <alignment horizontal="center" vertical="center"/>
    </xf>
    <xf numFmtId="0" fontId="1" fillId="0" borderId="31" xfId="16" applyFont="1" applyBorder="1" applyAlignment="1">
      <alignment horizontal="center" vertical="center"/>
    </xf>
    <xf numFmtId="0" fontId="1" fillId="0" borderId="42" xfId="16" applyFont="1" applyBorder="1" applyAlignment="1">
      <alignment horizontal="center" vertical="center"/>
    </xf>
    <xf numFmtId="0" fontId="1" fillId="0" borderId="41" xfId="16" applyFont="1" applyBorder="1" applyAlignment="1" applyProtection="1">
      <alignment horizontal="left" vertical="top" wrapText="1"/>
      <protection locked="0"/>
    </xf>
    <xf numFmtId="0" fontId="1" fillId="0" borderId="12" xfId="16" applyFont="1" applyBorder="1" applyAlignment="1" applyProtection="1">
      <alignment horizontal="left" vertical="top" wrapText="1"/>
      <protection locked="0"/>
    </xf>
    <xf numFmtId="0" fontId="1" fillId="0" borderId="51" xfId="16" applyFont="1" applyBorder="1" applyAlignment="1" applyProtection="1">
      <alignment horizontal="left" vertical="top" wrapText="1"/>
      <protection locked="0"/>
    </xf>
    <xf numFmtId="0" fontId="1" fillId="0" borderId="65" xfId="16" applyFont="1" applyBorder="1" applyAlignment="1" applyProtection="1">
      <alignment horizontal="left" vertical="top" wrapText="1"/>
      <protection locked="0"/>
    </xf>
    <xf numFmtId="0" fontId="1" fillId="0" borderId="0" xfId="16" applyFont="1" applyAlignment="1" applyProtection="1">
      <alignment horizontal="left" vertical="top" wrapText="1"/>
      <protection locked="0"/>
    </xf>
    <xf numFmtId="0" fontId="1" fillId="0" borderId="38" xfId="16" applyFont="1" applyBorder="1" applyAlignment="1" applyProtection="1">
      <alignment horizontal="left" vertical="top" wrapText="1"/>
      <protection locked="0"/>
    </xf>
    <xf numFmtId="0" fontId="1" fillId="0" borderId="37" xfId="16" applyFont="1" applyBorder="1" applyAlignment="1" applyProtection="1">
      <alignment horizontal="left" vertical="top" wrapText="1"/>
      <protection locked="0"/>
    </xf>
    <xf numFmtId="0" fontId="1" fillId="0" borderId="56" xfId="16" applyFont="1" applyBorder="1" applyAlignment="1" applyProtection="1">
      <alignment horizontal="left" vertical="top" wrapText="1"/>
      <protection locked="0"/>
    </xf>
    <xf numFmtId="0" fontId="1" fillId="0" borderId="40" xfId="16" applyFont="1" applyBorder="1" applyAlignment="1" applyProtection="1">
      <alignment horizontal="left" vertical="top" wrapText="1"/>
      <protection locked="0"/>
    </xf>
    <xf numFmtId="179" fontId="1" fillId="0" borderId="0" xfId="17" applyNumberFormat="1" applyFont="1" applyAlignment="1">
      <alignment horizontal="center" vertical="center" wrapText="1"/>
    </xf>
  </cellXfs>
  <cellStyles count="21">
    <cellStyle name="標準" xfId="0" builtinId="0"/>
    <cellStyle name="標準 2" xfId="6" xr:uid="{00000000-0005-0000-0000-000001000000}"/>
    <cellStyle name="標準 2 2" xfId="7" xr:uid="{00000000-0005-0000-0000-000002000000}"/>
    <cellStyle name="標準 2 3" xfId="10" xr:uid="{00000000-0005-0000-0000-000003000000}"/>
    <cellStyle name="標準 3" xfId="11" xr:uid="{00000000-0005-0000-0000-000004000000}"/>
    <cellStyle name="標準 4" xfId="5" xr:uid="{00000000-0005-0000-0000-000005000000}"/>
    <cellStyle name="標準 4_APAHO401600" xfId="1" xr:uid="{00000000-0005-0000-0000-000006000000}"/>
    <cellStyle name="標準 4_APAHO4019001" xfId="4" xr:uid="{00000000-0005-0000-0000-000007000000}"/>
    <cellStyle name="標準 4_ZJ08_022012_青森市_2010" xfId="3" xr:uid="{00000000-0005-0000-0000-000008000000}"/>
    <cellStyle name="標準 6" xfId="8" xr:uid="{00000000-0005-0000-0000-000009000000}"/>
    <cellStyle name="標準 6_APAHO401000" xfId="9" xr:uid="{00000000-0005-0000-0000-00000A000000}"/>
    <cellStyle name="標準 6_APAHO401200_O-JJ1016-001-3_財政状況資料集(決算状況カード(各会計・関係団体))(Rev2)2" xfId="15" xr:uid="{00000000-0005-0000-0000-00000B000000}"/>
    <cellStyle name="標準 6_APAHO402200_O-JJ1016-001-3_財政状況資料集(決算状況カード(各会計・関係団体))(Rev2)2" xfId="12" xr:uid="{00000000-0005-0000-0000-00000C000000}"/>
    <cellStyle name="標準 7" xfId="20" xr:uid="{593C28E2-6E22-487E-BEA9-F0987FE8DA75}"/>
    <cellStyle name="標準_【レイアウト】（県）資料３（Ｐ２）　歳出比較分析表" xfId="16" xr:uid="{00000000-0005-0000-0000-00000D000000}"/>
    <cellStyle name="標準_【レイアウト】（市）資料３（Ｐ２）　歳出比較分析表" xfId="17" xr:uid="{00000000-0005-0000-0000-00000E000000}"/>
    <cellStyle name="標準_APAHO251300" xfId="18" xr:uid="{00000000-0005-0000-0000-00000F000000}"/>
    <cellStyle name="標準_APAHO252300" xfId="19" xr:uid="{00000000-0005-0000-0000-000010000000}"/>
    <cellStyle name="標準_Book1" xfId="13" xr:uid="{00000000-0005-0000-0000-000011000000}"/>
    <cellStyle name="標準_O-JJ0722-001-3_決算状況カード(各会計・関係団体)_O-JJ1016-001-3_財政状況資料集(決算状況カード(各会計・関係団体))(Rev2)2" xfId="14" xr:uid="{00000000-0005-0000-0000-000012000000}"/>
    <cellStyle name="標準_O-JJ0722-001-8_連結実質赤字比率に係る赤字・黒字の構成分析" xfId="2" xr:uid="{00000000-0005-0000-0000-000013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7.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8.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R01</c:v>
                </c:pt>
                <c:pt idx="1">
                  <c:v> R02</c:v>
                </c:pt>
                <c:pt idx="2">
                  <c:v> R03</c:v>
                </c:pt>
                <c:pt idx="3">
                  <c:v> R04</c:v>
                </c:pt>
                <c:pt idx="4">
                  <c:v> R05</c:v>
                </c:pt>
              </c:strCache>
            </c:strRef>
          </c:cat>
          <c:val>
            <c:numRef>
              <c:f>(データシート!$F$3,データシート!$F$5,データシート!$F$7,データシート!$F$9,データシート!$F$11)</c:f>
              <c:numCache>
                <c:formatCode>#,##0;"△ "#,##0</c:formatCode>
                <c:ptCount val="5"/>
                <c:pt idx="0">
                  <c:v>51264</c:v>
                </c:pt>
                <c:pt idx="1">
                  <c:v>52068</c:v>
                </c:pt>
                <c:pt idx="2">
                  <c:v>47161</c:v>
                </c:pt>
                <c:pt idx="3">
                  <c:v>43423</c:v>
                </c:pt>
                <c:pt idx="4">
                  <c:v>45265</c:v>
                </c:pt>
              </c:numCache>
            </c:numRef>
          </c:val>
          <c:smooth val="0"/>
          <c:extLst>
            <c:ext xmlns:c16="http://schemas.microsoft.com/office/drawing/2014/chart" uri="{C3380CC4-5D6E-409C-BE32-E72D297353CC}">
              <c16:uniqueId val="{00000000-C0F6-4FE0-9670-D95D9B3B307D}"/>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R01</c:v>
                </c:pt>
                <c:pt idx="1">
                  <c:v> R02</c:v>
                </c:pt>
                <c:pt idx="2">
                  <c:v> R03</c:v>
                </c:pt>
                <c:pt idx="3">
                  <c:v> R04</c:v>
                </c:pt>
                <c:pt idx="4">
                  <c:v> R05</c:v>
                </c:pt>
              </c:strCache>
            </c:strRef>
          </c:cat>
          <c:val>
            <c:numRef>
              <c:f>(データシート!$D$3,データシート!$D$5,データシート!$D$7,データシート!$D$9,データシート!$D$11)</c:f>
              <c:numCache>
                <c:formatCode>#,##0;"△ "#,##0</c:formatCode>
                <c:ptCount val="5"/>
                <c:pt idx="0">
                  <c:v>14851</c:v>
                </c:pt>
                <c:pt idx="1">
                  <c:v>12456</c:v>
                </c:pt>
                <c:pt idx="2">
                  <c:v>21255</c:v>
                </c:pt>
                <c:pt idx="3">
                  <c:v>16977</c:v>
                </c:pt>
                <c:pt idx="4">
                  <c:v>17746</c:v>
                </c:pt>
              </c:numCache>
            </c:numRef>
          </c:val>
          <c:smooth val="0"/>
          <c:extLst>
            <c:ext xmlns:c16="http://schemas.microsoft.com/office/drawing/2014/chart" uri="{C3380CC4-5D6E-409C-BE32-E72D297353CC}">
              <c16:uniqueId val="{00000001-C0F6-4FE0-9670-D95D9B3B307D}"/>
            </c:ext>
          </c:extLst>
        </c:ser>
        <c:dLbls>
          <c:showLegendKey val="0"/>
          <c:showVal val="0"/>
          <c:showCatName val="0"/>
          <c:showSerName val="0"/>
          <c:showPercent val="0"/>
          <c:showBubbleSize val="0"/>
        </c:dLbls>
        <c:marker val="1"/>
        <c:smooth val="0"/>
        <c:axId val="81605760"/>
        <c:axId val="81607680"/>
      </c:lineChart>
      <c:catAx>
        <c:axId val="81605760"/>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7680"/>
        <c:crosses val="autoZero"/>
        <c:auto val="1"/>
        <c:lblAlgn val="ctr"/>
        <c:lblOffset val="100"/>
        <c:tickLblSkip val="1"/>
        <c:tickMarkSkip val="1"/>
        <c:noMultiLvlLbl val="0"/>
      </c:catAx>
      <c:valAx>
        <c:axId val="81607680"/>
        <c:scaling>
          <c:orientation val="minMax"/>
          <c:max val="7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5760"/>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R01</c:v>
                </c:pt>
                <c:pt idx="1">
                  <c:v>R02</c:v>
                </c:pt>
                <c:pt idx="2">
                  <c:v>R03</c:v>
                </c:pt>
                <c:pt idx="3">
                  <c:v>R04</c:v>
                </c:pt>
                <c:pt idx="4">
                  <c:v>R05</c:v>
                </c:pt>
              </c:strCache>
            </c:strRef>
          </c:cat>
          <c:val>
            <c:numRef>
              <c:f>データシート!$B$19:$F$19</c:f>
              <c:numCache>
                <c:formatCode>General</c:formatCode>
                <c:ptCount val="5"/>
                <c:pt idx="0">
                  <c:v>7.31</c:v>
                </c:pt>
                <c:pt idx="1">
                  <c:v>8.77</c:v>
                </c:pt>
                <c:pt idx="2">
                  <c:v>12.82</c:v>
                </c:pt>
                <c:pt idx="3">
                  <c:v>9.3800000000000008</c:v>
                </c:pt>
                <c:pt idx="4">
                  <c:v>8.48</c:v>
                </c:pt>
              </c:numCache>
            </c:numRef>
          </c:val>
          <c:extLst>
            <c:ext xmlns:c16="http://schemas.microsoft.com/office/drawing/2014/chart" uri="{C3380CC4-5D6E-409C-BE32-E72D297353CC}">
              <c16:uniqueId val="{00000000-5347-446D-A3FB-8C962293864C}"/>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R01</c:v>
                </c:pt>
                <c:pt idx="1">
                  <c:v>R02</c:v>
                </c:pt>
                <c:pt idx="2">
                  <c:v>R03</c:v>
                </c:pt>
                <c:pt idx="3">
                  <c:v>R04</c:v>
                </c:pt>
                <c:pt idx="4">
                  <c:v>R05</c:v>
                </c:pt>
              </c:strCache>
            </c:strRef>
          </c:cat>
          <c:val>
            <c:numRef>
              <c:f>データシート!$B$20:$F$20</c:f>
              <c:numCache>
                <c:formatCode>General</c:formatCode>
                <c:ptCount val="5"/>
                <c:pt idx="0">
                  <c:v>14.96</c:v>
                </c:pt>
                <c:pt idx="1">
                  <c:v>12.65</c:v>
                </c:pt>
                <c:pt idx="2">
                  <c:v>13.46</c:v>
                </c:pt>
                <c:pt idx="3">
                  <c:v>18.75</c:v>
                </c:pt>
                <c:pt idx="4">
                  <c:v>17.510000000000002</c:v>
                </c:pt>
              </c:numCache>
            </c:numRef>
          </c:val>
          <c:extLst>
            <c:ext xmlns:c16="http://schemas.microsoft.com/office/drawing/2014/chart" uri="{C3380CC4-5D6E-409C-BE32-E72D297353CC}">
              <c16:uniqueId val="{00000001-5347-446D-A3FB-8C962293864C}"/>
            </c:ext>
          </c:extLst>
        </c:ser>
        <c:dLbls>
          <c:showLegendKey val="0"/>
          <c:showVal val="0"/>
          <c:showCatName val="0"/>
          <c:showSerName val="0"/>
          <c:showPercent val="0"/>
          <c:showBubbleSize val="0"/>
        </c:dLbls>
        <c:gapWidth val="250"/>
        <c:overlap val="100"/>
        <c:axId val="95777536"/>
        <c:axId val="95779456"/>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R01</c:v>
                </c:pt>
                <c:pt idx="1">
                  <c:v>R02</c:v>
                </c:pt>
                <c:pt idx="2">
                  <c:v>R03</c:v>
                </c:pt>
                <c:pt idx="3">
                  <c:v>R04</c:v>
                </c:pt>
                <c:pt idx="4">
                  <c:v>R05</c:v>
                </c:pt>
              </c:strCache>
            </c:strRef>
          </c:cat>
          <c:val>
            <c:numRef>
              <c:f>データシート!$B$21:$F$21</c:f>
              <c:numCache>
                <c:formatCode>General</c:formatCode>
                <c:ptCount val="5"/>
                <c:pt idx="0">
                  <c:v>-1.9</c:v>
                </c:pt>
                <c:pt idx="1">
                  <c:v>-0.1</c:v>
                </c:pt>
                <c:pt idx="2">
                  <c:v>6.12</c:v>
                </c:pt>
                <c:pt idx="3">
                  <c:v>1</c:v>
                </c:pt>
                <c:pt idx="4">
                  <c:v>-1.69</c:v>
                </c:pt>
              </c:numCache>
            </c:numRef>
          </c:val>
          <c:smooth val="0"/>
          <c:extLst>
            <c:ext xmlns:c16="http://schemas.microsoft.com/office/drawing/2014/chart" uri="{C3380CC4-5D6E-409C-BE32-E72D297353CC}">
              <c16:uniqueId val="{00000002-5347-446D-A3FB-8C962293864C}"/>
            </c:ext>
          </c:extLst>
        </c:ser>
        <c:dLbls>
          <c:showLegendKey val="0"/>
          <c:showVal val="0"/>
          <c:showCatName val="0"/>
          <c:showSerName val="0"/>
          <c:showPercent val="0"/>
          <c:showBubbleSize val="0"/>
        </c:dLbls>
        <c:marker val="1"/>
        <c:smooth val="0"/>
        <c:axId val="95777536"/>
        <c:axId val="95779456"/>
      </c:lineChart>
      <c:catAx>
        <c:axId val="9577753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95779456"/>
        <c:crosses val="autoZero"/>
        <c:auto val="1"/>
        <c:lblAlgn val="ctr"/>
        <c:lblOffset val="100"/>
        <c:tickLblSkip val="1"/>
        <c:tickMarkSkip val="1"/>
        <c:noMultiLvlLbl val="0"/>
      </c:catAx>
      <c:valAx>
        <c:axId val="95779456"/>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7753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データシート!$B$27:$K$27</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0-E584-4EC8-B07D-12EDE786FD69}"/>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E584-4EC8-B07D-12EDE786FD69}"/>
            </c:ext>
          </c:extLst>
        </c:ser>
        <c:ser>
          <c:idx val="2"/>
          <c:order val="2"/>
          <c:tx>
            <c:strRef>
              <c:f>データシート!$A$29</c:f>
              <c:strCache>
                <c:ptCount val="1"/>
                <c:pt idx="0">
                  <c:v>#N/A</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データシート!$B$29:$K$29</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2-E584-4EC8-B07D-12EDE786FD69}"/>
            </c:ext>
          </c:extLst>
        </c:ser>
        <c:ser>
          <c:idx val="3"/>
          <c:order val="3"/>
          <c:tx>
            <c:strRef>
              <c:f>データシート!$A$30</c:f>
              <c:strCache>
                <c:ptCount val="1"/>
                <c:pt idx="0">
                  <c:v>#N/A</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データシート!$B$30:$K$30</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3-E584-4EC8-B07D-12EDE786FD69}"/>
            </c:ext>
          </c:extLst>
        </c:ser>
        <c:ser>
          <c:idx val="4"/>
          <c:order val="4"/>
          <c:tx>
            <c:strRef>
              <c:f>データシート!$A$31</c:f>
              <c:strCache>
                <c:ptCount val="1"/>
                <c:pt idx="0">
                  <c:v>後期高齢者医療特別会計</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データシート!$B$31:$K$31</c:f>
              <c:numCache>
                <c:formatCode>General</c:formatCode>
                <c:ptCount val="10"/>
                <c:pt idx="0">
                  <c:v>#N/A</c:v>
                </c:pt>
                <c:pt idx="1">
                  <c:v>0.08</c:v>
                </c:pt>
                <c:pt idx="2">
                  <c:v>#N/A</c:v>
                </c:pt>
                <c:pt idx="3">
                  <c:v>0.13</c:v>
                </c:pt>
                <c:pt idx="4">
                  <c:v>#N/A</c:v>
                </c:pt>
                <c:pt idx="5">
                  <c:v>0.14000000000000001</c:v>
                </c:pt>
                <c:pt idx="6">
                  <c:v>#N/A</c:v>
                </c:pt>
                <c:pt idx="7">
                  <c:v>0.2</c:v>
                </c:pt>
                <c:pt idx="8">
                  <c:v>#N/A</c:v>
                </c:pt>
                <c:pt idx="9">
                  <c:v>0.23</c:v>
                </c:pt>
              </c:numCache>
            </c:numRef>
          </c:val>
          <c:extLst>
            <c:ext xmlns:c16="http://schemas.microsoft.com/office/drawing/2014/chart" uri="{C3380CC4-5D6E-409C-BE32-E72D297353CC}">
              <c16:uniqueId val="{00000004-E584-4EC8-B07D-12EDE786FD69}"/>
            </c:ext>
          </c:extLst>
        </c:ser>
        <c:ser>
          <c:idx val="5"/>
          <c:order val="5"/>
          <c:tx>
            <c:strRef>
              <c:f>データシート!$A$32</c:f>
              <c:strCache>
                <c:ptCount val="1"/>
                <c:pt idx="0">
                  <c:v>介護保険特別会計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データシート!$B$32:$K$32</c:f>
              <c:numCache>
                <c:formatCode>General</c:formatCode>
                <c:ptCount val="10"/>
                <c:pt idx="0">
                  <c:v>#N/A</c:v>
                </c:pt>
                <c:pt idx="1">
                  <c:v>1.8</c:v>
                </c:pt>
                <c:pt idx="2">
                  <c:v>#N/A</c:v>
                </c:pt>
                <c:pt idx="3">
                  <c:v>1.71</c:v>
                </c:pt>
                <c:pt idx="4">
                  <c:v>#N/A</c:v>
                </c:pt>
                <c:pt idx="5">
                  <c:v>0.91</c:v>
                </c:pt>
                <c:pt idx="6">
                  <c:v>#N/A</c:v>
                </c:pt>
                <c:pt idx="7">
                  <c:v>1.08</c:v>
                </c:pt>
                <c:pt idx="8">
                  <c:v>#N/A</c:v>
                </c:pt>
                <c:pt idx="9">
                  <c:v>1.1399999999999999</c:v>
                </c:pt>
              </c:numCache>
            </c:numRef>
          </c:val>
          <c:extLst>
            <c:ext xmlns:c16="http://schemas.microsoft.com/office/drawing/2014/chart" uri="{C3380CC4-5D6E-409C-BE32-E72D297353CC}">
              <c16:uniqueId val="{00000005-E584-4EC8-B07D-12EDE786FD69}"/>
            </c:ext>
          </c:extLst>
        </c:ser>
        <c:ser>
          <c:idx val="6"/>
          <c:order val="6"/>
          <c:tx>
            <c:strRef>
              <c:f>データシート!$A$33</c:f>
              <c:strCache>
                <c:ptCount val="1"/>
                <c:pt idx="0">
                  <c:v>国民健康保険特別会計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データシート!$B$33:$K$33</c:f>
              <c:numCache>
                <c:formatCode>General</c:formatCode>
                <c:ptCount val="10"/>
                <c:pt idx="0">
                  <c:v>#N/A</c:v>
                </c:pt>
                <c:pt idx="1">
                  <c:v>0.77</c:v>
                </c:pt>
                <c:pt idx="2">
                  <c:v>#N/A</c:v>
                </c:pt>
                <c:pt idx="3">
                  <c:v>0.75</c:v>
                </c:pt>
                <c:pt idx="4">
                  <c:v>#N/A</c:v>
                </c:pt>
                <c:pt idx="5">
                  <c:v>0.89</c:v>
                </c:pt>
                <c:pt idx="6">
                  <c:v>#N/A</c:v>
                </c:pt>
                <c:pt idx="7">
                  <c:v>0.54</c:v>
                </c:pt>
                <c:pt idx="8">
                  <c:v>#N/A</c:v>
                </c:pt>
                <c:pt idx="9">
                  <c:v>1.41</c:v>
                </c:pt>
              </c:numCache>
            </c:numRef>
          </c:val>
          <c:extLst>
            <c:ext xmlns:c16="http://schemas.microsoft.com/office/drawing/2014/chart" uri="{C3380CC4-5D6E-409C-BE32-E72D297353CC}">
              <c16:uniqueId val="{00000006-E584-4EC8-B07D-12EDE786FD69}"/>
            </c:ext>
          </c:extLst>
        </c:ser>
        <c:ser>
          <c:idx val="7"/>
          <c:order val="7"/>
          <c:tx>
            <c:strRef>
              <c:f>データシート!$A$34</c:f>
              <c:strCache>
                <c:ptCount val="1"/>
                <c:pt idx="0">
                  <c:v>下水道事業会計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データシート!$B$34:$K$34</c:f>
              <c:numCache>
                <c:formatCode>General</c:formatCode>
                <c:ptCount val="10"/>
                <c:pt idx="0">
                  <c:v>#N/A</c:v>
                </c:pt>
                <c:pt idx="1">
                  <c:v>0.39</c:v>
                </c:pt>
                <c:pt idx="2">
                  <c:v>#N/A</c:v>
                </c:pt>
                <c:pt idx="3">
                  <c:v>1.5</c:v>
                </c:pt>
                <c:pt idx="4">
                  <c:v>#N/A</c:v>
                </c:pt>
                <c:pt idx="5">
                  <c:v>1.69</c:v>
                </c:pt>
                <c:pt idx="6">
                  <c:v>#N/A</c:v>
                </c:pt>
                <c:pt idx="7">
                  <c:v>2.2999999999999998</c:v>
                </c:pt>
                <c:pt idx="8">
                  <c:v>#N/A</c:v>
                </c:pt>
                <c:pt idx="9">
                  <c:v>2.38</c:v>
                </c:pt>
              </c:numCache>
            </c:numRef>
          </c:val>
          <c:extLst>
            <c:ext xmlns:c16="http://schemas.microsoft.com/office/drawing/2014/chart" uri="{C3380CC4-5D6E-409C-BE32-E72D297353CC}">
              <c16:uniqueId val="{00000007-E584-4EC8-B07D-12EDE786FD69}"/>
            </c:ext>
          </c:extLst>
        </c:ser>
        <c:ser>
          <c:idx val="8"/>
          <c:order val="8"/>
          <c:tx>
            <c:strRef>
              <c:f>データシート!$A$35</c:f>
              <c:strCache>
                <c:ptCount val="1"/>
                <c:pt idx="0">
                  <c:v>水道事業会計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データシート!$B$35:$K$35</c:f>
              <c:numCache>
                <c:formatCode>General</c:formatCode>
                <c:ptCount val="10"/>
                <c:pt idx="0">
                  <c:v>#N/A</c:v>
                </c:pt>
                <c:pt idx="1">
                  <c:v>16.78</c:v>
                </c:pt>
                <c:pt idx="2">
                  <c:v>#N/A</c:v>
                </c:pt>
                <c:pt idx="3">
                  <c:v>10</c:v>
                </c:pt>
                <c:pt idx="4">
                  <c:v>#N/A</c:v>
                </c:pt>
                <c:pt idx="5">
                  <c:v>6.38</c:v>
                </c:pt>
                <c:pt idx="6">
                  <c:v>#N/A</c:v>
                </c:pt>
                <c:pt idx="7">
                  <c:v>5.43</c:v>
                </c:pt>
                <c:pt idx="8">
                  <c:v>#N/A</c:v>
                </c:pt>
                <c:pt idx="9">
                  <c:v>2.91</c:v>
                </c:pt>
              </c:numCache>
            </c:numRef>
          </c:val>
          <c:extLst>
            <c:ext xmlns:c16="http://schemas.microsoft.com/office/drawing/2014/chart" uri="{C3380CC4-5D6E-409C-BE32-E72D297353CC}">
              <c16:uniqueId val="{00000008-E584-4EC8-B07D-12EDE786FD69}"/>
            </c:ext>
          </c:extLst>
        </c:ser>
        <c:ser>
          <c:idx val="9"/>
          <c:order val="9"/>
          <c:tx>
            <c:strRef>
              <c:f>データシート!$A$36</c:f>
              <c:strCache>
                <c:ptCount val="1"/>
                <c:pt idx="0">
                  <c:v>一般会計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データシート!$B$36:$K$36</c:f>
              <c:numCache>
                <c:formatCode>General</c:formatCode>
                <c:ptCount val="10"/>
                <c:pt idx="0">
                  <c:v>#N/A</c:v>
                </c:pt>
                <c:pt idx="1">
                  <c:v>7.31</c:v>
                </c:pt>
                <c:pt idx="2">
                  <c:v>#N/A</c:v>
                </c:pt>
                <c:pt idx="3">
                  <c:v>8.77</c:v>
                </c:pt>
                <c:pt idx="4">
                  <c:v>#N/A</c:v>
                </c:pt>
                <c:pt idx="5">
                  <c:v>12.81</c:v>
                </c:pt>
                <c:pt idx="6">
                  <c:v>#N/A</c:v>
                </c:pt>
                <c:pt idx="7">
                  <c:v>9.3699999999999992</c:v>
                </c:pt>
                <c:pt idx="8">
                  <c:v>#N/A</c:v>
                </c:pt>
                <c:pt idx="9">
                  <c:v>8.48</c:v>
                </c:pt>
              </c:numCache>
            </c:numRef>
          </c:val>
          <c:extLst>
            <c:ext xmlns:c16="http://schemas.microsoft.com/office/drawing/2014/chart" uri="{C3380CC4-5D6E-409C-BE32-E72D297353CC}">
              <c16:uniqueId val="{00000009-E584-4EC8-B07D-12EDE786FD69}"/>
            </c:ext>
          </c:extLst>
        </c:ser>
        <c:dLbls>
          <c:showLegendKey val="0"/>
          <c:showVal val="0"/>
          <c:showCatName val="0"/>
          <c:showSerName val="0"/>
          <c:showPercent val="0"/>
          <c:showBubbleSize val="0"/>
        </c:dLbls>
        <c:gapWidth val="150"/>
        <c:overlap val="100"/>
        <c:axId val="95788416"/>
        <c:axId val="95798400"/>
      </c:barChart>
      <c:catAx>
        <c:axId val="9578841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798400"/>
        <c:crosses val="autoZero"/>
        <c:auto val="1"/>
        <c:lblAlgn val="ctr"/>
        <c:lblOffset val="100"/>
        <c:tickLblSkip val="1"/>
        <c:tickMarkSkip val="1"/>
        <c:noMultiLvlLbl val="0"/>
      </c:catAx>
      <c:valAx>
        <c:axId val="95798400"/>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88416"/>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データシート!$B$42:$P$42</c:f>
              <c:numCache>
                <c:formatCode>General</c:formatCode>
                <c:ptCount val="15"/>
                <c:pt idx="2">
                  <c:v>577</c:v>
                </c:pt>
                <c:pt idx="5">
                  <c:v>587</c:v>
                </c:pt>
                <c:pt idx="8">
                  <c:v>598</c:v>
                </c:pt>
                <c:pt idx="11">
                  <c:v>597</c:v>
                </c:pt>
                <c:pt idx="14">
                  <c:v>550</c:v>
                </c:pt>
              </c:numCache>
            </c:numRef>
          </c:val>
          <c:extLst>
            <c:ext xmlns:c16="http://schemas.microsoft.com/office/drawing/2014/chart" uri="{C3380CC4-5D6E-409C-BE32-E72D297353CC}">
              <c16:uniqueId val="{00000000-E611-40F1-BAAA-CBE24A596EEF}"/>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データシート!$B$43:$P$43</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1-E611-40F1-BAAA-CBE24A596EEF}"/>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データシート!$B$44:$P$44</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2-E611-40F1-BAAA-CBE24A596EEF}"/>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データシート!$B$45:$P$45</c:f>
              <c:numCache>
                <c:formatCode>General</c:formatCode>
                <c:ptCount val="15"/>
                <c:pt idx="0">
                  <c:v>26</c:v>
                </c:pt>
                <c:pt idx="3">
                  <c:v>33</c:v>
                </c:pt>
                <c:pt idx="6">
                  <c:v>38</c:v>
                </c:pt>
                <c:pt idx="9">
                  <c:v>46</c:v>
                </c:pt>
                <c:pt idx="12">
                  <c:v>38</c:v>
                </c:pt>
              </c:numCache>
            </c:numRef>
          </c:val>
          <c:extLst>
            <c:ext xmlns:c16="http://schemas.microsoft.com/office/drawing/2014/chart" uri="{C3380CC4-5D6E-409C-BE32-E72D297353CC}">
              <c16:uniqueId val="{00000003-E611-40F1-BAAA-CBE24A596EEF}"/>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データシート!$B$46:$P$46</c:f>
              <c:numCache>
                <c:formatCode>General</c:formatCode>
                <c:ptCount val="15"/>
                <c:pt idx="0">
                  <c:v>269</c:v>
                </c:pt>
                <c:pt idx="3">
                  <c:v>235</c:v>
                </c:pt>
                <c:pt idx="6">
                  <c:v>244</c:v>
                </c:pt>
                <c:pt idx="9">
                  <c:v>225</c:v>
                </c:pt>
                <c:pt idx="12">
                  <c:v>222</c:v>
                </c:pt>
              </c:numCache>
            </c:numRef>
          </c:val>
          <c:extLst>
            <c:ext xmlns:c16="http://schemas.microsoft.com/office/drawing/2014/chart" uri="{C3380CC4-5D6E-409C-BE32-E72D297353CC}">
              <c16:uniqueId val="{00000004-E611-40F1-BAAA-CBE24A596EEF}"/>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データシート!$B$47:$P$47</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E611-40F1-BAAA-CBE24A596EEF}"/>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データシート!$B$48:$P$48</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6-E611-40F1-BAAA-CBE24A596EEF}"/>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データシート!$B$49:$P$49</c:f>
              <c:numCache>
                <c:formatCode>General</c:formatCode>
                <c:ptCount val="15"/>
                <c:pt idx="0">
                  <c:v>531</c:v>
                </c:pt>
                <c:pt idx="3">
                  <c:v>537</c:v>
                </c:pt>
                <c:pt idx="6">
                  <c:v>591</c:v>
                </c:pt>
                <c:pt idx="9">
                  <c:v>599</c:v>
                </c:pt>
                <c:pt idx="12">
                  <c:v>599</c:v>
                </c:pt>
              </c:numCache>
            </c:numRef>
          </c:val>
          <c:extLst>
            <c:ext xmlns:c16="http://schemas.microsoft.com/office/drawing/2014/chart" uri="{C3380CC4-5D6E-409C-BE32-E72D297353CC}">
              <c16:uniqueId val="{00000007-E611-40F1-BAAA-CBE24A596EEF}"/>
            </c:ext>
          </c:extLst>
        </c:ser>
        <c:dLbls>
          <c:showLegendKey val="0"/>
          <c:showVal val="0"/>
          <c:showCatName val="0"/>
          <c:showSerName val="0"/>
          <c:showPercent val="0"/>
          <c:showBubbleSize val="0"/>
        </c:dLbls>
        <c:gapWidth val="100"/>
        <c:overlap val="100"/>
        <c:axId val="95984256"/>
        <c:axId val="95990528"/>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データシート!$B$50:$P$50</c:f>
              <c:numCache>
                <c:formatCode>General</c:formatCode>
                <c:ptCount val="15"/>
                <c:pt idx="0">
                  <c:v>#N/A</c:v>
                </c:pt>
                <c:pt idx="1">
                  <c:v>249</c:v>
                </c:pt>
                <c:pt idx="2">
                  <c:v>#N/A</c:v>
                </c:pt>
                <c:pt idx="3">
                  <c:v>#N/A</c:v>
                </c:pt>
                <c:pt idx="4">
                  <c:v>218</c:v>
                </c:pt>
                <c:pt idx="5">
                  <c:v>#N/A</c:v>
                </c:pt>
                <c:pt idx="6">
                  <c:v>#N/A</c:v>
                </c:pt>
                <c:pt idx="7">
                  <c:v>275</c:v>
                </c:pt>
                <c:pt idx="8">
                  <c:v>#N/A</c:v>
                </c:pt>
                <c:pt idx="9">
                  <c:v>#N/A</c:v>
                </c:pt>
                <c:pt idx="10">
                  <c:v>273</c:v>
                </c:pt>
                <c:pt idx="11">
                  <c:v>#N/A</c:v>
                </c:pt>
                <c:pt idx="12">
                  <c:v>#N/A</c:v>
                </c:pt>
                <c:pt idx="13">
                  <c:v>309</c:v>
                </c:pt>
                <c:pt idx="14">
                  <c:v>#N/A</c:v>
                </c:pt>
              </c:numCache>
            </c:numRef>
          </c:val>
          <c:smooth val="0"/>
          <c:extLst>
            <c:ext xmlns:c16="http://schemas.microsoft.com/office/drawing/2014/chart" uri="{C3380CC4-5D6E-409C-BE32-E72D297353CC}">
              <c16:uniqueId val="{00000008-E611-40F1-BAAA-CBE24A596EEF}"/>
            </c:ext>
          </c:extLst>
        </c:ser>
        <c:dLbls>
          <c:showLegendKey val="0"/>
          <c:showVal val="0"/>
          <c:showCatName val="0"/>
          <c:showSerName val="0"/>
          <c:showPercent val="0"/>
          <c:showBubbleSize val="0"/>
        </c:dLbls>
        <c:marker val="1"/>
        <c:smooth val="0"/>
        <c:axId val="95984256"/>
        <c:axId val="95990528"/>
      </c:lineChart>
      <c:catAx>
        <c:axId val="9598425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990528"/>
        <c:crosses val="autoZero"/>
        <c:auto val="1"/>
        <c:lblAlgn val="ctr"/>
        <c:lblOffset val="100"/>
        <c:tickLblSkip val="1"/>
        <c:tickMarkSkip val="1"/>
        <c:noMultiLvlLbl val="0"/>
      </c:catAx>
      <c:valAx>
        <c:axId val="95990528"/>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98425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データシート!$B$56:$P$56</c:f>
              <c:numCache>
                <c:formatCode>General</c:formatCode>
                <c:ptCount val="15"/>
                <c:pt idx="2">
                  <c:v>7257</c:v>
                </c:pt>
                <c:pt idx="5">
                  <c:v>7079</c:v>
                </c:pt>
                <c:pt idx="8">
                  <c:v>6886</c:v>
                </c:pt>
                <c:pt idx="11">
                  <c:v>6590</c:v>
                </c:pt>
                <c:pt idx="14">
                  <c:v>6383</c:v>
                </c:pt>
              </c:numCache>
            </c:numRef>
          </c:val>
          <c:extLst>
            <c:ext xmlns:c16="http://schemas.microsoft.com/office/drawing/2014/chart" uri="{C3380CC4-5D6E-409C-BE32-E72D297353CC}">
              <c16:uniqueId val="{00000000-B03D-4D73-8859-CF8B1AB0483C}"/>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データシート!$B$57:$P$57</c:f>
              <c:numCache>
                <c:formatCode>General</c:formatCode>
                <c:ptCount val="15"/>
                <c:pt idx="2">
                  <c:v>0</c:v>
                </c:pt>
                <c:pt idx="5">
                  <c:v>0</c:v>
                </c:pt>
                <c:pt idx="8">
                  <c:v>0</c:v>
                </c:pt>
                <c:pt idx="11">
                  <c:v>0</c:v>
                </c:pt>
                <c:pt idx="14">
                  <c:v>0</c:v>
                </c:pt>
              </c:numCache>
            </c:numRef>
          </c:val>
          <c:extLst>
            <c:ext xmlns:c16="http://schemas.microsoft.com/office/drawing/2014/chart" uri="{C3380CC4-5D6E-409C-BE32-E72D297353CC}">
              <c16:uniqueId val="{00000001-B03D-4D73-8859-CF8B1AB0483C}"/>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データシート!$B$58:$P$58</c:f>
              <c:numCache>
                <c:formatCode>General</c:formatCode>
                <c:ptCount val="15"/>
                <c:pt idx="2">
                  <c:v>1914</c:v>
                </c:pt>
                <c:pt idx="5">
                  <c:v>1916</c:v>
                </c:pt>
                <c:pt idx="8">
                  <c:v>2230</c:v>
                </c:pt>
                <c:pt idx="11">
                  <c:v>2775</c:v>
                </c:pt>
                <c:pt idx="14">
                  <c:v>2674</c:v>
                </c:pt>
              </c:numCache>
            </c:numRef>
          </c:val>
          <c:extLst>
            <c:ext xmlns:c16="http://schemas.microsoft.com/office/drawing/2014/chart" uri="{C3380CC4-5D6E-409C-BE32-E72D297353CC}">
              <c16:uniqueId val="{00000002-B03D-4D73-8859-CF8B1AB0483C}"/>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データシート!$B$59:$P$59</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3-B03D-4D73-8859-CF8B1AB0483C}"/>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データシート!$B$60:$P$60</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B03D-4D73-8859-CF8B1AB0483C}"/>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データシート!$B$61:$P$61</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B03D-4D73-8859-CF8B1AB0483C}"/>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データシート!$B$62:$P$62</c:f>
              <c:numCache>
                <c:formatCode>General</c:formatCode>
                <c:ptCount val="15"/>
                <c:pt idx="0">
                  <c:v>1156</c:v>
                </c:pt>
                <c:pt idx="3">
                  <c:v>1147</c:v>
                </c:pt>
                <c:pt idx="6">
                  <c:v>1126</c:v>
                </c:pt>
                <c:pt idx="9">
                  <c:v>1126</c:v>
                </c:pt>
                <c:pt idx="12">
                  <c:v>1123</c:v>
                </c:pt>
              </c:numCache>
            </c:numRef>
          </c:val>
          <c:extLst>
            <c:ext xmlns:c16="http://schemas.microsoft.com/office/drawing/2014/chart" uri="{C3380CC4-5D6E-409C-BE32-E72D297353CC}">
              <c16:uniqueId val="{00000006-B03D-4D73-8859-CF8B1AB0483C}"/>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データシート!$B$63:$P$63</c:f>
              <c:numCache>
                <c:formatCode>General</c:formatCode>
                <c:ptCount val="15"/>
                <c:pt idx="0">
                  <c:v>205</c:v>
                </c:pt>
                <c:pt idx="3">
                  <c:v>417</c:v>
                </c:pt>
                <c:pt idx="6">
                  <c:v>426</c:v>
                </c:pt>
                <c:pt idx="9">
                  <c:v>363</c:v>
                </c:pt>
                <c:pt idx="12">
                  <c:v>318</c:v>
                </c:pt>
              </c:numCache>
            </c:numRef>
          </c:val>
          <c:extLst>
            <c:ext xmlns:c16="http://schemas.microsoft.com/office/drawing/2014/chart" uri="{C3380CC4-5D6E-409C-BE32-E72D297353CC}">
              <c16:uniqueId val="{00000007-B03D-4D73-8859-CF8B1AB0483C}"/>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データシート!$B$64:$P$64</c:f>
              <c:numCache>
                <c:formatCode>General</c:formatCode>
                <c:ptCount val="15"/>
                <c:pt idx="0">
                  <c:v>4170</c:v>
                </c:pt>
                <c:pt idx="3">
                  <c:v>3499</c:v>
                </c:pt>
                <c:pt idx="6">
                  <c:v>3260</c:v>
                </c:pt>
                <c:pt idx="9">
                  <c:v>3258</c:v>
                </c:pt>
                <c:pt idx="12">
                  <c:v>3244</c:v>
                </c:pt>
              </c:numCache>
            </c:numRef>
          </c:val>
          <c:extLst>
            <c:ext xmlns:c16="http://schemas.microsoft.com/office/drawing/2014/chart" uri="{C3380CC4-5D6E-409C-BE32-E72D297353CC}">
              <c16:uniqueId val="{00000008-B03D-4D73-8859-CF8B1AB0483C}"/>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データシート!$B$65:$P$65</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9-B03D-4D73-8859-CF8B1AB0483C}"/>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データシート!$B$66:$P$66</c:f>
              <c:numCache>
                <c:formatCode>General</c:formatCode>
                <c:ptCount val="15"/>
                <c:pt idx="0">
                  <c:v>6946</c:v>
                </c:pt>
                <c:pt idx="3">
                  <c:v>6775</c:v>
                </c:pt>
                <c:pt idx="6">
                  <c:v>6742</c:v>
                </c:pt>
                <c:pt idx="9">
                  <c:v>6420</c:v>
                </c:pt>
                <c:pt idx="12">
                  <c:v>6065</c:v>
                </c:pt>
              </c:numCache>
            </c:numRef>
          </c:val>
          <c:extLst>
            <c:ext xmlns:c16="http://schemas.microsoft.com/office/drawing/2014/chart" uri="{C3380CC4-5D6E-409C-BE32-E72D297353CC}">
              <c16:uniqueId val="{0000000A-B03D-4D73-8859-CF8B1AB0483C}"/>
            </c:ext>
          </c:extLst>
        </c:ser>
        <c:dLbls>
          <c:showLegendKey val="0"/>
          <c:showVal val="0"/>
          <c:showCatName val="0"/>
          <c:showSerName val="0"/>
          <c:showPercent val="0"/>
          <c:showBubbleSize val="0"/>
        </c:dLbls>
        <c:gapWidth val="100"/>
        <c:overlap val="100"/>
        <c:axId val="96097024"/>
        <c:axId val="96098944"/>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データシート!$B$67:$P$67</c:f>
              <c:numCache>
                <c:formatCode>General</c:formatCode>
                <c:ptCount val="15"/>
                <c:pt idx="0">
                  <c:v>#N/A</c:v>
                </c:pt>
                <c:pt idx="1">
                  <c:v>3307</c:v>
                </c:pt>
                <c:pt idx="2">
                  <c:v>#N/A</c:v>
                </c:pt>
                <c:pt idx="3">
                  <c:v>#N/A</c:v>
                </c:pt>
                <c:pt idx="4">
                  <c:v>2842</c:v>
                </c:pt>
                <c:pt idx="5">
                  <c:v>#N/A</c:v>
                </c:pt>
                <c:pt idx="6">
                  <c:v>#N/A</c:v>
                </c:pt>
                <c:pt idx="7">
                  <c:v>2438</c:v>
                </c:pt>
                <c:pt idx="8">
                  <c:v>#N/A</c:v>
                </c:pt>
                <c:pt idx="9">
                  <c:v>#N/A</c:v>
                </c:pt>
                <c:pt idx="10">
                  <c:v>1803</c:v>
                </c:pt>
                <c:pt idx="11">
                  <c:v>#N/A</c:v>
                </c:pt>
                <c:pt idx="12">
                  <c:v>#N/A</c:v>
                </c:pt>
                <c:pt idx="13">
                  <c:v>1693</c:v>
                </c:pt>
                <c:pt idx="14">
                  <c:v>#N/A</c:v>
                </c:pt>
              </c:numCache>
            </c:numRef>
          </c:val>
          <c:smooth val="0"/>
          <c:extLst>
            <c:ext xmlns:c16="http://schemas.microsoft.com/office/drawing/2014/chart" uri="{C3380CC4-5D6E-409C-BE32-E72D297353CC}">
              <c16:uniqueId val="{0000000B-B03D-4D73-8859-CF8B1AB0483C}"/>
            </c:ext>
          </c:extLst>
        </c:ser>
        <c:dLbls>
          <c:showLegendKey val="0"/>
          <c:showVal val="0"/>
          <c:showCatName val="0"/>
          <c:showSerName val="0"/>
          <c:showPercent val="0"/>
          <c:showBubbleSize val="0"/>
        </c:dLbls>
        <c:marker val="1"/>
        <c:smooth val="0"/>
        <c:axId val="96097024"/>
        <c:axId val="96098944"/>
      </c:lineChart>
      <c:catAx>
        <c:axId val="9609702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96098944"/>
        <c:crosses val="autoZero"/>
        <c:auto val="1"/>
        <c:lblAlgn val="ctr"/>
        <c:lblOffset val="100"/>
        <c:tickLblSkip val="1"/>
        <c:tickMarkSkip val="1"/>
        <c:noMultiLvlLbl val="0"/>
      </c:catAx>
      <c:valAx>
        <c:axId val="96098944"/>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6097024"/>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650824609222051"/>
          <c:y val="7.7726262125610776E-2"/>
          <c:w val="0.89122665696781656"/>
          <c:h val="0.85862490608254183"/>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R03</c:v>
                </c:pt>
                <c:pt idx="1">
                  <c:v>R04</c:v>
                </c:pt>
                <c:pt idx="2">
                  <c:v>R05</c:v>
                </c:pt>
              </c:strCache>
            </c:strRef>
          </c:cat>
          <c:val>
            <c:numRef>
              <c:f>データシート!$B$72:$D$72</c:f>
              <c:numCache>
                <c:formatCode>#,##0;"▲ "#,##0</c:formatCode>
                <c:ptCount val="3"/>
                <c:pt idx="0">
                  <c:v>686</c:v>
                </c:pt>
                <c:pt idx="1">
                  <c:v>926</c:v>
                </c:pt>
                <c:pt idx="2">
                  <c:v>878</c:v>
                </c:pt>
              </c:numCache>
            </c:numRef>
          </c:val>
          <c:extLst>
            <c:ext xmlns:c16="http://schemas.microsoft.com/office/drawing/2014/chart" uri="{C3380CC4-5D6E-409C-BE32-E72D297353CC}">
              <c16:uniqueId val="{00000000-AB90-4791-A408-47B4571A40E9}"/>
            </c:ext>
          </c:extLst>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R03</c:v>
                </c:pt>
                <c:pt idx="1">
                  <c:v>R04</c:v>
                </c:pt>
                <c:pt idx="2">
                  <c:v>R05</c:v>
                </c:pt>
              </c:strCache>
            </c:strRef>
          </c:cat>
          <c:val>
            <c:numRef>
              <c:f>データシート!$B$73:$D$73</c:f>
              <c:numCache>
                <c:formatCode>#,##0;"▲ "#,##0</c:formatCode>
                <c:ptCount val="3"/>
                <c:pt idx="0">
                  <c:v>118</c:v>
                </c:pt>
                <c:pt idx="1">
                  <c:v>118</c:v>
                </c:pt>
                <c:pt idx="2">
                  <c:v>145</c:v>
                </c:pt>
              </c:numCache>
            </c:numRef>
          </c:val>
          <c:extLst>
            <c:ext xmlns:c16="http://schemas.microsoft.com/office/drawing/2014/chart" uri="{C3380CC4-5D6E-409C-BE32-E72D297353CC}">
              <c16:uniqueId val="{00000001-AB90-4791-A408-47B4571A40E9}"/>
            </c:ext>
          </c:extLst>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R03</c:v>
                </c:pt>
                <c:pt idx="1">
                  <c:v>R04</c:v>
                </c:pt>
                <c:pt idx="2">
                  <c:v>R05</c:v>
                </c:pt>
              </c:strCache>
            </c:strRef>
          </c:cat>
          <c:val>
            <c:numRef>
              <c:f>データシート!$B$74:$D$74</c:f>
              <c:numCache>
                <c:formatCode>#,##0;"▲ "#,##0</c:formatCode>
                <c:ptCount val="3"/>
                <c:pt idx="0">
                  <c:v>779</c:v>
                </c:pt>
                <c:pt idx="1">
                  <c:v>1134</c:v>
                </c:pt>
                <c:pt idx="2">
                  <c:v>1133</c:v>
                </c:pt>
              </c:numCache>
            </c:numRef>
          </c:val>
          <c:extLst>
            <c:ext xmlns:c16="http://schemas.microsoft.com/office/drawing/2014/chart" uri="{C3380CC4-5D6E-409C-BE32-E72D297353CC}">
              <c16:uniqueId val="{00000002-AB90-4791-A408-47B4571A40E9}"/>
            </c:ext>
          </c:extLst>
        </c:ser>
        <c:dLbls>
          <c:showLegendKey val="0"/>
          <c:showVal val="0"/>
          <c:showCatName val="0"/>
          <c:showSerName val="0"/>
          <c:showPercent val="0"/>
          <c:showBubbleSize val="0"/>
        </c:dLbls>
        <c:gapWidth val="120"/>
        <c:overlap val="100"/>
        <c:axId val="319116760"/>
        <c:axId val="319117152"/>
      </c:barChart>
      <c:catAx>
        <c:axId val="31911676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600" b="1" i="0" u="none" strike="noStrike" baseline="0">
                <a:solidFill>
                  <a:srgbClr val="000000"/>
                </a:solidFill>
                <a:latin typeface="ＭＳ ゴシック"/>
                <a:ea typeface="ＭＳ ゴシック"/>
                <a:cs typeface="ＭＳ ゴシック"/>
              </a:defRPr>
            </a:pPr>
            <a:endParaRPr lang="ja-JP"/>
          </a:p>
        </c:txPr>
        <c:crossAx val="319117152"/>
        <c:crosses val="autoZero"/>
        <c:auto val="1"/>
        <c:lblAlgn val="ctr"/>
        <c:lblOffset val="100"/>
        <c:tickLblSkip val="1"/>
        <c:tickMarkSkip val="1"/>
        <c:noMultiLvlLbl val="0"/>
      </c:catAx>
      <c:valAx>
        <c:axId val="319117152"/>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ＭＳ ゴシック"/>
                <a:ea typeface="ＭＳ ゴシック"/>
                <a:cs typeface="ＭＳ ゴシック"/>
              </a:defRPr>
            </a:pPr>
            <a:endParaRPr lang="ja-JP"/>
          </a:p>
        </c:txPr>
        <c:crossAx val="319116760"/>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081055144577909"/>
          <c:y val="4.9232005384860722E-2"/>
          <c:w val="0.85776160330282702"/>
          <c:h val="0.77957208266474864"/>
        </c:manualLayout>
      </c:layout>
      <c:scatterChart>
        <c:scatterStyle val="lineMarker"/>
        <c:varyColors val="0"/>
        <c:ser>
          <c:idx val="0"/>
          <c:order val="0"/>
          <c:tx>
            <c:strRef>
              <c:f>公会計指標分析・財政指標組合せ分析表!$AN$51</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公会計指標分析・財政指標組合せ分析表!$BP$50</c:f>
                  <c:strCache>
                    <c:ptCount val="1"/>
                    <c:pt idx="0">
                      <c:v>R01</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{A33354D9-553B-41FB-A007-FD7A772548B7}</c15:txfldGUID>
                      <c15:f>公会計指標分析・財政指標組合せ分析表!$BP$50</c15:f>
                      <c15:dlblFieldTableCache>
                        <c:ptCount val="1"/>
                        <c:pt idx="0">
                          <c:v>R01</c:v>
                        </c:pt>
                      </c15:dlblFieldTableCache>
                    </c15:dlblFTEntry>
                  </c15:dlblFieldTable>
                  <c15:showDataLabelsRange val="0"/>
                </c:ext>
                <c:ext xmlns:c16="http://schemas.microsoft.com/office/drawing/2014/chart" uri="{C3380CC4-5D6E-409C-BE32-E72D297353CC}">
                  <c16:uniqueId val="{00000000-FBCC-4E40-B51C-24E2F75B4E41}"/>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{6E969E1C-8599-4869-A2E6-5609E28148B4}</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FBCC-4E40-B51C-24E2F75B4E41}"/>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{71E210E5-119C-42ED-B668-2FE024218BED}</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FBCC-4E40-B51C-24E2F75B4E41}"/>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{C8788B5C-35EB-400F-9FF8-5A2E934F45E2}</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FBCC-4E40-B51C-24E2F75B4E41}"/>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{D9A9C6DC-0986-43C9-A975-788AFD9003E5}</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FBCC-4E40-B51C-24E2F75B4E41}"/>
                </c:ext>
              </c:extLst>
            </c:dLbl>
            <c:dLbl>
              <c:idx val="8"/>
              <c:tx>
                <c:strRef>
                  <c:f>公会計指標分析・財政指標組合せ分析表!$BX$50</c:f>
                  <c:strCache>
                    <c:ptCount val="1"/>
                    <c:pt idx="0">
                      <c:v>R02</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{CEDFA039-A615-48BE-AD4F-0CA11CCB1B9D}</c15:txfldGUID>
                      <c15:f>公会計指標分析・財政指標組合せ分析表!$BX$50</c15:f>
                      <c15:dlblFieldTableCache>
                        <c:ptCount val="1"/>
                        <c:pt idx="0">
                          <c:v>R02</c:v>
                        </c:pt>
                      </c15:dlblFieldTableCache>
                    </c15:dlblFTEntry>
                  </c15:dlblFieldTable>
                  <c15:showDataLabelsRange val="0"/>
                </c:ext>
                <c:ext xmlns:c16="http://schemas.microsoft.com/office/drawing/2014/chart" uri="{C3380CC4-5D6E-409C-BE32-E72D297353CC}">
                  <c16:uniqueId val="{00000005-FBCC-4E40-B51C-24E2F75B4E41}"/>
                </c:ext>
              </c:extLst>
            </c:dLbl>
            <c:dLbl>
              <c:idx val="16"/>
              <c:tx>
                <c:strRef>
                  <c:f>公会計指標分析・財政指標組合せ分析表!$CF$50</c:f>
                  <c:strCache>
                    <c:ptCount val="1"/>
                    <c:pt idx="0">
                      <c:v>R03</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{2659AF44-B532-4A35-B24A-DF6870723E50}</c15:txfldGUID>
                      <c15:f>公会計指標分析・財政指標組合せ分析表!$CF$50</c15:f>
                      <c15:dlblFieldTableCache>
                        <c:ptCount val="1"/>
                        <c:pt idx="0">
                          <c:v>R03</c:v>
                        </c:pt>
                      </c15:dlblFieldTableCache>
                    </c15:dlblFTEntry>
                  </c15:dlblFieldTable>
                  <c15:showDataLabelsRange val="0"/>
                </c:ext>
                <c:ext xmlns:c16="http://schemas.microsoft.com/office/drawing/2014/chart" uri="{C3380CC4-5D6E-409C-BE32-E72D297353CC}">
                  <c16:uniqueId val="{00000006-FBCC-4E40-B51C-24E2F75B4E41}"/>
                </c:ext>
              </c:extLst>
            </c:dLbl>
            <c:dLbl>
              <c:idx val="24"/>
              <c:layout>
                <c:manualLayout>
                  <c:x val="0"/>
                  <c:y val="7.606380087749119E-3"/>
                </c:manualLayout>
              </c:layout>
              <c:tx>
                <c:strRef>
                  <c:f>公会計指標分析・財政指標組合せ分析表!$CN$50</c:f>
                  <c:strCache>
                    <c:ptCount val="1"/>
                    <c:pt idx="0">
                      <c:v>R04</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{8FFD4E04-C25D-46DC-829D-A1D0F3E6248C}</c15:txfldGUID>
                      <c15:f>公会計指標分析・財政指標組合せ分析表!$CN$50</c15:f>
                      <c15:dlblFieldTableCache>
                        <c:ptCount val="1"/>
                        <c:pt idx="0">
                          <c:v>R04</c:v>
                        </c:pt>
                      </c15:dlblFieldTableCache>
                    </c15:dlblFTEntry>
                  </c15:dlblFieldTable>
                  <c15:showDataLabelsRange val="0"/>
                </c:ext>
                <c:ext xmlns:c16="http://schemas.microsoft.com/office/drawing/2014/chart" uri="{C3380CC4-5D6E-409C-BE32-E72D297353CC}">
                  <c16:uniqueId val="{00000007-FBCC-4E40-B51C-24E2F75B4E41}"/>
                </c:ext>
              </c:extLst>
            </c:dLbl>
            <c:dLbl>
              <c:idx val="32"/>
              <c:layout>
                <c:manualLayout>
                  <c:x val="0"/>
                  <c:y val="-7.606380087749119E-3"/>
                </c:manualLayout>
              </c:layout>
              <c:tx>
                <c:strRef>
                  <c:f>公会計指標分析・財政指標組合せ分析表!$CV$50</c:f>
                  <c:strCache>
                    <c:ptCount val="1"/>
                    <c:pt idx="0">
                      <c:v>R05</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{C15F1D6A-763E-45F1-8E0E-C8B8D017B966}</c15:txfldGUID>
                      <c15:f>公会計指標分析・財政指標組合せ分析表!$CV$50</c15:f>
                      <c15:dlblFieldTableCache>
                        <c:ptCount val="1"/>
                        <c:pt idx="0">
                          <c:v>R05</c:v>
                        </c:pt>
                      </c15:dlblFieldTableCache>
                    </c15:dlblFTEntry>
                  </c15:dlblFieldTable>
                  <c15:showDataLabelsRange val="0"/>
                </c:ext>
                <c:ext xmlns:c16="http://schemas.microsoft.com/office/drawing/2014/chart" uri="{C3380CC4-5D6E-409C-BE32-E72D297353CC}">
                  <c16:uniqueId val="{00000008-FBCC-4E40-B51C-24E2F75B4E41}"/>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公会計指標分析・財政指標組合せ分析表!$BP$53:$DC$53</c:f>
              <c:numCache>
                <c:formatCode>#,##0.0;"▲ "#,##0.0</c:formatCode>
                <c:ptCount val="40"/>
                <c:pt idx="0">
                  <c:v>77.400000000000006</c:v>
                </c:pt>
                <c:pt idx="8">
                  <c:v>77.900000000000006</c:v>
                </c:pt>
                <c:pt idx="16">
                  <c:v>77.900000000000006</c:v>
                </c:pt>
                <c:pt idx="24">
                  <c:v>78.599999999999994</c:v>
                </c:pt>
                <c:pt idx="32">
                  <c:v>79.2</c:v>
                </c:pt>
              </c:numCache>
            </c:numRef>
          </c:xVal>
          <c:yVal>
            <c:numRef>
              <c:f>公会計指標分析・財政指標組合せ分析表!$BP$51:$DC$51</c:f>
              <c:numCache>
                <c:formatCode>#,##0.0;"▲ "#,##0.0</c:formatCode>
                <c:ptCount val="40"/>
                <c:pt idx="0">
                  <c:v>81.5</c:v>
                </c:pt>
                <c:pt idx="8">
                  <c:v>67.5</c:v>
                </c:pt>
                <c:pt idx="16">
                  <c:v>54.1</c:v>
                </c:pt>
                <c:pt idx="24">
                  <c:v>41.5</c:v>
                </c:pt>
                <c:pt idx="32">
                  <c:v>37.799999999999997</c:v>
                </c:pt>
              </c:numCache>
            </c:numRef>
          </c:yVal>
          <c:smooth val="0"/>
          <c:extLst>
            <c:ext xmlns:c16="http://schemas.microsoft.com/office/drawing/2014/chart" uri="{C3380CC4-5D6E-409C-BE32-E72D297353CC}">
              <c16:uniqueId val="{00000009-FBCC-4E40-B51C-24E2F75B4E41}"/>
            </c:ext>
          </c:extLst>
        </c:ser>
        <c:ser>
          <c:idx val="1"/>
          <c:order val="1"/>
          <c:tx>
            <c:strRef>
              <c:f>公会計指標分析・財政指標組合せ分析表!$AN$55</c:f>
              <c:strCache>
                <c:ptCount val="1"/>
                <c:pt idx="0">
                  <c:v>類似団体内平均値</c:v>
                </c:pt>
              </c:strCache>
            </c:strRef>
          </c:tx>
          <c:spPr>
            <a:ln w="6350" cap="flat">
              <a:solidFill>
                <a:srgbClr val="000080"/>
              </a:solidFill>
            </a:ln>
          </c:spPr>
          <c:marker>
            <c:symbol val="diamond"/>
            <c:size val="8"/>
            <c:spPr>
              <a:solidFill>
                <a:srgbClr val="000080"/>
              </a:solidFill>
              <a:ln w="12700">
                <a:solidFill>
                  <a:srgbClr val="000080"/>
                </a:solidFill>
              </a:ln>
            </c:spPr>
          </c:marker>
          <c:dLbls>
            <c:dLbl>
              <c:idx val="0"/>
              <c:layout>
                <c:manualLayout>
                  <c:x val="0"/>
                  <c:y val="4.033290812203316E-3"/>
                </c:manualLayout>
              </c:layout>
              <c:tx>
                <c:strRef>
                  <c:f>公会計指標分析・財政指標組合せ分析表!$BP$50</c:f>
                  <c:strCache>
                    <c:ptCount val="1"/>
                    <c:pt idx="0">
                      <c:v>R01</c:v>
                    </c:pt>
                  </c:strCache>
                </c:strRef>
              </c:tx>
              <c:dLblPos val="r"/>
              <c:showLegendKey val="0"/>
              <c:showVal val="0"/>
              <c:showCatName val="0"/>
              <c:showSerName val="0"/>
              <c:showPercent val="0"/>
              <c:showBubbleSize val="0"/>
              <c:extLst>
                <c:ext xmlns:c15="http://schemas.microsoft.com/office/drawing/2012/chart" uri="{CE6537A1-D6FC-4f65-9D91-7224C49458BB}">
                  <c15:dlblFieldTable>
                    <c15:dlblFTEntry>
                      <c15:txfldGUID>{493768BC-BB2D-401A-86DF-6F60F4C18D23}</c15:txfldGUID>
                      <c15:f>公会計指標分析・財政指標組合せ分析表!$BP$50</c15:f>
                      <c15:dlblFieldTableCache>
                        <c:ptCount val="1"/>
                        <c:pt idx="0">
                          <c:v>R01</c:v>
                        </c:pt>
                      </c15:dlblFieldTableCache>
                    </c15:dlblFTEntry>
                  </c15:dlblFieldTable>
                  <c15:showDataLabelsRange val="0"/>
                </c:ext>
                <c:ext xmlns:c16="http://schemas.microsoft.com/office/drawing/2014/chart" uri="{C3380CC4-5D6E-409C-BE32-E72D297353CC}">
                  <c16:uniqueId val="{0000000A-FBCC-4E40-B51C-24E2F75B4E41}"/>
                </c:ext>
              </c:extLst>
            </c:dLbl>
            <c:dLbl>
              <c:idx val="1"/>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{8AFBAB74-15FA-4550-915A-99C4F38D609F}</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FBCC-4E40-B51C-24E2F75B4E41}"/>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{7D159EF4-37C3-4F71-AD46-76CCD8D6FE9C}</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FBCC-4E40-B51C-24E2F75B4E41}"/>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{CC1567EF-B9FD-4B10-9820-AE31C49DAD3F}</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FBCC-4E40-B51C-24E2F75B4E41}"/>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{141DCED3-F9CE-4DC9-AF85-7B8D9D6C2A1E}</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FBCC-4E40-B51C-24E2F75B4E41}"/>
                </c:ext>
              </c:extLst>
            </c:dLbl>
            <c:dLbl>
              <c:idx val="8"/>
              <c:layout>
                <c:manualLayout>
                  <c:x val="0"/>
                  <c:y val="-4.033290812203316E-3"/>
                </c:manualLayout>
              </c:layout>
              <c:tx>
                <c:strRef>
                  <c:f>公会計指標分析・財政指標組合せ分析表!$BX$50</c:f>
                  <c:strCache>
                    <c:ptCount val="1"/>
                    <c:pt idx="0">
                      <c:v>R02</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{44C88448-4622-4BE3-B055-265FE31A7FD7}</c15:txfldGUID>
                      <c15:f>公会計指標分析・財政指標組合せ分析表!$BX$50</c15:f>
                      <c15:dlblFieldTableCache>
                        <c:ptCount val="1"/>
                        <c:pt idx="0">
                          <c:v>R02</c:v>
                        </c:pt>
                      </c15:dlblFieldTableCache>
                    </c15:dlblFTEntry>
                  </c15:dlblFieldTable>
                  <c15:showDataLabelsRange val="0"/>
                </c:ext>
                <c:ext xmlns:c16="http://schemas.microsoft.com/office/drawing/2014/chart" uri="{C3380CC4-5D6E-409C-BE32-E72D297353CC}">
                  <c16:uniqueId val="{0000000F-FBCC-4E40-B51C-24E2F75B4E41}"/>
                </c:ext>
              </c:extLst>
            </c:dLbl>
            <c:dLbl>
              <c:idx val="16"/>
              <c:layout>
                <c:manualLayout>
                  <c:x val="0"/>
                  <c:y val="1.9563804962645703E-2"/>
                </c:manualLayout>
              </c:layout>
              <c:tx>
                <c:strRef>
                  <c:f>公会計指標分析・財政指標組合せ分析表!$CF$50</c:f>
                  <c:strCache>
                    <c:ptCount val="1"/>
                    <c:pt idx="0">
                      <c:v>R03</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{E2B58411-31FC-4D12-BBDE-BF9131B610F0}</c15:txfldGUID>
                      <c15:f>公会計指標分析・財政指標組合せ分析表!$CF$50</c15:f>
                      <c15:dlblFieldTableCache>
                        <c:ptCount val="1"/>
                        <c:pt idx="0">
                          <c:v>R03</c:v>
                        </c:pt>
                      </c15:dlblFieldTableCache>
                    </c15:dlblFTEntry>
                  </c15:dlblFieldTable>
                  <c15:showDataLabelsRange val="0"/>
                </c:ext>
                <c:ext xmlns:c16="http://schemas.microsoft.com/office/drawing/2014/chart" uri="{C3380CC4-5D6E-409C-BE32-E72D297353CC}">
                  <c16:uniqueId val="{00000010-FBCC-4E40-B51C-24E2F75B4E41}"/>
                </c:ext>
              </c:extLst>
            </c:dLbl>
            <c:dLbl>
              <c:idx val="24"/>
              <c:layout>
                <c:manualLayout>
                  <c:x val="0"/>
                  <c:y val="4.6455311429090063E-3"/>
                </c:manualLayout>
              </c:layout>
              <c:tx>
                <c:strRef>
                  <c:f>公会計指標分析・財政指標組合せ分析表!$CN$50</c:f>
                  <c:strCache>
                    <c:ptCount val="1"/>
                    <c:pt idx="0">
                      <c:v>R04</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{E7CE4241-DEC5-4FC7-B35B-BB59436E72F5}</c15:txfldGUID>
                      <c15:f>公会計指標分析・財政指標組合せ分析表!$CN$50</c15:f>
                      <c15:dlblFieldTableCache>
                        <c:ptCount val="1"/>
                        <c:pt idx="0">
                          <c:v>R04</c:v>
                        </c:pt>
                      </c15:dlblFieldTableCache>
                    </c15:dlblFTEntry>
                  </c15:dlblFieldTable>
                  <c15:showDataLabelsRange val="0"/>
                </c:ext>
                <c:ext xmlns:c16="http://schemas.microsoft.com/office/drawing/2014/chart" uri="{C3380CC4-5D6E-409C-BE32-E72D297353CC}">
                  <c16:uniqueId val="{00000011-FBCC-4E40-B51C-24E2F75B4E41}"/>
                </c:ext>
              </c:extLst>
            </c:dLbl>
            <c:dLbl>
              <c:idx val="32"/>
              <c:layout>
                <c:manualLayout>
                  <c:x val="0"/>
                  <c:y val="-2.4209513720968318E-2"/>
                </c:manualLayout>
              </c:layout>
              <c:tx>
                <c:strRef>
                  <c:f>公会計指標分析・財政指標組合せ分析表!$CV$50</c:f>
                  <c:strCache>
                    <c:ptCount val="1"/>
                    <c:pt idx="0">
                      <c:v>R05</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{D7FAE0B4-716A-4C9B-8C21-862006329152}</c15:txfldGUID>
                      <c15:f>公会計指標分析・財政指標組合せ分析表!$CV$50</c15:f>
                      <c15:dlblFieldTableCache>
                        <c:ptCount val="1"/>
                        <c:pt idx="0">
                          <c:v>R05</c:v>
                        </c:pt>
                      </c15:dlblFieldTableCache>
                    </c15:dlblFTEntry>
                  </c15:dlblFieldTable>
                  <c15:showDataLabelsRange val="0"/>
                </c:ext>
                <c:ext xmlns:c16="http://schemas.microsoft.com/office/drawing/2014/chart" uri="{C3380CC4-5D6E-409C-BE32-E72D297353CC}">
                  <c16:uniqueId val="{00000012-FBCC-4E40-B51C-24E2F75B4E41}"/>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公会計指標分析・財政指標組合せ分析表!$BP$57:$DC$57</c:f>
              <c:numCache>
                <c:formatCode>#,##0.0;"▲ "#,##0.0</c:formatCode>
                <c:ptCount val="40"/>
                <c:pt idx="0">
                  <c:v>60.4</c:v>
                </c:pt>
                <c:pt idx="8">
                  <c:v>61.5</c:v>
                </c:pt>
                <c:pt idx="16">
                  <c:v>61.3</c:v>
                </c:pt>
                <c:pt idx="24">
                  <c:v>62.4</c:v>
                </c:pt>
                <c:pt idx="32">
                  <c:v>63.5</c:v>
                </c:pt>
              </c:numCache>
            </c:numRef>
          </c:xVal>
          <c:yVal>
            <c:numRef>
              <c:f>公会計指標分析・財政指標組合せ分析表!$BP$55:$DC$55</c:f>
              <c:numCache>
                <c:formatCode>#,##0.0;"▲ "#,##0.0</c:formatCode>
                <c:ptCount val="40"/>
                <c:pt idx="0">
                  <c:v>20.3</c:v>
                </c:pt>
                <c:pt idx="8">
                  <c:v>15.5</c:v>
                </c:pt>
                <c:pt idx="16">
                  <c:v>4.5999999999999996</c:v>
                </c:pt>
                <c:pt idx="24">
                  <c:v>1.6</c:v>
                </c:pt>
                <c:pt idx="32">
                  <c:v>0</c:v>
                </c:pt>
              </c:numCache>
            </c:numRef>
          </c:yVal>
          <c:smooth val="0"/>
          <c:extLst>
            <c:ext xmlns:c16="http://schemas.microsoft.com/office/drawing/2014/chart" uri="{C3380CC4-5D6E-409C-BE32-E72D297353CC}">
              <c16:uniqueId val="{00000013-FBCC-4E40-B51C-24E2F75B4E41}"/>
            </c:ext>
          </c:extLst>
        </c:ser>
        <c:dLbls>
          <c:showLegendKey val="0"/>
          <c:showVal val="1"/>
          <c:showCatName val="0"/>
          <c:showSerName val="0"/>
          <c:showPercent val="0"/>
          <c:showBubbleSize val="0"/>
        </c:dLbls>
        <c:axId val="46179840"/>
        <c:axId val="46181760"/>
      </c:scatterChart>
      <c:valAx>
        <c:axId val="46179840"/>
        <c:scaling>
          <c:orientation val="maxMin"/>
          <c:max val="90"/>
          <c:min val="50"/>
        </c:scaling>
        <c:delete val="0"/>
        <c:axPos val="t"/>
        <c:title>
          <c:tx>
            <c:rich>
              <a:bodyPr/>
              <a:lstStyle/>
              <a:p>
                <a:pPr>
                  <a:defRPr/>
                </a:pPr>
                <a:r>
                  <a:rPr lang="ja-JP" altLang="en-US" sz="1050" b="0"/>
                  <a:t>有形固定資産減価償却率</a:t>
                </a:r>
              </a:p>
            </c:rich>
          </c:tx>
          <c:layout>
            <c:manualLayout>
              <c:xMode val="edge"/>
              <c:yMode val="edge"/>
              <c:x val="0.41341562393161851"/>
              <c:y val="0.90792951587388315"/>
            </c:manualLayout>
          </c:layout>
          <c:overlay val="0"/>
        </c:title>
        <c:numFmt formatCode="#,##0.0;&quot;▲ &quot;#,##0.0" sourceLinked="0"/>
        <c:majorTickMark val="none"/>
        <c:minorTickMark val="none"/>
        <c:tickLblPos val="high"/>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46181760"/>
        <c:crosses val="autoZero"/>
        <c:crossBetween val="midCat"/>
      </c:valAx>
      <c:valAx>
        <c:axId val="46181760"/>
        <c:scaling>
          <c:orientation val="maxMin"/>
          <c:max val="100"/>
          <c:min val="-20"/>
        </c:scaling>
        <c:delete val="0"/>
        <c:axPos val="r"/>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7982795003806822E-2"/>
              <c:y val="0.2508813272335027"/>
            </c:manualLayout>
          </c:layout>
          <c:overlay val="0"/>
        </c:title>
        <c:numFmt formatCode="#,##0.0;" sourceLinked="0"/>
        <c:majorTickMark val="none"/>
        <c:minorTickMark val="none"/>
        <c:tickLblPos val="high"/>
        <c:spPr>
          <a:ln>
            <a:noFill/>
          </a:ln>
        </c:spPr>
        <c:txPr>
          <a:bodyPr/>
          <a:lstStyle/>
          <a:p>
            <a:pPr>
              <a:defRPr sz="800" baseline="0">
                <a:latin typeface="ＭＳ Ｐゴシック" pitchFamily="50" charset="-128"/>
              </a:defRPr>
            </a:pPr>
            <a:endParaRPr lang="ja-JP"/>
          </a:p>
        </c:txPr>
        <c:crossAx val="46179840"/>
        <c:crosses val="autoZero"/>
        <c:crossBetween val="midCat"/>
        <c:majorUnit val="20"/>
      </c:valAx>
      <c:spPr>
        <a:solidFill>
          <a:srgbClr val="E6FFD5"/>
        </a:solidFill>
        <a:ln w="19050">
          <a:solidFill>
            <a:sysClr val="windowText" lastClr="000000"/>
          </a:solidFill>
        </a:ln>
      </c:spPr>
    </c:plotArea>
    <c:plotVisOnly val="1"/>
    <c:dispBlanksAs val="span"/>
    <c:showDLblsOverMax val="0"/>
  </c:chart>
  <c:spPr>
    <a:noFill/>
    <a:ln>
      <a:noFill/>
    </a:ln>
  </c:spPr>
  <c:printSettings>
    <c:headerFooter/>
    <c:pageMargins b="0.75000000000000044" l="0.7000000000000004" r="0.7000000000000004" t="0.75000000000000044" header="0.30000000000000021" footer="0.30000000000000021"/>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1084499838569034"/>
          <c:y val="4.7159594500132108E-2"/>
          <c:w val="0.84753599996779971"/>
          <c:h val="0.77913873422717184"/>
        </c:manualLayout>
      </c:layout>
      <c:scatterChart>
        <c:scatterStyle val="lineMarker"/>
        <c:varyColors val="0"/>
        <c:ser>
          <c:idx val="0"/>
          <c:order val="0"/>
          <c:tx>
            <c:strRef>
              <c:f>公会計指標分析・財政指標組合せ分析表!$AN$73</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公会計指標分析・財政指標組合せ分析表!$BP$72</c:f>
                  <c:strCache>
                    <c:ptCount val="1"/>
                    <c:pt idx="0">
                      <c:v>R01</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{4C501130-B117-4E76-99AC-889313E2CD54}</c15:txfldGUID>
                      <c15:f>公会計指標分析・財政指標組合せ分析表!$BP$72</c15:f>
                      <c15:dlblFieldTableCache>
                        <c:ptCount val="1"/>
                        <c:pt idx="0">
                          <c:v>R01</c:v>
                        </c:pt>
                      </c15:dlblFieldTableCache>
                    </c15:dlblFTEntry>
                  </c15:dlblFieldTable>
                  <c15:showDataLabelsRange val="0"/>
                </c:ext>
                <c:ext xmlns:c16="http://schemas.microsoft.com/office/drawing/2014/chart" uri="{C3380CC4-5D6E-409C-BE32-E72D297353CC}">
                  <c16:uniqueId val="{00000000-F671-46EA-BC7C-980E37E98F81}"/>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{8800C747-3433-4464-8D8D-CB146410642B}</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F671-46EA-BC7C-980E37E98F81}"/>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{D81B70B9-9529-4585-8953-2EF19C8A803C}</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F671-46EA-BC7C-980E37E98F81}"/>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{58BF17FF-E08D-46F6-A311-97BE4B1CFCDB}</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F671-46EA-BC7C-980E37E98F81}"/>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{A903DE41-F9C1-4D92-8695-C48E53764EF8}</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F671-46EA-BC7C-980E37E98F81}"/>
                </c:ext>
              </c:extLst>
            </c:dLbl>
            <c:dLbl>
              <c:idx val="8"/>
              <c:tx>
                <c:strRef>
                  <c:f>公会計指標分析・財政指標組合せ分析表!$BX$72</c:f>
                  <c:strCache>
                    <c:ptCount val="1"/>
                    <c:pt idx="0">
                      <c:v>R02</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{473EE32A-0253-4131-8A8A-63B1EE0B687F}</c15:txfldGUID>
                      <c15:f>公会計指標分析・財政指標組合せ分析表!$BX$72</c15:f>
                      <c15:dlblFieldTableCache>
                        <c:ptCount val="1"/>
                        <c:pt idx="0">
                          <c:v>R02</c:v>
                        </c:pt>
                      </c15:dlblFieldTableCache>
                    </c15:dlblFTEntry>
                  </c15:dlblFieldTable>
                  <c15:showDataLabelsRange val="0"/>
                </c:ext>
                <c:ext xmlns:c16="http://schemas.microsoft.com/office/drawing/2014/chart" uri="{C3380CC4-5D6E-409C-BE32-E72D297353CC}">
                  <c16:uniqueId val="{00000005-F671-46EA-BC7C-980E37E98F81}"/>
                </c:ext>
              </c:extLst>
            </c:dLbl>
            <c:dLbl>
              <c:idx val="16"/>
              <c:tx>
                <c:strRef>
                  <c:f>公会計指標分析・財政指標組合せ分析表!$CF$72</c:f>
                  <c:strCache>
                    <c:ptCount val="1"/>
                    <c:pt idx="0">
                      <c:v>R03</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{837CEAE7-DBE6-4F32-A2E6-E7A0905962B4}</c15:txfldGUID>
                      <c15:f>公会計指標分析・財政指標組合せ分析表!$CF$72</c15:f>
                      <c15:dlblFieldTableCache>
                        <c:ptCount val="1"/>
                        <c:pt idx="0">
                          <c:v>R03</c:v>
                        </c:pt>
                      </c15:dlblFieldTableCache>
                    </c15:dlblFTEntry>
                  </c15:dlblFieldTable>
                  <c15:showDataLabelsRange val="0"/>
                </c:ext>
                <c:ext xmlns:c16="http://schemas.microsoft.com/office/drawing/2014/chart" uri="{C3380CC4-5D6E-409C-BE32-E72D297353CC}">
                  <c16:uniqueId val="{00000006-F671-46EA-BC7C-980E37E98F81}"/>
                </c:ext>
              </c:extLst>
            </c:dLbl>
            <c:dLbl>
              <c:idx val="24"/>
              <c:tx>
                <c:strRef>
                  <c:f>公会計指標分析・財政指標組合せ分析表!$CN$72</c:f>
                  <c:strCache>
                    <c:ptCount val="1"/>
                    <c:pt idx="0">
                      <c:v>R04</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{F39702D8-210B-492C-92FC-D20CCB945729}</c15:txfldGUID>
                      <c15:f>公会計指標分析・財政指標組合せ分析表!$CN$72</c15:f>
                      <c15:dlblFieldTableCache>
                        <c:ptCount val="1"/>
                        <c:pt idx="0">
                          <c:v>R04</c:v>
                        </c:pt>
                      </c15:dlblFieldTableCache>
                    </c15:dlblFTEntry>
                  </c15:dlblFieldTable>
                  <c15:showDataLabelsRange val="0"/>
                </c:ext>
                <c:ext xmlns:c16="http://schemas.microsoft.com/office/drawing/2014/chart" uri="{C3380CC4-5D6E-409C-BE32-E72D297353CC}">
                  <c16:uniqueId val="{00000007-F671-46EA-BC7C-980E37E98F81}"/>
                </c:ext>
              </c:extLst>
            </c:dLbl>
            <c:dLbl>
              <c:idx val="32"/>
              <c:tx>
                <c:strRef>
                  <c:f>公会計指標分析・財政指標組合せ分析表!$CV$72</c:f>
                  <c:strCache>
                    <c:ptCount val="1"/>
                    <c:pt idx="0">
                      <c:v>R05</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{FA596ED2-7FE8-4369-B75B-843C6B1942FC}</c15:txfldGUID>
                      <c15:f>公会計指標分析・財政指標組合せ分析表!$CV$72</c15:f>
                      <c15:dlblFieldTableCache>
                        <c:ptCount val="1"/>
                        <c:pt idx="0">
                          <c:v>R05</c:v>
                        </c:pt>
                      </c15:dlblFieldTableCache>
                    </c15:dlblFTEntry>
                  </c15:dlblFieldTable>
                  <c15:showDataLabelsRange val="0"/>
                </c:ext>
                <c:ext xmlns:c16="http://schemas.microsoft.com/office/drawing/2014/chart" uri="{C3380CC4-5D6E-409C-BE32-E72D297353CC}">
                  <c16:uniqueId val="{00000008-F671-46EA-BC7C-980E37E98F81}"/>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公会計指標分析・財政指標組合せ分析表!$BP$75:$DC$75</c:f>
              <c:numCache>
                <c:formatCode>#,##0.0;"▲ "#,##0.0</c:formatCode>
                <c:ptCount val="40"/>
                <c:pt idx="0">
                  <c:v>6.4</c:v>
                </c:pt>
                <c:pt idx="8">
                  <c:v>6</c:v>
                </c:pt>
                <c:pt idx="16">
                  <c:v>5.8</c:v>
                </c:pt>
                <c:pt idx="24">
                  <c:v>5.8</c:v>
                </c:pt>
                <c:pt idx="32">
                  <c:v>6.4</c:v>
                </c:pt>
              </c:numCache>
            </c:numRef>
          </c:xVal>
          <c:yVal>
            <c:numRef>
              <c:f>公会計指標分析・財政指標組合せ分析表!$BP$73:$DC$73</c:f>
              <c:numCache>
                <c:formatCode>#,##0.0;"▲ "#,##0.0</c:formatCode>
                <c:ptCount val="40"/>
                <c:pt idx="0">
                  <c:v>81.5</c:v>
                </c:pt>
                <c:pt idx="8">
                  <c:v>67.5</c:v>
                </c:pt>
                <c:pt idx="16">
                  <c:v>54.1</c:v>
                </c:pt>
                <c:pt idx="24">
                  <c:v>41.5</c:v>
                </c:pt>
                <c:pt idx="32">
                  <c:v>37.799999999999997</c:v>
                </c:pt>
              </c:numCache>
            </c:numRef>
          </c:yVal>
          <c:smooth val="0"/>
          <c:extLst>
            <c:ext xmlns:c16="http://schemas.microsoft.com/office/drawing/2014/chart" uri="{C3380CC4-5D6E-409C-BE32-E72D297353CC}">
              <c16:uniqueId val="{00000009-F671-46EA-BC7C-980E37E98F81}"/>
            </c:ext>
          </c:extLst>
        </c:ser>
        <c:ser>
          <c:idx val="1"/>
          <c:order val="1"/>
          <c:tx>
            <c:strRef>
              <c:f>公会計指標分析・財政指標組合せ分析表!$AN$77</c:f>
              <c:strCache>
                <c:ptCount val="1"/>
                <c:pt idx="0">
                  <c:v>類似団体内平均値</c:v>
                </c:pt>
              </c:strCache>
            </c:strRef>
          </c:tx>
          <c:spPr>
            <a:ln w="6350" cap="flat">
              <a:solidFill>
                <a:srgbClr val="000080"/>
              </a:solidFill>
              <a:round/>
            </a:ln>
          </c:spPr>
          <c:marker>
            <c:symbol val="diamond"/>
            <c:size val="8"/>
            <c:spPr>
              <a:solidFill>
                <a:srgbClr val="000080"/>
              </a:solidFill>
              <a:ln w="12700" cap="rnd">
                <a:solidFill>
                  <a:srgbClr val="000080"/>
                </a:solidFill>
                <a:round/>
              </a:ln>
            </c:spPr>
          </c:marker>
          <c:dLbls>
            <c:dLbl>
              <c:idx val="0"/>
              <c:tx>
                <c:strRef>
                  <c:f>公会計指標分析・財政指標組合せ分析表!$BP$72</c:f>
                  <c:strCache>
                    <c:ptCount val="1"/>
                    <c:pt idx="0">
                      <c:v>R01</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{A65C2363-FEC2-4FFB-8EE2-4052061D7F0D}</c15:txfldGUID>
                      <c15:f>公会計指標分析・財政指標組合せ分析表!$BP$72</c15:f>
                      <c15:dlblFieldTableCache>
                        <c:ptCount val="1"/>
                        <c:pt idx="0">
                          <c:v>R01</c:v>
                        </c:pt>
                      </c15:dlblFieldTableCache>
                    </c15:dlblFTEntry>
                  </c15:dlblFieldTable>
                  <c15:showDataLabelsRange val="0"/>
                </c:ext>
                <c:ext xmlns:c16="http://schemas.microsoft.com/office/drawing/2014/chart" uri="{C3380CC4-5D6E-409C-BE32-E72D297353CC}">
                  <c16:uniqueId val="{0000000A-F671-46EA-BC7C-980E37E98F81}"/>
                </c:ext>
              </c:extLst>
            </c:dLbl>
            <c:dLbl>
              <c:idx val="1"/>
              <c:tx>
                <c:strRef>
                  <c:f>#REF!</c:f>
                  <c:strCache>
                    <c:ptCount val="1"/>
                    <c:pt idx="0">
                      <c:v>#REF!</c:v>
                    </c:pt>
                  </c:strCache>
                </c:strRef>
              </c:tx>
              <c:spPr/>
              <c:txPr>
                <a:bodyPr/>
                <a:lstStyle/>
                <a:p>
                  <a:pPr>
                    <a:defRPr sz="900" b="0" baseline="0">
                      <a:latin typeface="ＭＳ Ｐゴシック" panose="020B0600070205080204" pitchFamily="50" charset="-128"/>
                      <a:ea typeface="ＭＳ Ｐゴシック" panose="020B0600070205080204" pitchFamily="50" charset="-128"/>
                    </a:defRPr>
                  </a:pPr>
                  <a:endParaRPr lang="ja-JP"/>
                </a:p>
              </c:txPr>
              <c:dLblPos val="t"/>
              <c:showLegendKey val="0"/>
              <c:showVal val="0"/>
              <c:showCatName val="0"/>
              <c:showSerName val="0"/>
              <c:showPercent val="0"/>
              <c:showBubbleSize val="0"/>
              <c:extLst>
                <c:ext xmlns:c15="http://schemas.microsoft.com/office/drawing/2012/chart" uri="{CE6537A1-D6FC-4f65-9D91-7224C49458BB}">
                  <c15:dlblFieldTable>
                    <c15:dlblFTEntry>
                      <c15:txfldGUID>{1A227579-100F-4855-901D-1E6A9350F50A}</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F671-46EA-BC7C-980E37E98F81}"/>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{F85559EF-5676-48C8-83A4-574D7A3DC530}</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F671-46EA-BC7C-980E37E98F81}"/>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{D2E7DB3F-C51F-460D-B0C9-802F2FA277A2}</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F671-46EA-BC7C-980E37E98F81}"/>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{04E9A507-54DF-43D7-9F1C-8D48FDDFB9DD}</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F671-46EA-BC7C-980E37E98F81}"/>
                </c:ext>
              </c:extLst>
            </c:dLbl>
            <c:dLbl>
              <c:idx val="8"/>
              <c:tx>
                <c:strRef>
                  <c:f>公会計指標分析・財政指標組合せ分析表!$BX$72</c:f>
                  <c:strCache>
                    <c:ptCount val="1"/>
                    <c:pt idx="0">
                      <c:v>R02</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{E6E07333-8F2F-438E-8885-07646173567E}</c15:txfldGUID>
                      <c15:f>公会計指標分析・財政指標組合せ分析表!$BX$72</c15:f>
                      <c15:dlblFieldTableCache>
                        <c:ptCount val="1"/>
                        <c:pt idx="0">
                          <c:v>R02</c:v>
                        </c:pt>
                      </c15:dlblFieldTableCache>
                    </c15:dlblFTEntry>
                  </c15:dlblFieldTable>
                  <c15:showDataLabelsRange val="0"/>
                </c:ext>
                <c:ext xmlns:c16="http://schemas.microsoft.com/office/drawing/2014/chart" uri="{C3380CC4-5D6E-409C-BE32-E72D297353CC}">
                  <c16:uniqueId val="{0000000F-F671-46EA-BC7C-980E37E98F81}"/>
                </c:ext>
              </c:extLst>
            </c:dLbl>
            <c:dLbl>
              <c:idx val="16"/>
              <c:tx>
                <c:strRef>
                  <c:f>公会計指標分析・財政指標組合せ分析表!$CF$72</c:f>
                  <c:strCache>
                    <c:ptCount val="1"/>
                    <c:pt idx="0">
                      <c:v>R03</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{20C7E3CD-A3DE-4309-9326-1C547FCB16A1}</c15:txfldGUID>
                      <c15:f>公会計指標分析・財政指標組合せ分析表!$CF$72</c15:f>
                      <c15:dlblFieldTableCache>
                        <c:ptCount val="1"/>
                        <c:pt idx="0">
                          <c:v>R03</c:v>
                        </c:pt>
                      </c15:dlblFieldTableCache>
                    </c15:dlblFTEntry>
                  </c15:dlblFieldTable>
                  <c15:showDataLabelsRange val="0"/>
                </c:ext>
                <c:ext xmlns:c16="http://schemas.microsoft.com/office/drawing/2014/chart" uri="{C3380CC4-5D6E-409C-BE32-E72D297353CC}">
                  <c16:uniqueId val="{00000010-F671-46EA-BC7C-980E37E98F81}"/>
                </c:ext>
              </c:extLst>
            </c:dLbl>
            <c:dLbl>
              <c:idx val="24"/>
              <c:tx>
                <c:strRef>
                  <c:f>公会計指標分析・財政指標組合せ分析表!$CN$72</c:f>
                  <c:strCache>
                    <c:ptCount val="1"/>
                    <c:pt idx="0">
                      <c:v>R04</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{EB1C9A4B-9AF6-4974-885F-30593C64CC50}</c15:txfldGUID>
                      <c15:f>公会計指標分析・財政指標組合せ分析表!$CN$72</c15:f>
                      <c15:dlblFieldTableCache>
                        <c:ptCount val="1"/>
                        <c:pt idx="0">
                          <c:v>R04</c:v>
                        </c:pt>
                      </c15:dlblFieldTableCache>
                    </c15:dlblFTEntry>
                  </c15:dlblFieldTable>
                  <c15:showDataLabelsRange val="0"/>
                </c:ext>
                <c:ext xmlns:c16="http://schemas.microsoft.com/office/drawing/2014/chart" uri="{C3380CC4-5D6E-409C-BE32-E72D297353CC}">
                  <c16:uniqueId val="{00000011-F671-46EA-BC7C-980E37E98F81}"/>
                </c:ext>
              </c:extLst>
            </c:dLbl>
            <c:dLbl>
              <c:idx val="32"/>
              <c:tx>
                <c:strRef>
                  <c:f>公会計指標分析・財政指標組合せ分析表!$CV$72</c:f>
                  <c:strCache>
                    <c:ptCount val="1"/>
                    <c:pt idx="0">
                      <c:v>R05</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{04939F16-5B77-489E-A57D-4E31039EB7B6}</c15:txfldGUID>
                      <c15:f>公会計指標分析・財政指標組合せ分析表!$CV$72</c15:f>
                      <c15:dlblFieldTableCache>
                        <c:ptCount val="1"/>
                        <c:pt idx="0">
                          <c:v>R05</c:v>
                        </c:pt>
                      </c15:dlblFieldTableCache>
                    </c15:dlblFTEntry>
                  </c15:dlblFieldTable>
                  <c15:showDataLabelsRange val="0"/>
                </c:ext>
                <c:ext xmlns:c16="http://schemas.microsoft.com/office/drawing/2014/chart" uri="{C3380CC4-5D6E-409C-BE32-E72D297353CC}">
                  <c16:uniqueId val="{00000012-F671-46EA-BC7C-980E37E98F81}"/>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公会計指標分析・財政指標組合せ分析表!$BP$79:$DC$79</c:f>
              <c:numCache>
                <c:formatCode>#,##0.0;"▲ "#,##0.0</c:formatCode>
                <c:ptCount val="40"/>
                <c:pt idx="0">
                  <c:v>6.6</c:v>
                </c:pt>
                <c:pt idx="8">
                  <c:v>6.4</c:v>
                </c:pt>
                <c:pt idx="16">
                  <c:v>6.3</c:v>
                </c:pt>
                <c:pt idx="24">
                  <c:v>6.6</c:v>
                </c:pt>
                <c:pt idx="32">
                  <c:v>6.8</c:v>
                </c:pt>
              </c:numCache>
            </c:numRef>
          </c:xVal>
          <c:yVal>
            <c:numRef>
              <c:f>公会計指標分析・財政指標組合せ分析表!$BP$77:$DC$77</c:f>
              <c:numCache>
                <c:formatCode>#,##0.0;"▲ "#,##0.0</c:formatCode>
                <c:ptCount val="40"/>
                <c:pt idx="0">
                  <c:v>20.3</c:v>
                </c:pt>
                <c:pt idx="8">
                  <c:v>15.5</c:v>
                </c:pt>
                <c:pt idx="16">
                  <c:v>4.5999999999999996</c:v>
                </c:pt>
                <c:pt idx="24">
                  <c:v>1.6</c:v>
                </c:pt>
                <c:pt idx="32">
                  <c:v>0</c:v>
                </c:pt>
              </c:numCache>
            </c:numRef>
          </c:yVal>
          <c:smooth val="0"/>
          <c:extLst>
            <c:ext xmlns:c16="http://schemas.microsoft.com/office/drawing/2014/chart" uri="{C3380CC4-5D6E-409C-BE32-E72D297353CC}">
              <c16:uniqueId val="{00000013-F671-46EA-BC7C-980E37E98F81}"/>
            </c:ext>
          </c:extLst>
        </c:ser>
        <c:dLbls>
          <c:showLegendKey val="0"/>
          <c:showVal val="1"/>
          <c:showCatName val="0"/>
          <c:showSerName val="0"/>
          <c:showPercent val="0"/>
          <c:showBubbleSize val="0"/>
        </c:dLbls>
        <c:axId val="84219776"/>
        <c:axId val="84234240"/>
      </c:scatterChart>
      <c:valAx>
        <c:axId val="84219776"/>
        <c:scaling>
          <c:orientation val="maxMin"/>
          <c:max val="6.8999999999999995"/>
          <c:min val="5.6"/>
        </c:scaling>
        <c:delete val="0"/>
        <c:axPos val="t"/>
        <c:title>
          <c:tx>
            <c:rich>
              <a:bodyPr/>
              <a:lstStyle/>
              <a:p>
                <a:pPr>
                  <a:defRPr/>
                </a:pPr>
                <a:r>
                  <a:rPr lang="ja-JP" altLang="en-US" sz="1050" b="0"/>
                  <a:t>実質公債費比率</a:t>
                </a:r>
              </a:p>
            </c:rich>
          </c:tx>
          <c:layout>
            <c:manualLayout>
              <c:xMode val="edge"/>
              <c:yMode val="edge"/>
              <c:x val="0.46792889130339793"/>
              <c:y val="0.89956963274777912"/>
            </c:manualLayout>
          </c:layout>
          <c:overlay val="0"/>
        </c:title>
        <c:numFmt formatCode="#,##0.0;&quot;▲ &quot;#,##0.0" sourceLinked="0"/>
        <c:majorTickMark val="none"/>
        <c:minorTickMark val="none"/>
        <c:tickLblPos val="high"/>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84234240"/>
        <c:crosses val="autoZero"/>
        <c:crossBetween val="midCat"/>
      </c:valAx>
      <c:valAx>
        <c:axId val="84234240"/>
        <c:scaling>
          <c:orientation val="maxMin"/>
          <c:max val="100"/>
          <c:min val="-20"/>
        </c:scaling>
        <c:delete val="0"/>
        <c:axPos val="r"/>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8286031088186831E-2"/>
              <c:y val="0.25115562968651656"/>
            </c:manualLayout>
          </c:layout>
          <c:overlay val="0"/>
        </c:title>
        <c:numFmt formatCode="#,##0.0;" sourceLinked="0"/>
        <c:majorTickMark val="none"/>
        <c:minorTickMark val="none"/>
        <c:tickLblPos val="high"/>
        <c:spPr>
          <a:ln>
            <a:noFill/>
          </a:ln>
        </c:spPr>
        <c:txPr>
          <a:bodyPr/>
          <a:lstStyle/>
          <a:p>
            <a:pPr>
              <a:defRPr sz="800" baseline="0">
                <a:latin typeface="ＭＳ Ｐゴシック" pitchFamily="50" charset="-128"/>
              </a:defRPr>
            </a:pPr>
            <a:endParaRPr lang="ja-JP"/>
          </a:p>
        </c:txPr>
        <c:crossAx val="84219776"/>
        <c:crosses val="autoZero"/>
        <c:crossBetween val="midCat"/>
        <c:majorUnit val="20"/>
      </c:valAx>
      <c:spPr>
        <a:solidFill>
          <a:srgbClr val="E6FFD5"/>
        </a:solidFill>
        <a:ln w="19050">
          <a:solidFill>
            <a:srgbClr val="000000"/>
          </a:solidFill>
        </a:ln>
      </c:spPr>
    </c:plotArea>
    <c:plotVisOnly val="1"/>
    <c:dispBlanksAs val="span"/>
    <c:showDLblsOverMax val="0"/>
  </c:chart>
  <c:spPr>
    <a:ln>
      <a:noFill/>
    </a:ln>
  </c:spPr>
  <c:printSettings>
    <c:headerFooter/>
    <c:pageMargins b="0.75000000000000044" l="0.7000000000000004" r="0.7000000000000004" t="0.75000000000000044" header="0.30000000000000021" footer="0.30000000000000021"/>
    <c:pageSetup/>
  </c:printSettings>
</c:chartSpace>
</file>

<file path=xl/drawings/_rels/drawing4.xml.rels><?xml version="1.0" encoding="UTF-8" standalone="yes"?>
<Relationships xmlns="http://schemas.openxmlformats.org/package/2006/relationships"><Relationship Id="rId1" Type="http://schemas.openxmlformats.org/officeDocument/2006/relationships/chart" Target="../charts/chart1.xml"/></Relationships>
</file>

<file path=xl/drawings/_rels/drawing8.xml.rels><?xml version="1.0" encoding="UTF-8" standalone="yes"?>
<Relationships xmlns="http://schemas.openxmlformats.org/package/2006/relationships"><Relationship Id="rId1" Type="http://schemas.openxmlformats.org/officeDocument/2006/relationships/chart" Target="../charts/chart2.xml"/></Relationships>
</file>

<file path=xl/drawings/_rels/drawing9.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5.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6.xml"/></Relationships>
</file>

<file path=xl/drawings/_rels/drawing13.xml.rels><?xml version="1.0" encoding="UTF-8" standalone="yes"?>
<Relationships xmlns="http://schemas.openxmlformats.org/package/2006/relationships"><Relationship Id="rId2" Type="http://schemas.openxmlformats.org/officeDocument/2006/relationships/chart" Target="../charts/chart8.xml"/><Relationship Id="rId1" Type="http://schemas.openxmlformats.org/officeDocument/2006/relationships/chart" Target="../charts/chart7.xml"/></Relationships>
</file>

<file path=xl/drawings/drawing1.xml><?xml version="1.0" encoding="utf-8"?>
<xdr:wsDr xmlns:xdr="http://schemas.openxmlformats.org/drawingml/2006/spreadsheetDrawing" xmlns:a="http://schemas.openxmlformats.org/drawingml/2006/main">
  <xdr:twoCellAnchor>
    <xdr:from>
      <xdr:col>45</xdr:col>
      <xdr:colOff>38100</xdr:colOff>
      <xdr:row>30</xdr:row>
      <xdr:rowOff>19050</xdr:rowOff>
    </xdr:from>
    <xdr:to>
      <xdr:col>47</xdr:col>
      <xdr:colOff>104775</xdr:colOff>
      <xdr:row>32</xdr:row>
      <xdr:rowOff>114300</xdr:rowOff>
    </xdr:to>
    <xdr:sp macro="" textlink="">
      <xdr:nvSpPr>
        <xdr:cNvPr id="2" name="AutoShape 1">
          <a:extLst>
            <a:ext uri="{FF2B5EF4-FFF2-40B4-BE49-F238E27FC236}">
              <a16:creationId xmlns:a16="http://schemas.microsoft.com/office/drawing/2014/main" id="{00000000-0008-0000-0100-000002000000}"/>
            </a:ext>
          </a:extLst>
        </xdr:cNvPr>
        <xdr:cNvSpPr>
          <a:spLocks noChangeArrowheads="1"/>
        </xdr:cNvSpPr>
      </xdr:nvSpPr>
      <xdr:spPr bwMode="auto">
        <a:xfrm rot="5400000">
          <a:off x="6757988" y="4624387"/>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39</xdr:row>
      <xdr:rowOff>28575</xdr:rowOff>
    </xdr:from>
    <xdr:to>
      <xdr:col>64</xdr:col>
      <xdr:colOff>9525</xdr:colOff>
      <xdr:row>42</xdr:row>
      <xdr:rowOff>0</xdr:rowOff>
    </xdr:to>
    <xdr:sp macro="" textlink="">
      <xdr:nvSpPr>
        <xdr:cNvPr id="3" name="AutoShape 2">
          <a:extLst>
            <a:ext uri="{FF2B5EF4-FFF2-40B4-BE49-F238E27FC236}">
              <a16:creationId xmlns:a16="http://schemas.microsoft.com/office/drawing/2014/main" id="{00000000-0008-0000-0100-000003000000}"/>
            </a:ext>
          </a:extLst>
        </xdr:cNvPr>
        <xdr:cNvSpPr>
          <a:spLocks/>
        </xdr:cNvSpPr>
      </xdr:nvSpPr>
      <xdr:spPr bwMode="auto">
        <a:xfrm>
          <a:off x="8982075" y="5886450"/>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76200</xdr:rowOff>
    </xdr:from>
    <xdr:to>
      <xdr:col>64</xdr:col>
      <xdr:colOff>12700</xdr:colOff>
      <xdr:row>6</xdr:row>
      <xdr:rowOff>25400</xdr:rowOff>
    </xdr:to>
    <xdr:sp macro="" textlink="">
      <xdr:nvSpPr>
        <xdr:cNvPr id="2" name="正方形/長方形 1">
          <a:extLst>
            <a:ext uri="{FF2B5EF4-FFF2-40B4-BE49-F238E27FC236}">
              <a16:creationId xmlns:a16="http://schemas.microsoft.com/office/drawing/2014/main" id="{00000000-0008-0000-0300-000002000000}"/>
            </a:ext>
          </a:extLst>
        </xdr:cNvPr>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）市町村財政比較分析表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76200</xdr:colOff>
      <xdr:row>2</xdr:row>
      <xdr:rowOff>63500</xdr:rowOff>
    </xdr:from>
    <xdr:to>
      <xdr:col>115</xdr:col>
      <xdr:colOff>25400</xdr:colOff>
      <xdr:row>5</xdr:row>
      <xdr:rowOff>107950</xdr:rowOff>
    </xdr:to>
    <xdr:sp macro="" textlink="">
      <xdr:nvSpPr>
        <xdr:cNvPr id="3" name="正方形/長方形 2">
          <a:extLst>
            <a:ext uri="{FF2B5EF4-FFF2-40B4-BE49-F238E27FC236}">
              <a16:creationId xmlns:a16="http://schemas.microsoft.com/office/drawing/2014/main" id="{00000000-0008-0000-0300-000003000000}"/>
            </a:ext>
          </a:extLst>
        </xdr:cNvPr>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88900</xdr:rowOff>
    </xdr:from>
    <xdr:to>
      <xdr:col>115</xdr:col>
      <xdr:colOff>6350</xdr:colOff>
      <xdr:row>5</xdr:row>
      <xdr:rowOff>82550</xdr:rowOff>
    </xdr:to>
    <xdr:sp macro="" textlink="">
      <xdr:nvSpPr>
        <xdr:cNvPr id="4" name="正方形/長方形 3">
          <a:extLst>
            <a:ext uri="{FF2B5EF4-FFF2-40B4-BE49-F238E27FC236}">
              <a16:creationId xmlns:a16="http://schemas.microsoft.com/office/drawing/2014/main" id="{00000000-0008-0000-0300-000004000000}"/>
            </a:ext>
          </a:extLst>
        </xdr:cNvPr>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114300</xdr:rowOff>
    </xdr:from>
    <xdr:to>
      <xdr:col>114</xdr:col>
      <xdr:colOff>184150</xdr:colOff>
      <xdr:row>5</xdr:row>
      <xdr:rowOff>57150</xdr:rowOff>
    </xdr:to>
    <xdr:sp macro="" textlink="">
      <xdr:nvSpPr>
        <xdr:cNvPr id="5" name="正方形/長方形 4">
          <a:extLst>
            <a:ext uri="{FF2B5EF4-FFF2-40B4-BE49-F238E27FC236}">
              <a16:creationId xmlns:a16="http://schemas.microsoft.com/office/drawing/2014/main" id="{00000000-0008-0000-0300-000005000000}"/>
            </a:ext>
          </a:extLst>
        </xdr:cNvPr>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岐阜県笠松町</a:t>
          </a:r>
        </a:p>
      </xdr:txBody>
    </xdr:sp>
    <xdr:clientData/>
  </xdr:twoCellAnchor>
  <xdr:twoCellAnchor>
    <xdr:from>
      <xdr:col>83</xdr:col>
      <xdr:colOff>6350</xdr:colOff>
      <xdr:row>2</xdr:row>
      <xdr:rowOff>63500</xdr:rowOff>
    </xdr:from>
    <xdr:to>
      <xdr:col>95</xdr:col>
      <xdr:colOff>152400</xdr:colOff>
      <xdr:row>5</xdr:row>
      <xdr:rowOff>107950</xdr:rowOff>
    </xdr:to>
    <xdr:sp macro="" textlink="">
      <xdr:nvSpPr>
        <xdr:cNvPr id="6" name="正方形/長方形 5">
          <a:extLst>
            <a:ext uri="{FF2B5EF4-FFF2-40B4-BE49-F238E27FC236}">
              <a16:creationId xmlns:a16="http://schemas.microsoft.com/office/drawing/2014/main" id="{00000000-0008-0000-0300-000006000000}"/>
            </a:ext>
          </a:extLst>
        </xdr:cNvPr>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88900</xdr:rowOff>
    </xdr:from>
    <xdr:to>
      <xdr:col>95</xdr:col>
      <xdr:colOff>133350</xdr:colOff>
      <xdr:row>5</xdr:row>
      <xdr:rowOff>82550</xdr:rowOff>
    </xdr:to>
    <xdr:sp macro="" textlink="">
      <xdr:nvSpPr>
        <xdr:cNvPr id="7" name="正方形/長方形 6">
          <a:extLst>
            <a:ext uri="{FF2B5EF4-FFF2-40B4-BE49-F238E27FC236}">
              <a16:creationId xmlns:a16="http://schemas.microsoft.com/office/drawing/2014/main" id="{00000000-0008-0000-0300-000007000000}"/>
            </a:ext>
          </a:extLst>
        </xdr:cNvPr>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114300</xdr:rowOff>
    </xdr:from>
    <xdr:to>
      <xdr:col>95</xdr:col>
      <xdr:colOff>101600</xdr:colOff>
      <xdr:row>5</xdr:row>
      <xdr:rowOff>57150</xdr:rowOff>
    </xdr:to>
    <xdr:sp macro="" textlink="">
      <xdr:nvSpPr>
        <xdr:cNvPr id="8" name="正方形/長方形 7">
          <a:extLst>
            <a:ext uri="{FF2B5EF4-FFF2-40B4-BE49-F238E27FC236}">
              <a16:creationId xmlns:a16="http://schemas.microsoft.com/office/drawing/2014/main" id="{00000000-0008-0000-0300-000008000000}"/>
            </a:ext>
          </a:extLst>
        </xdr:cNvPr>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5</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3</xdr:col>
      <xdr:colOff>196850</xdr:colOff>
      <xdr:row>7</xdr:row>
      <xdr:rowOff>6350</xdr:rowOff>
    </xdr:from>
    <xdr:to>
      <xdr:col>50</xdr:col>
      <xdr:colOff>0</xdr:colOff>
      <xdr:row>17</xdr:row>
      <xdr:rowOff>50800</xdr:rowOff>
    </xdr:to>
    <xdr:sp macro="" textlink="">
      <xdr:nvSpPr>
        <xdr:cNvPr id="9" name="正方形/長方形 8">
          <a:extLst>
            <a:ext uri="{FF2B5EF4-FFF2-40B4-BE49-F238E27FC236}">
              <a16:creationId xmlns:a16="http://schemas.microsoft.com/office/drawing/2014/main" id="{00000000-0008-0000-0300-000009000000}"/>
            </a:ext>
          </a:extLst>
        </xdr:cNvPr>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38100</xdr:rowOff>
    </xdr:from>
    <xdr:to>
      <xdr:col>11</xdr:col>
      <xdr:colOff>44450</xdr:colOff>
      <xdr:row>17</xdr:row>
      <xdr:rowOff>38100</xdr:rowOff>
    </xdr:to>
    <xdr:sp macro="" textlink="">
      <xdr:nvSpPr>
        <xdr:cNvPr id="10" name="正方形/長方形 9">
          <a:extLst>
            <a:ext uri="{FF2B5EF4-FFF2-40B4-BE49-F238E27FC236}">
              <a16:creationId xmlns:a16="http://schemas.microsoft.com/office/drawing/2014/main" id="{00000000-0008-0000-0300-00000A000000}"/>
            </a:ext>
          </a:extLst>
        </xdr:cNvPr>
        <xdr:cNvSpPr/>
      </xdr:nvSpPr>
      <xdr:spPr>
        <a:xfrm>
          <a:off x="952500" y="12382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10</xdr:col>
      <xdr:colOff>190500</xdr:colOff>
      <xdr:row>7</xdr:row>
      <xdr:rowOff>38100</xdr:rowOff>
    </xdr:from>
    <xdr:to>
      <xdr:col>16</xdr:col>
      <xdr:colOff>203200</xdr:colOff>
      <xdr:row>17</xdr:row>
      <xdr:rowOff>38100</xdr:rowOff>
    </xdr:to>
    <xdr:sp macro="" textlink="">
      <xdr:nvSpPr>
        <xdr:cNvPr id="11" name="正方形/長方形 10">
          <a:extLst>
            <a:ext uri="{FF2B5EF4-FFF2-40B4-BE49-F238E27FC236}">
              <a16:creationId xmlns:a16="http://schemas.microsoft.com/office/drawing/2014/main" id="{00000000-0008-0000-0300-00000B000000}"/>
            </a:ext>
          </a:extLst>
        </xdr:cNvPr>
        <xdr:cNvSpPr/>
      </xdr:nvSpPr>
      <xdr:spPr>
        <a:xfrm>
          <a:off x="2286000" y="12382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21,816
21,313
10.30
8,378,060
7,895,692
425,705
5,017,188
6,065,351</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57150</xdr:colOff>
      <xdr:row>7</xdr:row>
      <xdr:rowOff>38100</xdr:rowOff>
    </xdr:from>
    <xdr:to>
      <xdr:col>24</xdr:col>
      <xdr:colOff>114300</xdr:colOff>
      <xdr:row>17</xdr:row>
      <xdr:rowOff>38100</xdr:rowOff>
    </xdr:to>
    <xdr:sp macro="" textlink="">
      <xdr:nvSpPr>
        <xdr:cNvPr id="12" name="正方形/長方形 11">
          <a:extLst>
            <a:ext uri="{FF2B5EF4-FFF2-40B4-BE49-F238E27FC236}">
              <a16:creationId xmlns:a16="http://schemas.microsoft.com/office/drawing/2014/main" id="{00000000-0008-0000-0300-00000C000000}"/>
            </a:ext>
          </a:extLst>
        </xdr:cNvPr>
        <xdr:cNvSpPr/>
      </xdr:nvSpPr>
      <xdr:spPr>
        <a:xfrm>
          <a:off x="3619500" y="12382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24</xdr:col>
      <xdr:colOff>114300</xdr:colOff>
      <xdr:row>7</xdr:row>
      <xdr:rowOff>57150</xdr:rowOff>
    </xdr:from>
    <xdr:to>
      <xdr:col>34</xdr:col>
      <xdr:colOff>50800</xdr:colOff>
      <xdr:row>13</xdr:row>
      <xdr:rowOff>44450</xdr:rowOff>
    </xdr:to>
    <xdr:sp macro="" textlink="">
      <xdr:nvSpPr>
        <xdr:cNvPr id="13" name="正方形/長方形 12">
          <a:extLst>
            <a:ext uri="{FF2B5EF4-FFF2-40B4-BE49-F238E27FC236}">
              <a16:creationId xmlns:a16="http://schemas.microsoft.com/office/drawing/2014/main" id="{00000000-0008-0000-0300-00000D000000}"/>
            </a:ext>
          </a:extLst>
        </xdr:cNvPr>
        <xdr:cNvSpPr/>
      </xdr:nvSpPr>
      <xdr:spPr>
        <a:xfrm>
          <a:off x="5143500" y="12573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50800</xdr:colOff>
      <xdr:row>7</xdr:row>
      <xdr:rowOff>57150</xdr:rowOff>
    </xdr:from>
    <xdr:to>
      <xdr:col>40</xdr:col>
      <xdr:colOff>63500</xdr:colOff>
      <xdr:row>13</xdr:row>
      <xdr:rowOff>44450</xdr:rowOff>
    </xdr:to>
    <xdr:sp macro="" textlink="">
      <xdr:nvSpPr>
        <xdr:cNvPr id="14" name="正方形/長方形 13">
          <a:extLst>
            <a:ext uri="{FF2B5EF4-FFF2-40B4-BE49-F238E27FC236}">
              <a16:creationId xmlns:a16="http://schemas.microsoft.com/office/drawing/2014/main" id="{00000000-0008-0000-0300-00000E000000}"/>
            </a:ext>
          </a:extLst>
        </xdr:cNvPr>
        <xdr:cNvSpPr/>
      </xdr:nvSpPr>
      <xdr:spPr>
        <a:xfrm>
          <a:off x="7175500" y="12573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6.4
37.8</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40</xdr:col>
      <xdr:colOff>127000</xdr:colOff>
      <xdr:row>7</xdr:row>
      <xdr:rowOff>57150</xdr:rowOff>
    </xdr:from>
    <xdr:to>
      <xdr:col>43</xdr:col>
      <xdr:colOff>133350</xdr:colOff>
      <xdr:row>13</xdr:row>
      <xdr:rowOff>44450</xdr:rowOff>
    </xdr:to>
    <xdr:sp macro="" textlink="">
      <xdr:nvSpPr>
        <xdr:cNvPr id="15" name="正方形/長方形 14">
          <a:extLst>
            <a:ext uri="{FF2B5EF4-FFF2-40B4-BE49-F238E27FC236}">
              <a16:creationId xmlns:a16="http://schemas.microsoft.com/office/drawing/2014/main" id="{00000000-0008-0000-0300-00000F000000}"/>
            </a:ext>
          </a:extLst>
        </xdr:cNvPr>
        <xdr:cNvSpPr/>
      </xdr:nvSpPr>
      <xdr:spPr>
        <a:xfrm>
          <a:off x="8509000" y="12573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24</xdr:col>
      <xdr:colOff>114300</xdr:colOff>
      <xdr:row>12</xdr:row>
      <xdr:rowOff>38100</xdr:rowOff>
    </xdr:from>
    <xdr:to>
      <xdr:col>34</xdr:col>
      <xdr:colOff>50800</xdr:colOff>
      <xdr:row>15</xdr:row>
      <xdr:rowOff>158750</xdr:rowOff>
    </xdr:to>
    <xdr:sp macro="" textlink="">
      <xdr:nvSpPr>
        <xdr:cNvPr id="16" name="正方形/長方形 15">
          <a:extLst>
            <a:ext uri="{FF2B5EF4-FFF2-40B4-BE49-F238E27FC236}">
              <a16:creationId xmlns:a16="http://schemas.microsoft.com/office/drawing/2014/main" id="{00000000-0008-0000-0300-000010000000}"/>
            </a:ext>
          </a:extLst>
        </xdr:cNvPr>
        <xdr:cNvSpPr/>
      </xdr:nvSpPr>
      <xdr:spPr>
        <a:xfrm>
          <a:off x="5143500" y="2095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114300</xdr:colOff>
      <xdr:row>12</xdr:row>
      <xdr:rowOff>38100</xdr:rowOff>
    </xdr:from>
    <xdr:to>
      <xdr:col>50</xdr:col>
      <xdr:colOff>190500</xdr:colOff>
      <xdr:row>15</xdr:row>
      <xdr:rowOff>158750</xdr:rowOff>
    </xdr:to>
    <xdr:sp macro="" textlink="">
      <xdr:nvSpPr>
        <xdr:cNvPr id="17" name="正方形/長方形 16">
          <a:extLst>
            <a:ext uri="{FF2B5EF4-FFF2-40B4-BE49-F238E27FC236}">
              <a16:creationId xmlns:a16="http://schemas.microsoft.com/office/drawing/2014/main" id="{00000000-0008-0000-0300-000011000000}"/>
            </a:ext>
          </a:extLst>
        </xdr:cNvPr>
        <xdr:cNvSpPr/>
      </xdr:nvSpPr>
      <xdr:spPr>
        <a:xfrm>
          <a:off x="7239000" y="2095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R01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51</xdr:col>
      <xdr:colOff>31750</xdr:colOff>
      <xdr:row>7</xdr:row>
      <xdr:rowOff>6350</xdr:rowOff>
    </xdr:from>
    <xdr:to>
      <xdr:col>58</xdr:col>
      <xdr:colOff>0</xdr:colOff>
      <xdr:row>13</xdr:row>
      <xdr:rowOff>120650</xdr:rowOff>
    </xdr:to>
    <xdr:sp macro="" textlink="">
      <xdr:nvSpPr>
        <xdr:cNvPr id="18" name="角丸四角形 17">
          <a:extLst>
            <a:ext uri="{FF2B5EF4-FFF2-40B4-BE49-F238E27FC236}">
              <a16:creationId xmlns:a16="http://schemas.microsoft.com/office/drawing/2014/main" id="{00000000-0008-0000-0300-000012000000}"/>
            </a:ext>
          </a:extLst>
        </xdr:cNvPr>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69850</xdr:rowOff>
    </xdr:from>
    <xdr:to>
      <xdr:col>58</xdr:col>
      <xdr:colOff>69850</xdr:colOff>
      <xdr:row>8</xdr:row>
      <xdr:rowOff>152400</xdr:rowOff>
    </xdr:to>
    <xdr:sp macro="" textlink="">
      <xdr:nvSpPr>
        <xdr:cNvPr id="19" name="正方形/長方形 18">
          <a:extLst>
            <a:ext uri="{FF2B5EF4-FFF2-40B4-BE49-F238E27FC236}">
              <a16:creationId xmlns:a16="http://schemas.microsoft.com/office/drawing/2014/main" id="{00000000-0008-0000-0300-000013000000}"/>
            </a:ext>
          </a:extLst>
        </xdr:cNvPr>
        <xdr:cNvSpPr/>
      </xdr:nvSpPr>
      <xdr:spPr>
        <a:xfrm>
          <a:off x="10953750" y="1270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52</xdr:col>
      <xdr:colOff>57150</xdr:colOff>
      <xdr:row>8</xdr:row>
      <xdr:rowOff>165100</xdr:rowOff>
    </xdr:from>
    <xdr:to>
      <xdr:col>58</xdr:col>
      <xdr:colOff>69850</xdr:colOff>
      <xdr:row>10</xdr:row>
      <xdr:rowOff>76200</xdr:rowOff>
    </xdr:to>
    <xdr:sp macro="" textlink="">
      <xdr:nvSpPr>
        <xdr:cNvPr id="20" name="正方形/長方形 19">
          <a:extLst>
            <a:ext uri="{FF2B5EF4-FFF2-40B4-BE49-F238E27FC236}">
              <a16:creationId xmlns:a16="http://schemas.microsoft.com/office/drawing/2014/main" id="{00000000-0008-0000-0300-000014000000}"/>
            </a:ext>
          </a:extLst>
        </xdr:cNvPr>
        <xdr:cNvSpPr/>
      </xdr:nvSpPr>
      <xdr:spPr>
        <a:xfrm>
          <a:off x="10953750" y="15367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52</xdr:col>
      <xdr:colOff>57150</xdr:colOff>
      <xdr:row>10</xdr:row>
      <xdr:rowOff>152400</xdr:rowOff>
    </xdr:from>
    <xdr:to>
      <xdr:col>58</xdr:col>
      <xdr:colOff>69850</xdr:colOff>
      <xdr:row>14</xdr:row>
      <xdr:rowOff>101600</xdr:rowOff>
    </xdr:to>
    <xdr:sp macro="" textlink="">
      <xdr:nvSpPr>
        <xdr:cNvPr id="21" name="正方形/長方形 20">
          <a:extLst>
            <a:ext uri="{FF2B5EF4-FFF2-40B4-BE49-F238E27FC236}">
              <a16:creationId xmlns:a16="http://schemas.microsoft.com/office/drawing/2014/main" id="{00000000-0008-0000-0300-000015000000}"/>
            </a:ext>
          </a:extLst>
        </xdr:cNvPr>
        <xdr:cNvSpPr/>
      </xdr:nvSpPr>
      <xdr:spPr>
        <a:xfrm>
          <a:off x="10953750" y="18669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51</xdr:col>
      <xdr:colOff>107950</xdr:colOff>
      <xdr:row>7</xdr:row>
      <xdr:rowOff>158750</xdr:rowOff>
    </xdr:from>
    <xdr:to>
      <xdr:col>52</xdr:col>
      <xdr:colOff>69850</xdr:colOff>
      <xdr:row>7</xdr:row>
      <xdr:rowOff>158750</xdr:rowOff>
    </xdr:to>
    <xdr:cxnSp macro="">
      <xdr:nvCxnSpPr>
        <xdr:cNvPr id="22" name="直線コネクタ 21">
          <a:extLst>
            <a:ext uri="{FF2B5EF4-FFF2-40B4-BE49-F238E27FC236}">
              <a16:creationId xmlns:a16="http://schemas.microsoft.com/office/drawing/2014/main" id="{00000000-0008-0000-0300-000016000000}"/>
            </a:ext>
          </a:extLst>
        </xdr:cNvPr>
        <xdr:cNvCxnSpPr/>
      </xdr:nvCxnSpPr>
      <xdr:spPr>
        <a:xfrm>
          <a:off x="10795000" y="13589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127000</xdr:rowOff>
    </xdr:from>
    <xdr:to>
      <xdr:col>51</xdr:col>
      <xdr:colOff>190500</xdr:colOff>
      <xdr:row>11</xdr:row>
      <xdr:rowOff>95250</xdr:rowOff>
    </xdr:to>
    <xdr:cxnSp macro="">
      <xdr:nvCxnSpPr>
        <xdr:cNvPr id="23" name="直線コネクタ 22">
          <a:extLst>
            <a:ext uri="{FF2B5EF4-FFF2-40B4-BE49-F238E27FC236}">
              <a16:creationId xmlns:a16="http://schemas.microsoft.com/office/drawing/2014/main" id="{00000000-0008-0000-0300-000017000000}"/>
            </a:ext>
          </a:extLst>
        </xdr:cNvPr>
        <xdr:cNvCxnSpPr/>
      </xdr:nvCxnSpPr>
      <xdr:spPr>
        <a:xfrm>
          <a:off x="10877550" y="18415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127000</xdr:rowOff>
    </xdr:from>
    <xdr:to>
      <xdr:col>52</xdr:col>
      <xdr:colOff>69850</xdr:colOff>
      <xdr:row>10</xdr:row>
      <xdr:rowOff>127000</xdr:rowOff>
    </xdr:to>
    <xdr:cxnSp macro="">
      <xdr:nvCxnSpPr>
        <xdr:cNvPr id="24" name="直線コネクタ 23">
          <a:extLst>
            <a:ext uri="{FF2B5EF4-FFF2-40B4-BE49-F238E27FC236}">
              <a16:creationId xmlns:a16="http://schemas.microsoft.com/office/drawing/2014/main" id="{00000000-0008-0000-0300-000018000000}"/>
            </a:ext>
          </a:extLst>
        </xdr:cNvPr>
        <xdr:cNvCxnSpPr/>
      </xdr:nvCxnSpPr>
      <xdr:spPr>
        <a:xfrm>
          <a:off x="10795000" y="1841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22225</xdr:rowOff>
    </xdr:from>
    <xdr:to>
      <xdr:col>51</xdr:col>
      <xdr:colOff>190500</xdr:colOff>
      <xdr:row>12</xdr:row>
      <xdr:rowOff>161925</xdr:rowOff>
    </xdr:to>
    <xdr:cxnSp macro="">
      <xdr:nvCxnSpPr>
        <xdr:cNvPr id="25" name="直線コネクタ 24">
          <a:extLst>
            <a:ext uri="{FF2B5EF4-FFF2-40B4-BE49-F238E27FC236}">
              <a16:creationId xmlns:a16="http://schemas.microsoft.com/office/drawing/2014/main" id="{00000000-0008-0000-0300-000019000000}"/>
            </a:ext>
          </a:extLst>
        </xdr:cNvPr>
        <xdr:cNvCxnSpPr/>
      </xdr:nvCxnSpPr>
      <xdr:spPr>
        <a:xfrm flipV="1">
          <a:off x="10877550" y="20796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165100</xdr:rowOff>
    </xdr:from>
    <xdr:to>
      <xdr:col>52</xdr:col>
      <xdr:colOff>69850</xdr:colOff>
      <xdr:row>12</xdr:row>
      <xdr:rowOff>165100</xdr:rowOff>
    </xdr:to>
    <xdr:cxnSp macro="">
      <xdr:nvCxnSpPr>
        <xdr:cNvPr id="26" name="直線コネクタ 25">
          <a:extLst>
            <a:ext uri="{FF2B5EF4-FFF2-40B4-BE49-F238E27FC236}">
              <a16:creationId xmlns:a16="http://schemas.microsoft.com/office/drawing/2014/main" id="{00000000-0008-0000-0300-00001A000000}"/>
            </a:ext>
          </a:extLst>
        </xdr:cNvPr>
        <xdr:cNvCxnSpPr/>
      </xdr:nvCxnSpPr>
      <xdr:spPr>
        <a:xfrm>
          <a:off x="10795000" y="2222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107950</xdr:rowOff>
    </xdr:from>
    <xdr:to>
      <xdr:col>52</xdr:col>
      <xdr:colOff>34925</xdr:colOff>
      <xdr:row>8</xdr:row>
      <xdr:rowOff>38100</xdr:rowOff>
    </xdr:to>
    <xdr:sp macro="" textlink="">
      <xdr:nvSpPr>
        <xdr:cNvPr id="27" name="楕円 26">
          <a:extLst>
            <a:ext uri="{FF2B5EF4-FFF2-40B4-BE49-F238E27FC236}">
              <a16:creationId xmlns:a16="http://schemas.microsoft.com/office/drawing/2014/main" id="{00000000-0008-0000-0300-00001B000000}"/>
            </a:ext>
          </a:extLst>
        </xdr:cNvPr>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31750</xdr:rowOff>
    </xdr:from>
    <xdr:to>
      <xdr:col>52</xdr:col>
      <xdr:colOff>34925</xdr:colOff>
      <xdr:row>9</xdr:row>
      <xdr:rowOff>133350</xdr:rowOff>
    </xdr:to>
    <xdr:sp macro="" textlink="">
      <xdr:nvSpPr>
        <xdr:cNvPr id="28" name="フローチャート: 判断 27">
          <a:extLst>
            <a:ext uri="{FF2B5EF4-FFF2-40B4-BE49-F238E27FC236}">
              <a16:creationId xmlns:a16="http://schemas.microsoft.com/office/drawing/2014/main" id="{00000000-0008-0000-0300-00001C000000}"/>
            </a:ext>
          </a:extLst>
        </xdr:cNvPr>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95250</xdr:rowOff>
    </xdr:from>
    <xdr:ext cx="8811515" cy="259045"/>
    <xdr:sp macro="" textlink="">
      <xdr:nvSpPr>
        <xdr:cNvPr id="29" name="テキスト ボックス 28">
          <a:extLst>
            <a:ext uri="{FF2B5EF4-FFF2-40B4-BE49-F238E27FC236}">
              <a16:creationId xmlns:a16="http://schemas.microsoft.com/office/drawing/2014/main" id="{00000000-0008-0000-0300-00001D000000}"/>
            </a:ext>
          </a:extLst>
        </xdr:cNvPr>
        <xdr:cNvSpPr txBox="1"/>
      </xdr:nvSpPr>
      <xdr:spPr>
        <a:xfrm>
          <a:off x="762000" y="30099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133350</xdr:colOff>
      <xdr:row>19</xdr:row>
      <xdr:rowOff>6350</xdr:rowOff>
    </xdr:from>
    <xdr:ext cx="5758692" cy="259045"/>
    <xdr:sp macro="" textlink="">
      <xdr:nvSpPr>
        <xdr:cNvPr id="30" name="テキスト ボックス 29">
          <a:extLst>
            <a:ext uri="{FF2B5EF4-FFF2-40B4-BE49-F238E27FC236}">
              <a16:creationId xmlns:a16="http://schemas.microsoft.com/office/drawing/2014/main" id="{00000000-0008-0000-0300-00001E000000}"/>
            </a:ext>
          </a:extLst>
        </xdr:cNvPr>
        <xdr:cNvSpPr txBox="1"/>
      </xdr:nvSpPr>
      <xdr:spPr>
        <a:xfrm>
          <a:off x="762000" y="32639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充当可能財源等が将来負担額を上回っている団体については、将来負担比率のグラフを表記しない。</a:t>
          </a:r>
        </a:p>
      </xdr:txBody>
    </xdr:sp>
    <xdr:clientData/>
  </xdr:oneCellAnchor>
  <xdr:oneCellAnchor>
    <xdr:from>
      <xdr:col>3</xdr:col>
      <xdr:colOff>133350</xdr:colOff>
      <xdr:row>20</xdr:row>
      <xdr:rowOff>88900</xdr:rowOff>
    </xdr:from>
    <xdr:ext cx="8725722" cy="259045"/>
    <xdr:sp macro="" textlink="">
      <xdr:nvSpPr>
        <xdr:cNvPr id="31" name="テキスト ボックス 30">
          <a:extLst>
            <a:ext uri="{FF2B5EF4-FFF2-40B4-BE49-F238E27FC236}">
              <a16:creationId xmlns:a16="http://schemas.microsoft.com/office/drawing/2014/main" id="{00000000-0008-0000-0300-00001F000000}"/>
            </a:ext>
          </a:extLst>
        </xdr:cNvPr>
        <xdr:cNvSpPr txBox="1"/>
      </xdr:nvSpPr>
      <xdr:spPr>
        <a:xfrm>
          <a:off x="762000" y="35179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22</xdr:row>
      <xdr:rowOff>0</xdr:rowOff>
    </xdr:from>
    <xdr:ext cx="5961184" cy="259045"/>
    <xdr:sp macro="" textlink="">
      <xdr:nvSpPr>
        <xdr:cNvPr id="32" name="テキスト ボックス 31">
          <a:extLst>
            <a:ext uri="{FF2B5EF4-FFF2-40B4-BE49-F238E27FC236}">
              <a16:creationId xmlns:a16="http://schemas.microsoft.com/office/drawing/2014/main" id="{00000000-0008-0000-0300-000020000000}"/>
            </a:ext>
          </a:extLst>
        </xdr:cNvPr>
        <xdr:cNvSpPr txBox="1"/>
      </xdr:nvSpPr>
      <xdr:spPr>
        <a:xfrm>
          <a:off x="762000" y="3771900"/>
          <a:ext cx="596118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133350</xdr:colOff>
      <xdr:row>23</xdr:row>
      <xdr:rowOff>82550</xdr:rowOff>
    </xdr:from>
    <xdr:ext cx="8146654" cy="259045"/>
    <xdr:sp macro="" textlink="">
      <xdr:nvSpPr>
        <xdr:cNvPr id="33" name="テキスト ボックス 32">
          <a:extLst>
            <a:ext uri="{FF2B5EF4-FFF2-40B4-BE49-F238E27FC236}">
              <a16:creationId xmlns:a16="http://schemas.microsoft.com/office/drawing/2014/main" id="{00000000-0008-0000-0300-000021000000}"/>
            </a:ext>
          </a:extLst>
        </xdr:cNvPr>
        <xdr:cNvSpPr txBox="1"/>
      </xdr:nvSpPr>
      <xdr:spPr>
        <a:xfrm>
          <a:off x="762000" y="4025900"/>
          <a:ext cx="814665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133350</xdr:colOff>
      <xdr:row>24</xdr:row>
      <xdr:rowOff>165100</xdr:rowOff>
    </xdr:from>
    <xdr:ext cx="8759834" cy="425758"/>
    <xdr:sp macro="" textlink="">
      <xdr:nvSpPr>
        <xdr:cNvPr id="34" name="テキスト ボックス 33">
          <a:extLst>
            <a:ext uri="{FF2B5EF4-FFF2-40B4-BE49-F238E27FC236}">
              <a16:creationId xmlns:a16="http://schemas.microsoft.com/office/drawing/2014/main" id="{00000000-0008-0000-0300-000022000000}"/>
            </a:ext>
          </a:extLst>
        </xdr:cNvPr>
        <xdr:cNvSpPr txBox="1"/>
      </xdr:nvSpPr>
      <xdr:spPr>
        <a:xfrm>
          <a:off x="762000" y="4279900"/>
          <a:ext cx="8759834" cy="4257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「定員管理の状況」の「人口</a:t>
          </a:r>
          <a:r>
            <a:rPr kumimoji="1" lang="en-US" altLang="ja-JP" sz="1000">
              <a:solidFill>
                <a:srgbClr val="000000"/>
              </a:solidFill>
              <a:latin typeface="ＭＳ Ｐゴシック" panose="020B0600070205080204" pitchFamily="50" charset="-128"/>
              <a:ea typeface="ＭＳ Ｐゴシック" panose="020B0600070205080204" pitchFamily="50" charset="-128"/>
            </a:rPr>
            <a:t>1,000</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人当たり職員数」の算出に用いる職員数及び「給与水準（国との比較）</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ラスパイレス指数</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については、各調査対象年度の
　　地方公務員給与実態調査に基づいている。</a:t>
          </a:r>
        </a:p>
      </xdr:txBody>
    </xdr:sp>
    <xdr:clientData/>
  </xdr:oneCellAnchor>
  <xdr:oneCellAnchor>
    <xdr:from>
      <xdr:col>3</xdr:col>
      <xdr:colOff>133350</xdr:colOff>
      <xdr:row>26</xdr:row>
      <xdr:rowOff>76200</xdr:rowOff>
    </xdr:from>
    <xdr:ext cx="184731" cy="259045"/>
    <xdr:sp macro="" textlink="">
      <xdr:nvSpPr>
        <xdr:cNvPr id="35" name="テキスト ボックス 34">
          <a:extLst>
            <a:ext uri="{FF2B5EF4-FFF2-40B4-BE49-F238E27FC236}">
              <a16:creationId xmlns:a16="http://schemas.microsoft.com/office/drawing/2014/main" id="{00000000-0008-0000-0300-000023000000}"/>
            </a:ext>
          </a:extLst>
        </xdr:cNvPr>
        <xdr:cNvSpPr txBox="1"/>
      </xdr:nvSpPr>
      <xdr:spPr>
        <a:xfrm>
          <a:off x="762000" y="45339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29</xdr:row>
      <xdr:rowOff>44450</xdr:rowOff>
    </xdr:from>
    <xdr:to>
      <xdr:col>27</xdr:col>
      <xdr:colOff>184150</xdr:colOff>
      <xdr:row>31</xdr:row>
      <xdr:rowOff>19050</xdr:rowOff>
    </xdr:to>
    <xdr:sp macro="" textlink="">
      <xdr:nvSpPr>
        <xdr:cNvPr id="36" name="正方形/長方形 35">
          <a:extLst>
            <a:ext uri="{FF2B5EF4-FFF2-40B4-BE49-F238E27FC236}">
              <a16:creationId xmlns:a16="http://schemas.microsoft.com/office/drawing/2014/main" id="{00000000-0008-0000-0300-000024000000}"/>
            </a:ext>
          </a:extLst>
        </xdr:cNvPr>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財政力</a:t>
          </a:r>
        </a:p>
      </xdr:txBody>
    </xdr:sp>
    <xdr:clientData/>
  </xdr:twoCellAnchor>
  <xdr:oneCellAnchor>
    <xdr:from>
      <xdr:col>8</xdr:col>
      <xdr:colOff>100487</xdr:colOff>
      <xdr:row>31</xdr:row>
      <xdr:rowOff>63500</xdr:rowOff>
    </xdr:from>
    <xdr:ext cx="1272227" cy="309059"/>
    <xdr:sp macro="" textlink="">
      <xdr:nvSpPr>
        <xdr:cNvPr id="37" name="テキスト ボックス 36">
          <a:extLst>
            <a:ext uri="{FF2B5EF4-FFF2-40B4-BE49-F238E27FC236}">
              <a16:creationId xmlns:a16="http://schemas.microsoft.com/office/drawing/2014/main" id="{00000000-0008-0000-0300-000025000000}"/>
            </a:ext>
          </a:extLst>
        </xdr:cNvPr>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財政力指数</a:t>
          </a:r>
        </a:p>
      </xdr:txBody>
    </xdr:sp>
    <xdr:clientData/>
  </xdr:oneCellAnchor>
  <xdr:oneCellAnchor>
    <xdr:from>
      <xdr:col>15</xdr:col>
      <xdr:colOff>32864</xdr:colOff>
      <xdr:row>31</xdr:row>
      <xdr:rowOff>38100</xdr:rowOff>
    </xdr:from>
    <xdr:ext cx="1651000" cy="359073"/>
    <xdr:sp macro="" textlink="">
      <xdr:nvSpPr>
        <xdr:cNvPr id="38" name="テキスト ボックス 37">
          <a:extLst>
            <a:ext uri="{FF2B5EF4-FFF2-40B4-BE49-F238E27FC236}">
              <a16:creationId xmlns:a16="http://schemas.microsoft.com/office/drawing/2014/main" id="{00000000-0008-0000-0300-000026000000}"/>
            </a:ext>
          </a:extLst>
        </xdr:cNvPr>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[0.67]</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30</xdr:row>
      <xdr:rowOff>127000</xdr:rowOff>
    </xdr:from>
    <xdr:to>
      <xdr:col>35</xdr:col>
      <xdr:colOff>95250</xdr:colOff>
      <xdr:row>32</xdr:row>
      <xdr:rowOff>38100</xdr:rowOff>
    </xdr:to>
    <xdr:sp macro="" textlink="">
      <xdr:nvSpPr>
        <xdr:cNvPr id="39" name="正方形/長方形 38">
          <a:extLst>
            <a:ext uri="{FF2B5EF4-FFF2-40B4-BE49-F238E27FC236}">
              <a16:creationId xmlns:a16="http://schemas.microsoft.com/office/drawing/2014/main" id="{00000000-0008-0000-0300-000027000000}"/>
            </a:ext>
          </a:extLst>
        </xdr:cNvPr>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31</xdr:row>
      <xdr:rowOff>146050</xdr:rowOff>
    </xdr:from>
    <xdr:to>
      <xdr:col>35</xdr:col>
      <xdr:colOff>95250</xdr:colOff>
      <xdr:row>33</xdr:row>
      <xdr:rowOff>57150</xdr:rowOff>
    </xdr:to>
    <xdr:sp macro="" textlink="">
      <xdr:nvSpPr>
        <xdr:cNvPr id="40" name="正方形/長方形 39">
          <a:extLst>
            <a:ext uri="{FF2B5EF4-FFF2-40B4-BE49-F238E27FC236}">
              <a16:creationId xmlns:a16="http://schemas.microsoft.com/office/drawing/2014/main" id="{00000000-0008-0000-0300-000028000000}"/>
            </a:ext>
          </a:extLst>
        </xdr:cNvPr>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38/99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30</xdr:row>
      <xdr:rowOff>127000</xdr:rowOff>
    </xdr:from>
    <xdr:to>
      <xdr:col>42</xdr:col>
      <xdr:colOff>25400</xdr:colOff>
      <xdr:row>32</xdr:row>
      <xdr:rowOff>38100</xdr:rowOff>
    </xdr:to>
    <xdr:sp macro="" textlink="">
      <xdr:nvSpPr>
        <xdr:cNvPr id="41" name="正方形/長方形 40">
          <a:extLst>
            <a:ext uri="{FF2B5EF4-FFF2-40B4-BE49-F238E27FC236}">
              <a16:creationId xmlns:a16="http://schemas.microsoft.com/office/drawing/2014/main" id="{00000000-0008-0000-0300-000029000000}"/>
            </a:ext>
          </a:extLst>
        </xdr:cNvPr>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31</xdr:row>
      <xdr:rowOff>146050</xdr:rowOff>
    </xdr:from>
    <xdr:to>
      <xdr:col>42</xdr:col>
      <xdr:colOff>25400</xdr:colOff>
      <xdr:row>33</xdr:row>
      <xdr:rowOff>57150</xdr:rowOff>
    </xdr:to>
    <xdr:sp macro="" textlink="">
      <xdr:nvSpPr>
        <xdr:cNvPr id="42" name="正方形/長方形 41">
          <a:extLst>
            <a:ext uri="{FF2B5EF4-FFF2-40B4-BE49-F238E27FC236}">
              <a16:creationId xmlns:a16="http://schemas.microsoft.com/office/drawing/2014/main" id="{00000000-0008-0000-0300-00002A000000}"/>
            </a:ext>
          </a:extLst>
        </xdr:cNvPr>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30</xdr:row>
      <xdr:rowOff>127000</xdr:rowOff>
    </xdr:from>
    <xdr:to>
      <xdr:col>49</xdr:col>
      <xdr:colOff>19050</xdr:colOff>
      <xdr:row>32</xdr:row>
      <xdr:rowOff>38100</xdr:rowOff>
    </xdr:to>
    <xdr:sp macro="" textlink="">
      <xdr:nvSpPr>
        <xdr:cNvPr id="43" name="正方形/長方形 42">
          <a:extLst>
            <a:ext uri="{FF2B5EF4-FFF2-40B4-BE49-F238E27FC236}">
              <a16:creationId xmlns:a16="http://schemas.microsoft.com/office/drawing/2014/main" id="{00000000-0008-0000-0300-00002B000000}"/>
            </a:ext>
          </a:extLst>
        </xdr:cNvPr>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43</xdr:col>
      <xdr:colOff>6350</xdr:colOff>
      <xdr:row>31</xdr:row>
      <xdr:rowOff>146050</xdr:rowOff>
    </xdr:from>
    <xdr:to>
      <xdr:col>49</xdr:col>
      <xdr:colOff>19050</xdr:colOff>
      <xdr:row>33</xdr:row>
      <xdr:rowOff>57150</xdr:rowOff>
    </xdr:to>
    <xdr:sp macro="" textlink="">
      <xdr:nvSpPr>
        <xdr:cNvPr id="44" name="正方形/長方形 43">
          <a:extLst>
            <a:ext uri="{FF2B5EF4-FFF2-40B4-BE49-F238E27FC236}">
              <a16:creationId xmlns:a16="http://schemas.microsoft.com/office/drawing/2014/main" id="{00000000-0008-0000-0300-00002C000000}"/>
            </a:ext>
          </a:extLst>
        </xdr:cNvPr>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33</xdr:row>
      <xdr:rowOff>120650</xdr:rowOff>
    </xdr:from>
    <xdr:to>
      <xdr:col>27</xdr:col>
      <xdr:colOff>184150</xdr:colOff>
      <xdr:row>47</xdr:row>
      <xdr:rowOff>133350</xdr:rowOff>
    </xdr:to>
    <xdr:sp macro="" textlink="">
      <xdr:nvSpPr>
        <xdr:cNvPr id="45" name="正方形/長方形 44">
          <a:extLst>
            <a:ext uri="{FF2B5EF4-FFF2-40B4-BE49-F238E27FC236}">
              <a16:creationId xmlns:a16="http://schemas.microsoft.com/office/drawing/2014/main" id="{00000000-0008-0000-0300-00002D000000}"/>
            </a:ext>
          </a:extLst>
        </xdr:cNvPr>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57</xdr:col>
      <xdr:colOff>120650</xdr:colOff>
      <xdr:row>47</xdr:row>
      <xdr:rowOff>133350</xdr:rowOff>
    </xdr:to>
    <xdr:sp macro="" textlink="">
      <xdr:nvSpPr>
        <xdr:cNvPr id="46" name="正方形/長方形 45">
          <a:extLst>
            <a:ext uri="{FF2B5EF4-FFF2-40B4-BE49-F238E27FC236}">
              <a16:creationId xmlns:a16="http://schemas.microsoft.com/office/drawing/2014/main" id="{00000000-0008-0000-0300-00002E000000}"/>
            </a:ext>
          </a:extLst>
        </xdr:cNvPr>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46</xdr:col>
      <xdr:colOff>203200</xdr:colOff>
      <xdr:row>35</xdr:row>
      <xdr:rowOff>31750</xdr:rowOff>
    </xdr:to>
    <xdr:sp macro="" textlink="">
      <xdr:nvSpPr>
        <xdr:cNvPr id="47" name="正方形/長方形 46">
          <a:extLst>
            <a:ext uri="{FF2B5EF4-FFF2-40B4-BE49-F238E27FC236}">
              <a16:creationId xmlns:a16="http://schemas.microsoft.com/office/drawing/2014/main" id="{00000000-0008-0000-0300-00002F000000}"/>
            </a:ext>
          </a:extLst>
        </xdr:cNvPr>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財政力指数の分析欄</a:t>
          </a:r>
        </a:p>
      </xdr:txBody>
    </xdr:sp>
    <xdr:clientData/>
  </xdr:twoCellAnchor>
  <xdr:twoCellAnchor>
    <xdr:from>
      <xdr:col>29</xdr:col>
      <xdr:colOff>82550</xdr:colOff>
      <xdr:row>35</xdr:row>
      <xdr:rowOff>95250</xdr:rowOff>
    </xdr:from>
    <xdr:to>
      <xdr:col>56</xdr:col>
      <xdr:colOff>203200</xdr:colOff>
      <xdr:row>47</xdr:row>
      <xdr:rowOff>69850</xdr:rowOff>
    </xdr:to>
    <xdr:sp macro="" textlink="" fLocksText="0">
      <xdr:nvSpPr>
        <xdr:cNvPr id="48" name="テキスト ボックス 47">
          <a:extLst>
            <a:ext uri="{FF2B5EF4-FFF2-40B4-BE49-F238E27FC236}">
              <a16:creationId xmlns:a16="http://schemas.microsoft.com/office/drawing/2014/main" id="{00000000-0008-0000-0300-000030000000}"/>
            </a:ext>
          </a:extLst>
        </xdr:cNvPr>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類似団体内平均値を０．０３ポイント上回っており、</a:t>
          </a:r>
          <a:r>
            <a:rPr kumimoji="1" lang="ja-JP" altLang="en-US" sz="1100">
              <a:solidFill>
                <a:schemeClr val="dk1"/>
              </a:solidFill>
              <a:effectLst/>
              <a:latin typeface="+mn-lt"/>
              <a:ea typeface="+mn-ea"/>
              <a:cs typeface="+mn-cs"/>
            </a:rPr>
            <a:t>令和元</a:t>
          </a:r>
          <a:r>
            <a:rPr kumimoji="1" lang="ja-JP" altLang="ja-JP" sz="1100">
              <a:solidFill>
                <a:schemeClr val="dk1"/>
              </a:solidFill>
              <a:effectLst/>
              <a:latin typeface="+mn-lt"/>
              <a:ea typeface="+mn-ea"/>
              <a:cs typeface="+mn-cs"/>
            </a:rPr>
            <a:t>年度以降、大きな増減はないものの、今後も歳入では町税の徴収率向上、歳出では徹底した経常経費の抑制を図り、更なる財政基盤に努める。</a:t>
          </a:r>
          <a:endParaRPr lang="ja-JP" altLang="ja-JP" sz="1400">
            <a:effectLst/>
          </a:endParaRPr>
        </a:p>
      </xdr:txBody>
    </xdr:sp>
    <xdr:clientData/>
  </xdr:twoCellAnchor>
  <xdr:twoCellAnchor>
    <xdr:from>
      <xdr:col>3</xdr:col>
      <xdr:colOff>133350</xdr:colOff>
      <xdr:row>47</xdr:row>
      <xdr:rowOff>133350</xdr:rowOff>
    </xdr:from>
    <xdr:to>
      <xdr:col>27</xdr:col>
      <xdr:colOff>184150</xdr:colOff>
      <xdr:row>47</xdr:row>
      <xdr:rowOff>133350</xdr:rowOff>
    </xdr:to>
    <xdr:cxnSp macro="">
      <xdr:nvCxnSpPr>
        <xdr:cNvPr id="49" name="直線コネクタ 48">
          <a:extLst>
            <a:ext uri="{FF2B5EF4-FFF2-40B4-BE49-F238E27FC236}">
              <a16:creationId xmlns:a16="http://schemas.microsoft.com/office/drawing/2014/main" id="{00000000-0008-0000-0300-000031000000}"/>
            </a:ext>
          </a:extLst>
        </xdr:cNvPr>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46</xdr:row>
      <xdr:rowOff>162577</xdr:rowOff>
    </xdr:from>
    <xdr:ext cx="762000" cy="259045"/>
    <xdr:sp macro="" textlink="">
      <xdr:nvSpPr>
        <xdr:cNvPr id="50" name="テキスト ボックス 49">
          <a:extLst>
            <a:ext uri="{FF2B5EF4-FFF2-40B4-BE49-F238E27FC236}">
              <a16:creationId xmlns:a16="http://schemas.microsoft.com/office/drawing/2014/main" id="{00000000-0008-0000-0300-000032000000}"/>
            </a:ext>
          </a:extLst>
        </xdr:cNvPr>
        <xdr:cNvSpPr txBox="1"/>
      </xdr:nvSpPr>
      <xdr:spPr>
        <a:xfrm>
          <a:off x="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45</xdr:row>
      <xdr:rowOff>74083</xdr:rowOff>
    </xdr:from>
    <xdr:to>
      <xdr:col>27</xdr:col>
      <xdr:colOff>184150</xdr:colOff>
      <xdr:row>45</xdr:row>
      <xdr:rowOff>74083</xdr:rowOff>
    </xdr:to>
    <xdr:cxnSp macro="">
      <xdr:nvCxnSpPr>
        <xdr:cNvPr id="51" name="直線コネクタ 50">
          <a:extLst>
            <a:ext uri="{FF2B5EF4-FFF2-40B4-BE49-F238E27FC236}">
              <a16:creationId xmlns:a16="http://schemas.microsoft.com/office/drawing/2014/main" id="{00000000-0008-0000-0300-000033000000}"/>
            </a:ext>
          </a:extLst>
        </xdr:cNvPr>
        <xdr:cNvCxnSpPr/>
      </xdr:nvCxnSpPr>
      <xdr:spPr>
        <a:xfrm>
          <a:off x="762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103310</xdr:rowOff>
    </xdr:from>
    <xdr:ext cx="762000" cy="259045"/>
    <xdr:sp macro="" textlink="">
      <xdr:nvSpPr>
        <xdr:cNvPr id="52" name="テキスト ボックス 51">
          <a:extLst>
            <a:ext uri="{FF2B5EF4-FFF2-40B4-BE49-F238E27FC236}">
              <a16:creationId xmlns:a16="http://schemas.microsoft.com/office/drawing/2014/main" id="{00000000-0008-0000-0300-000034000000}"/>
            </a:ext>
          </a:extLst>
        </xdr:cNvPr>
        <xdr:cNvSpPr txBox="1"/>
      </xdr:nvSpPr>
      <xdr:spPr>
        <a:xfrm>
          <a:off x="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43</xdr:row>
      <xdr:rowOff>14817</xdr:rowOff>
    </xdr:from>
    <xdr:to>
      <xdr:col>27</xdr:col>
      <xdr:colOff>184150</xdr:colOff>
      <xdr:row>43</xdr:row>
      <xdr:rowOff>14817</xdr:rowOff>
    </xdr:to>
    <xdr:cxnSp macro="">
      <xdr:nvCxnSpPr>
        <xdr:cNvPr id="53" name="直線コネクタ 52">
          <a:extLst>
            <a:ext uri="{FF2B5EF4-FFF2-40B4-BE49-F238E27FC236}">
              <a16:creationId xmlns:a16="http://schemas.microsoft.com/office/drawing/2014/main" id="{00000000-0008-0000-0300-000035000000}"/>
            </a:ext>
          </a:extLst>
        </xdr:cNvPr>
        <xdr:cNvCxnSpPr/>
      </xdr:nvCxnSpPr>
      <xdr:spPr>
        <a:xfrm>
          <a:off x="762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42</xdr:row>
      <xdr:rowOff>44044</xdr:rowOff>
    </xdr:from>
    <xdr:ext cx="762000" cy="259045"/>
    <xdr:sp macro="" textlink="">
      <xdr:nvSpPr>
        <xdr:cNvPr id="54" name="テキスト ボックス 53">
          <a:extLst>
            <a:ext uri="{FF2B5EF4-FFF2-40B4-BE49-F238E27FC236}">
              <a16:creationId xmlns:a16="http://schemas.microsoft.com/office/drawing/2014/main" id="{00000000-0008-0000-0300-000036000000}"/>
            </a:ext>
          </a:extLst>
        </xdr:cNvPr>
        <xdr:cNvSpPr txBox="1"/>
      </xdr:nvSpPr>
      <xdr:spPr>
        <a:xfrm>
          <a:off x="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40</xdr:row>
      <xdr:rowOff>127000</xdr:rowOff>
    </xdr:from>
    <xdr:to>
      <xdr:col>27</xdr:col>
      <xdr:colOff>184150</xdr:colOff>
      <xdr:row>40</xdr:row>
      <xdr:rowOff>127000</xdr:rowOff>
    </xdr:to>
    <xdr:cxnSp macro="">
      <xdr:nvCxnSpPr>
        <xdr:cNvPr id="55" name="直線コネクタ 54">
          <a:extLst>
            <a:ext uri="{FF2B5EF4-FFF2-40B4-BE49-F238E27FC236}">
              <a16:creationId xmlns:a16="http://schemas.microsoft.com/office/drawing/2014/main" id="{00000000-0008-0000-0300-000037000000}"/>
            </a:ext>
          </a:extLst>
        </xdr:cNvPr>
        <xdr:cNvCxnSpPr/>
      </xdr:nvCxnSpPr>
      <xdr:spPr>
        <a:xfrm>
          <a:off x="762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39</xdr:row>
      <xdr:rowOff>156227</xdr:rowOff>
    </xdr:from>
    <xdr:ext cx="762000" cy="259045"/>
    <xdr:sp macro="" textlink="">
      <xdr:nvSpPr>
        <xdr:cNvPr id="56" name="テキスト ボックス 55">
          <a:extLst>
            <a:ext uri="{FF2B5EF4-FFF2-40B4-BE49-F238E27FC236}">
              <a16:creationId xmlns:a16="http://schemas.microsoft.com/office/drawing/2014/main" id="{00000000-0008-0000-0300-000038000000}"/>
            </a:ext>
          </a:extLst>
        </xdr:cNvPr>
        <xdr:cNvSpPr txBox="1"/>
      </xdr:nvSpPr>
      <xdr:spPr>
        <a:xfrm>
          <a:off x="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38</xdr:row>
      <xdr:rowOff>67733</xdr:rowOff>
    </xdr:from>
    <xdr:to>
      <xdr:col>27</xdr:col>
      <xdr:colOff>184150</xdr:colOff>
      <xdr:row>38</xdr:row>
      <xdr:rowOff>67733</xdr:rowOff>
    </xdr:to>
    <xdr:cxnSp macro="">
      <xdr:nvCxnSpPr>
        <xdr:cNvPr id="57" name="直線コネクタ 56">
          <a:extLst>
            <a:ext uri="{FF2B5EF4-FFF2-40B4-BE49-F238E27FC236}">
              <a16:creationId xmlns:a16="http://schemas.microsoft.com/office/drawing/2014/main" id="{00000000-0008-0000-0300-000039000000}"/>
            </a:ext>
          </a:extLst>
        </xdr:cNvPr>
        <xdr:cNvCxnSpPr/>
      </xdr:nvCxnSpPr>
      <xdr:spPr>
        <a:xfrm>
          <a:off x="762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37</xdr:row>
      <xdr:rowOff>96960</xdr:rowOff>
    </xdr:from>
    <xdr:ext cx="762000" cy="259045"/>
    <xdr:sp macro="" textlink="">
      <xdr:nvSpPr>
        <xdr:cNvPr id="58" name="テキスト ボックス 57">
          <a:extLst>
            <a:ext uri="{FF2B5EF4-FFF2-40B4-BE49-F238E27FC236}">
              <a16:creationId xmlns:a16="http://schemas.microsoft.com/office/drawing/2014/main" id="{00000000-0008-0000-0300-00003A000000}"/>
            </a:ext>
          </a:extLst>
        </xdr:cNvPr>
        <xdr:cNvSpPr txBox="1"/>
      </xdr:nvSpPr>
      <xdr:spPr>
        <a:xfrm>
          <a:off x="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36</xdr:row>
      <xdr:rowOff>8467</xdr:rowOff>
    </xdr:from>
    <xdr:to>
      <xdr:col>27</xdr:col>
      <xdr:colOff>184150</xdr:colOff>
      <xdr:row>36</xdr:row>
      <xdr:rowOff>8467</xdr:rowOff>
    </xdr:to>
    <xdr:cxnSp macro="">
      <xdr:nvCxnSpPr>
        <xdr:cNvPr id="59" name="直線コネクタ 58">
          <a:extLst>
            <a:ext uri="{FF2B5EF4-FFF2-40B4-BE49-F238E27FC236}">
              <a16:creationId xmlns:a16="http://schemas.microsoft.com/office/drawing/2014/main" id="{00000000-0008-0000-0300-00003B000000}"/>
            </a:ext>
          </a:extLst>
        </xdr:cNvPr>
        <xdr:cNvCxnSpPr/>
      </xdr:nvCxnSpPr>
      <xdr:spPr>
        <a:xfrm>
          <a:off x="762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35</xdr:row>
      <xdr:rowOff>37694</xdr:rowOff>
    </xdr:from>
    <xdr:ext cx="762000" cy="259045"/>
    <xdr:sp macro="" textlink="">
      <xdr:nvSpPr>
        <xdr:cNvPr id="60" name="テキスト ボックス 59">
          <a:extLst>
            <a:ext uri="{FF2B5EF4-FFF2-40B4-BE49-F238E27FC236}">
              <a16:creationId xmlns:a16="http://schemas.microsoft.com/office/drawing/2014/main" id="{00000000-0008-0000-0300-00003C000000}"/>
            </a:ext>
          </a:extLst>
        </xdr:cNvPr>
        <xdr:cNvSpPr txBox="1"/>
      </xdr:nvSpPr>
      <xdr:spPr>
        <a:xfrm>
          <a:off x="0" y="603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33</xdr:row>
      <xdr:rowOff>120650</xdr:rowOff>
    </xdr:to>
    <xdr:cxnSp macro="">
      <xdr:nvCxnSpPr>
        <xdr:cNvPr id="61" name="直線コネクタ 60">
          <a:extLst>
            <a:ext uri="{FF2B5EF4-FFF2-40B4-BE49-F238E27FC236}">
              <a16:creationId xmlns:a16="http://schemas.microsoft.com/office/drawing/2014/main" id="{00000000-0008-0000-0300-00003D000000}"/>
            </a:ext>
          </a:extLst>
        </xdr:cNvPr>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62" name="テキスト ボックス 61">
          <a:extLst>
            <a:ext uri="{FF2B5EF4-FFF2-40B4-BE49-F238E27FC236}">
              <a16:creationId xmlns:a16="http://schemas.microsoft.com/office/drawing/2014/main" id="{00000000-0008-0000-0300-00003E000000}"/>
            </a:ext>
          </a:extLst>
        </xdr:cNvPr>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47</xdr:row>
      <xdr:rowOff>133350</xdr:rowOff>
    </xdr:to>
    <xdr:sp macro="" textlink="">
      <xdr:nvSpPr>
        <xdr:cNvPr id="63" name="財政力グラフ枠">
          <a:extLst>
            <a:ext uri="{FF2B5EF4-FFF2-40B4-BE49-F238E27FC236}">
              <a16:creationId xmlns:a16="http://schemas.microsoft.com/office/drawing/2014/main" id="{00000000-0008-0000-0300-00003F000000}"/>
            </a:ext>
          </a:extLst>
        </xdr:cNvPr>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36</xdr:row>
      <xdr:rowOff>169333</xdr:rowOff>
    </xdr:from>
    <xdr:to>
      <xdr:col>23</xdr:col>
      <xdr:colOff>133350</xdr:colOff>
      <xdr:row>45</xdr:row>
      <xdr:rowOff>114300</xdr:rowOff>
    </xdr:to>
    <xdr:cxnSp macro="">
      <xdr:nvCxnSpPr>
        <xdr:cNvPr id="64" name="直線コネクタ 63">
          <a:extLst>
            <a:ext uri="{FF2B5EF4-FFF2-40B4-BE49-F238E27FC236}">
              <a16:creationId xmlns:a16="http://schemas.microsoft.com/office/drawing/2014/main" id="{00000000-0008-0000-0300-000040000000}"/>
            </a:ext>
          </a:extLst>
        </xdr:cNvPr>
        <xdr:cNvCxnSpPr/>
      </xdr:nvCxnSpPr>
      <xdr:spPr>
        <a:xfrm flipV="1">
          <a:off x="4953000" y="6341533"/>
          <a:ext cx="0" cy="1488017"/>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45</xdr:row>
      <xdr:rowOff>86377</xdr:rowOff>
    </xdr:from>
    <xdr:ext cx="762000" cy="259045"/>
    <xdr:sp macro="" textlink="">
      <xdr:nvSpPr>
        <xdr:cNvPr id="65" name="財政力最小値テキスト">
          <a:extLst>
            <a:ext uri="{FF2B5EF4-FFF2-40B4-BE49-F238E27FC236}">
              <a16:creationId xmlns:a16="http://schemas.microsoft.com/office/drawing/2014/main" id="{00000000-0008-0000-0300-000041000000}"/>
            </a:ext>
          </a:extLst>
        </xdr:cNvPr>
        <xdr:cNvSpPr txBox="1"/>
      </xdr:nvSpPr>
      <xdr:spPr>
        <a:xfrm>
          <a:off x="5041900" y="78016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45</xdr:row>
      <xdr:rowOff>114300</xdr:rowOff>
    </xdr:from>
    <xdr:to>
      <xdr:col>24</xdr:col>
      <xdr:colOff>12700</xdr:colOff>
      <xdr:row>45</xdr:row>
      <xdr:rowOff>114300</xdr:rowOff>
    </xdr:to>
    <xdr:cxnSp macro="">
      <xdr:nvCxnSpPr>
        <xdr:cNvPr id="66" name="直線コネクタ 65">
          <a:extLst>
            <a:ext uri="{FF2B5EF4-FFF2-40B4-BE49-F238E27FC236}">
              <a16:creationId xmlns:a16="http://schemas.microsoft.com/office/drawing/2014/main" id="{00000000-0008-0000-0300-000042000000}"/>
            </a:ext>
          </a:extLst>
        </xdr:cNvPr>
        <xdr:cNvCxnSpPr/>
      </xdr:nvCxnSpPr>
      <xdr:spPr>
        <a:xfrm>
          <a:off x="4864100" y="78295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35</xdr:row>
      <xdr:rowOff>84260</xdr:rowOff>
    </xdr:from>
    <xdr:ext cx="762000" cy="259045"/>
    <xdr:sp macro="" textlink="">
      <xdr:nvSpPr>
        <xdr:cNvPr id="67" name="財政力最大値テキスト">
          <a:extLst>
            <a:ext uri="{FF2B5EF4-FFF2-40B4-BE49-F238E27FC236}">
              <a16:creationId xmlns:a16="http://schemas.microsoft.com/office/drawing/2014/main" id="{00000000-0008-0000-0300-000043000000}"/>
            </a:ext>
          </a:extLst>
        </xdr:cNvPr>
        <xdr:cNvSpPr txBox="1"/>
      </xdr:nvSpPr>
      <xdr:spPr>
        <a:xfrm>
          <a:off x="5041900" y="60850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36</xdr:row>
      <xdr:rowOff>169333</xdr:rowOff>
    </xdr:from>
    <xdr:to>
      <xdr:col>24</xdr:col>
      <xdr:colOff>12700</xdr:colOff>
      <xdr:row>36</xdr:row>
      <xdr:rowOff>169333</xdr:rowOff>
    </xdr:to>
    <xdr:cxnSp macro="">
      <xdr:nvCxnSpPr>
        <xdr:cNvPr id="68" name="直線コネクタ 67">
          <a:extLst>
            <a:ext uri="{FF2B5EF4-FFF2-40B4-BE49-F238E27FC236}">
              <a16:creationId xmlns:a16="http://schemas.microsoft.com/office/drawing/2014/main" id="{00000000-0008-0000-0300-000044000000}"/>
            </a:ext>
          </a:extLst>
        </xdr:cNvPr>
        <xdr:cNvCxnSpPr/>
      </xdr:nvCxnSpPr>
      <xdr:spPr>
        <a:xfrm>
          <a:off x="4864100" y="63415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42</xdr:row>
      <xdr:rowOff>65617</xdr:rowOff>
    </xdr:from>
    <xdr:to>
      <xdr:col>23</xdr:col>
      <xdr:colOff>133350</xdr:colOff>
      <xdr:row>42</xdr:row>
      <xdr:rowOff>92428</xdr:rowOff>
    </xdr:to>
    <xdr:cxnSp macro="">
      <xdr:nvCxnSpPr>
        <xdr:cNvPr id="69" name="直線コネクタ 68">
          <a:extLst>
            <a:ext uri="{FF2B5EF4-FFF2-40B4-BE49-F238E27FC236}">
              <a16:creationId xmlns:a16="http://schemas.microsoft.com/office/drawing/2014/main" id="{00000000-0008-0000-0300-000045000000}"/>
            </a:ext>
          </a:extLst>
        </xdr:cNvPr>
        <xdr:cNvCxnSpPr/>
      </xdr:nvCxnSpPr>
      <xdr:spPr>
        <a:xfrm>
          <a:off x="4114800" y="7266517"/>
          <a:ext cx="838200" cy="268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42</xdr:row>
      <xdr:rowOff>53922</xdr:rowOff>
    </xdr:from>
    <xdr:ext cx="762000" cy="259045"/>
    <xdr:sp macro="" textlink="">
      <xdr:nvSpPr>
        <xdr:cNvPr id="70" name="財政力平均値テキスト">
          <a:extLst>
            <a:ext uri="{FF2B5EF4-FFF2-40B4-BE49-F238E27FC236}">
              <a16:creationId xmlns:a16="http://schemas.microsoft.com/office/drawing/2014/main" id="{00000000-0008-0000-0300-000046000000}"/>
            </a:ext>
          </a:extLst>
        </xdr:cNvPr>
        <xdr:cNvSpPr txBox="1"/>
      </xdr:nvSpPr>
      <xdr:spPr>
        <a:xfrm>
          <a:off x="5041900" y="725482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42</xdr:row>
      <xdr:rowOff>81845</xdr:rowOff>
    </xdr:from>
    <xdr:to>
      <xdr:col>23</xdr:col>
      <xdr:colOff>184150</xdr:colOff>
      <xdr:row>43</xdr:row>
      <xdr:rowOff>11995</xdr:rowOff>
    </xdr:to>
    <xdr:sp macro="" textlink="">
      <xdr:nvSpPr>
        <xdr:cNvPr id="71" name="フローチャート: 判断 70">
          <a:extLst>
            <a:ext uri="{FF2B5EF4-FFF2-40B4-BE49-F238E27FC236}">
              <a16:creationId xmlns:a16="http://schemas.microsoft.com/office/drawing/2014/main" id="{00000000-0008-0000-0300-000047000000}"/>
            </a:ext>
          </a:extLst>
        </xdr:cNvPr>
        <xdr:cNvSpPr/>
      </xdr:nvSpPr>
      <xdr:spPr>
        <a:xfrm>
          <a:off x="4902200" y="72827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42</xdr:row>
      <xdr:rowOff>38805</xdr:rowOff>
    </xdr:from>
    <xdr:to>
      <xdr:col>19</xdr:col>
      <xdr:colOff>133350</xdr:colOff>
      <xdr:row>42</xdr:row>
      <xdr:rowOff>65617</xdr:rowOff>
    </xdr:to>
    <xdr:cxnSp macro="">
      <xdr:nvCxnSpPr>
        <xdr:cNvPr id="72" name="直線コネクタ 71">
          <a:extLst>
            <a:ext uri="{FF2B5EF4-FFF2-40B4-BE49-F238E27FC236}">
              <a16:creationId xmlns:a16="http://schemas.microsoft.com/office/drawing/2014/main" id="{00000000-0008-0000-0300-000048000000}"/>
            </a:ext>
          </a:extLst>
        </xdr:cNvPr>
        <xdr:cNvCxnSpPr/>
      </xdr:nvCxnSpPr>
      <xdr:spPr>
        <a:xfrm>
          <a:off x="3225800" y="7239705"/>
          <a:ext cx="889000" cy="268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42</xdr:row>
      <xdr:rowOff>55033</xdr:rowOff>
    </xdr:from>
    <xdr:to>
      <xdr:col>19</xdr:col>
      <xdr:colOff>184150</xdr:colOff>
      <xdr:row>42</xdr:row>
      <xdr:rowOff>156633</xdr:rowOff>
    </xdr:to>
    <xdr:sp macro="" textlink="">
      <xdr:nvSpPr>
        <xdr:cNvPr id="73" name="フローチャート: 判断 72">
          <a:extLst>
            <a:ext uri="{FF2B5EF4-FFF2-40B4-BE49-F238E27FC236}">
              <a16:creationId xmlns:a16="http://schemas.microsoft.com/office/drawing/2014/main" id="{00000000-0008-0000-0300-000049000000}"/>
            </a:ext>
          </a:extLst>
        </xdr:cNvPr>
        <xdr:cNvSpPr/>
      </xdr:nvSpPr>
      <xdr:spPr>
        <a:xfrm>
          <a:off x="4064000" y="72559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42</xdr:row>
      <xdr:rowOff>141410</xdr:rowOff>
    </xdr:from>
    <xdr:ext cx="736600" cy="259045"/>
    <xdr:sp macro="" textlink="">
      <xdr:nvSpPr>
        <xdr:cNvPr id="74" name="テキスト ボックス 73">
          <a:extLst>
            <a:ext uri="{FF2B5EF4-FFF2-40B4-BE49-F238E27FC236}">
              <a16:creationId xmlns:a16="http://schemas.microsoft.com/office/drawing/2014/main" id="{00000000-0008-0000-0300-00004A000000}"/>
            </a:ext>
          </a:extLst>
        </xdr:cNvPr>
        <xdr:cNvSpPr txBox="1"/>
      </xdr:nvSpPr>
      <xdr:spPr>
        <a:xfrm>
          <a:off x="3733800" y="734231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42</xdr:row>
      <xdr:rowOff>25400</xdr:rowOff>
    </xdr:from>
    <xdr:to>
      <xdr:col>15</xdr:col>
      <xdr:colOff>82550</xdr:colOff>
      <xdr:row>42</xdr:row>
      <xdr:rowOff>38805</xdr:rowOff>
    </xdr:to>
    <xdr:cxnSp macro="">
      <xdr:nvCxnSpPr>
        <xdr:cNvPr id="75" name="直線コネクタ 74">
          <a:extLst>
            <a:ext uri="{FF2B5EF4-FFF2-40B4-BE49-F238E27FC236}">
              <a16:creationId xmlns:a16="http://schemas.microsoft.com/office/drawing/2014/main" id="{00000000-0008-0000-0300-00004B000000}"/>
            </a:ext>
          </a:extLst>
        </xdr:cNvPr>
        <xdr:cNvCxnSpPr/>
      </xdr:nvCxnSpPr>
      <xdr:spPr>
        <a:xfrm>
          <a:off x="2336800" y="7226300"/>
          <a:ext cx="889000" cy="134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42</xdr:row>
      <xdr:rowOff>28222</xdr:rowOff>
    </xdr:from>
    <xdr:to>
      <xdr:col>15</xdr:col>
      <xdr:colOff>133350</xdr:colOff>
      <xdr:row>42</xdr:row>
      <xdr:rowOff>129822</xdr:rowOff>
    </xdr:to>
    <xdr:sp macro="" textlink="">
      <xdr:nvSpPr>
        <xdr:cNvPr id="76" name="フローチャート: 判断 75">
          <a:extLst>
            <a:ext uri="{FF2B5EF4-FFF2-40B4-BE49-F238E27FC236}">
              <a16:creationId xmlns:a16="http://schemas.microsoft.com/office/drawing/2014/main" id="{00000000-0008-0000-0300-00004C000000}"/>
            </a:ext>
          </a:extLst>
        </xdr:cNvPr>
        <xdr:cNvSpPr/>
      </xdr:nvSpPr>
      <xdr:spPr>
        <a:xfrm>
          <a:off x="3175000" y="72291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42</xdr:row>
      <xdr:rowOff>114599</xdr:rowOff>
    </xdr:from>
    <xdr:ext cx="762000" cy="259045"/>
    <xdr:sp macro="" textlink="">
      <xdr:nvSpPr>
        <xdr:cNvPr id="77" name="テキスト ボックス 76">
          <a:extLst>
            <a:ext uri="{FF2B5EF4-FFF2-40B4-BE49-F238E27FC236}">
              <a16:creationId xmlns:a16="http://schemas.microsoft.com/office/drawing/2014/main" id="{00000000-0008-0000-0300-00004D000000}"/>
            </a:ext>
          </a:extLst>
        </xdr:cNvPr>
        <xdr:cNvSpPr txBox="1"/>
      </xdr:nvSpPr>
      <xdr:spPr>
        <a:xfrm>
          <a:off x="2844800" y="731549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42</xdr:row>
      <xdr:rowOff>25400</xdr:rowOff>
    </xdr:from>
    <xdr:to>
      <xdr:col>11</xdr:col>
      <xdr:colOff>31750</xdr:colOff>
      <xdr:row>42</xdr:row>
      <xdr:rowOff>25400</xdr:rowOff>
    </xdr:to>
    <xdr:cxnSp macro="">
      <xdr:nvCxnSpPr>
        <xdr:cNvPr id="78" name="直線コネクタ 77">
          <a:extLst>
            <a:ext uri="{FF2B5EF4-FFF2-40B4-BE49-F238E27FC236}">
              <a16:creationId xmlns:a16="http://schemas.microsoft.com/office/drawing/2014/main" id="{00000000-0008-0000-0300-00004E000000}"/>
            </a:ext>
          </a:extLst>
        </xdr:cNvPr>
        <xdr:cNvCxnSpPr/>
      </xdr:nvCxnSpPr>
      <xdr:spPr>
        <a:xfrm>
          <a:off x="1447800" y="72263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42</xdr:row>
      <xdr:rowOff>14817</xdr:rowOff>
    </xdr:from>
    <xdr:to>
      <xdr:col>11</xdr:col>
      <xdr:colOff>82550</xdr:colOff>
      <xdr:row>42</xdr:row>
      <xdr:rowOff>116417</xdr:rowOff>
    </xdr:to>
    <xdr:sp macro="" textlink="">
      <xdr:nvSpPr>
        <xdr:cNvPr id="79" name="フローチャート: 判断 78">
          <a:extLst>
            <a:ext uri="{FF2B5EF4-FFF2-40B4-BE49-F238E27FC236}">
              <a16:creationId xmlns:a16="http://schemas.microsoft.com/office/drawing/2014/main" id="{00000000-0008-0000-0300-00004F000000}"/>
            </a:ext>
          </a:extLst>
        </xdr:cNvPr>
        <xdr:cNvSpPr/>
      </xdr:nvSpPr>
      <xdr:spPr>
        <a:xfrm>
          <a:off x="2286000" y="72157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42</xdr:row>
      <xdr:rowOff>101194</xdr:rowOff>
    </xdr:from>
    <xdr:ext cx="762000" cy="259045"/>
    <xdr:sp macro="" textlink="">
      <xdr:nvSpPr>
        <xdr:cNvPr id="80" name="テキスト ボックス 79">
          <a:extLst>
            <a:ext uri="{FF2B5EF4-FFF2-40B4-BE49-F238E27FC236}">
              <a16:creationId xmlns:a16="http://schemas.microsoft.com/office/drawing/2014/main" id="{00000000-0008-0000-0300-000050000000}"/>
            </a:ext>
          </a:extLst>
        </xdr:cNvPr>
        <xdr:cNvSpPr txBox="1"/>
      </xdr:nvSpPr>
      <xdr:spPr>
        <a:xfrm>
          <a:off x="1955800" y="730209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42</xdr:row>
      <xdr:rowOff>41628</xdr:rowOff>
    </xdr:from>
    <xdr:to>
      <xdr:col>7</xdr:col>
      <xdr:colOff>31750</xdr:colOff>
      <xdr:row>42</xdr:row>
      <xdr:rowOff>143228</xdr:rowOff>
    </xdr:to>
    <xdr:sp macro="" textlink="">
      <xdr:nvSpPr>
        <xdr:cNvPr id="81" name="フローチャート: 判断 80">
          <a:extLst>
            <a:ext uri="{FF2B5EF4-FFF2-40B4-BE49-F238E27FC236}">
              <a16:creationId xmlns:a16="http://schemas.microsoft.com/office/drawing/2014/main" id="{00000000-0008-0000-0300-000051000000}"/>
            </a:ext>
          </a:extLst>
        </xdr:cNvPr>
        <xdr:cNvSpPr/>
      </xdr:nvSpPr>
      <xdr:spPr>
        <a:xfrm>
          <a:off x="1397000" y="72425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42</xdr:row>
      <xdr:rowOff>128005</xdr:rowOff>
    </xdr:from>
    <xdr:ext cx="762000" cy="259045"/>
    <xdr:sp macro="" textlink="">
      <xdr:nvSpPr>
        <xdr:cNvPr id="82" name="テキスト ボックス 81">
          <a:extLst>
            <a:ext uri="{FF2B5EF4-FFF2-40B4-BE49-F238E27FC236}">
              <a16:creationId xmlns:a16="http://schemas.microsoft.com/office/drawing/2014/main" id="{00000000-0008-0000-0300-000052000000}"/>
            </a:ext>
          </a:extLst>
        </xdr:cNvPr>
        <xdr:cNvSpPr txBox="1"/>
      </xdr:nvSpPr>
      <xdr:spPr>
        <a:xfrm>
          <a:off x="1066800" y="73289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47</xdr:row>
      <xdr:rowOff>130827</xdr:rowOff>
    </xdr:from>
    <xdr:ext cx="762000" cy="259045"/>
    <xdr:sp macro="" textlink="">
      <xdr:nvSpPr>
        <xdr:cNvPr id="83" name="テキスト ボックス 82">
          <a:extLst>
            <a:ext uri="{FF2B5EF4-FFF2-40B4-BE49-F238E27FC236}">
              <a16:creationId xmlns:a16="http://schemas.microsoft.com/office/drawing/2014/main" id="{00000000-0008-0000-0300-000053000000}"/>
            </a:ext>
          </a:extLst>
        </xdr:cNvPr>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47</xdr:row>
      <xdr:rowOff>130827</xdr:rowOff>
    </xdr:from>
    <xdr:ext cx="762000" cy="259045"/>
    <xdr:sp macro="" textlink="">
      <xdr:nvSpPr>
        <xdr:cNvPr id="84" name="テキスト ボックス 83">
          <a:extLst>
            <a:ext uri="{FF2B5EF4-FFF2-40B4-BE49-F238E27FC236}">
              <a16:creationId xmlns:a16="http://schemas.microsoft.com/office/drawing/2014/main" id="{00000000-0008-0000-0300-000054000000}"/>
            </a:ext>
          </a:extLst>
        </xdr:cNvPr>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47</xdr:row>
      <xdr:rowOff>130827</xdr:rowOff>
    </xdr:from>
    <xdr:ext cx="762000" cy="259045"/>
    <xdr:sp macro="" textlink="">
      <xdr:nvSpPr>
        <xdr:cNvPr id="85" name="テキスト ボックス 84">
          <a:extLst>
            <a:ext uri="{FF2B5EF4-FFF2-40B4-BE49-F238E27FC236}">
              <a16:creationId xmlns:a16="http://schemas.microsoft.com/office/drawing/2014/main" id="{00000000-0008-0000-0300-000055000000}"/>
            </a:ext>
          </a:extLst>
        </xdr:cNvPr>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47</xdr:row>
      <xdr:rowOff>130827</xdr:rowOff>
    </xdr:from>
    <xdr:ext cx="762000" cy="259045"/>
    <xdr:sp macro="" textlink="">
      <xdr:nvSpPr>
        <xdr:cNvPr id="86" name="テキスト ボックス 85">
          <a:extLst>
            <a:ext uri="{FF2B5EF4-FFF2-40B4-BE49-F238E27FC236}">
              <a16:creationId xmlns:a16="http://schemas.microsoft.com/office/drawing/2014/main" id="{00000000-0008-0000-0300-000056000000}"/>
            </a:ext>
          </a:extLst>
        </xdr:cNvPr>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47</xdr:row>
      <xdr:rowOff>130827</xdr:rowOff>
    </xdr:from>
    <xdr:ext cx="762000" cy="259045"/>
    <xdr:sp macro="" textlink="">
      <xdr:nvSpPr>
        <xdr:cNvPr id="87" name="テキスト ボックス 86">
          <a:extLst>
            <a:ext uri="{FF2B5EF4-FFF2-40B4-BE49-F238E27FC236}">
              <a16:creationId xmlns:a16="http://schemas.microsoft.com/office/drawing/2014/main" id="{00000000-0008-0000-0300-000057000000}"/>
            </a:ext>
          </a:extLst>
        </xdr:cNvPr>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42</xdr:row>
      <xdr:rowOff>41628</xdr:rowOff>
    </xdr:from>
    <xdr:to>
      <xdr:col>23</xdr:col>
      <xdr:colOff>184150</xdr:colOff>
      <xdr:row>42</xdr:row>
      <xdr:rowOff>143228</xdr:rowOff>
    </xdr:to>
    <xdr:sp macro="" textlink="">
      <xdr:nvSpPr>
        <xdr:cNvPr id="88" name="楕円 87">
          <a:extLst>
            <a:ext uri="{FF2B5EF4-FFF2-40B4-BE49-F238E27FC236}">
              <a16:creationId xmlns:a16="http://schemas.microsoft.com/office/drawing/2014/main" id="{00000000-0008-0000-0300-000058000000}"/>
            </a:ext>
          </a:extLst>
        </xdr:cNvPr>
        <xdr:cNvSpPr/>
      </xdr:nvSpPr>
      <xdr:spPr>
        <a:xfrm>
          <a:off x="4902200" y="72425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41</xdr:row>
      <xdr:rowOff>58155</xdr:rowOff>
    </xdr:from>
    <xdr:ext cx="762000" cy="259045"/>
    <xdr:sp macro="" textlink="">
      <xdr:nvSpPr>
        <xdr:cNvPr id="89" name="財政力該当値テキスト">
          <a:extLst>
            <a:ext uri="{FF2B5EF4-FFF2-40B4-BE49-F238E27FC236}">
              <a16:creationId xmlns:a16="http://schemas.microsoft.com/office/drawing/2014/main" id="{00000000-0008-0000-0300-000059000000}"/>
            </a:ext>
          </a:extLst>
        </xdr:cNvPr>
        <xdr:cNvSpPr txBox="1"/>
      </xdr:nvSpPr>
      <xdr:spPr>
        <a:xfrm>
          <a:off x="5041900" y="70876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42</xdr:row>
      <xdr:rowOff>14817</xdr:rowOff>
    </xdr:from>
    <xdr:to>
      <xdr:col>19</xdr:col>
      <xdr:colOff>184150</xdr:colOff>
      <xdr:row>42</xdr:row>
      <xdr:rowOff>116417</xdr:rowOff>
    </xdr:to>
    <xdr:sp macro="" textlink="">
      <xdr:nvSpPr>
        <xdr:cNvPr id="90" name="楕円 89">
          <a:extLst>
            <a:ext uri="{FF2B5EF4-FFF2-40B4-BE49-F238E27FC236}">
              <a16:creationId xmlns:a16="http://schemas.microsoft.com/office/drawing/2014/main" id="{00000000-0008-0000-0300-00005A000000}"/>
            </a:ext>
          </a:extLst>
        </xdr:cNvPr>
        <xdr:cNvSpPr/>
      </xdr:nvSpPr>
      <xdr:spPr>
        <a:xfrm>
          <a:off x="4064000" y="72157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40</xdr:row>
      <xdr:rowOff>126594</xdr:rowOff>
    </xdr:from>
    <xdr:ext cx="736600" cy="259045"/>
    <xdr:sp macro="" textlink="">
      <xdr:nvSpPr>
        <xdr:cNvPr id="91" name="テキスト ボックス 90">
          <a:extLst>
            <a:ext uri="{FF2B5EF4-FFF2-40B4-BE49-F238E27FC236}">
              <a16:creationId xmlns:a16="http://schemas.microsoft.com/office/drawing/2014/main" id="{00000000-0008-0000-0300-00005B000000}"/>
            </a:ext>
          </a:extLst>
        </xdr:cNvPr>
        <xdr:cNvSpPr txBox="1"/>
      </xdr:nvSpPr>
      <xdr:spPr>
        <a:xfrm>
          <a:off x="3733800" y="698459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41</xdr:row>
      <xdr:rowOff>159455</xdr:rowOff>
    </xdr:from>
    <xdr:to>
      <xdr:col>15</xdr:col>
      <xdr:colOff>133350</xdr:colOff>
      <xdr:row>42</xdr:row>
      <xdr:rowOff>89605</xdr:rowOff>
    </xdr:to>
    <xdr:sp macro="" textlink="">
      <xdr:nvSpPr>
        <xdr:cNvPr id="92" name="楕円 91">
          <a:extLst>
            <a:ext uri="{FF2B5EF4-FFF2-40B4-BE49-F238E27FC236}">
              <a16:creationId xmlns:a16="http://schemas.microsoft.com/office/drawing/2014/main" id="{00000000-0008-0000-0300-00005C000000}"/>
            </a:ext>
          </a:extLst>
        </xdr:cNvPr>
        <xdr:cNvSpPr/>
      </xdr:nvSpPr>
      <xdr:spPr>
        <a:xfrm>
          <a:off x="3175000" y="71889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40</xdr:row>
      <xdr:rowOff>99782</xdr:rowOff>
    </xdr:from>
    <xdr:ext cx="762000" cy="259045"/>
    <xdr:sp macro="" textlink="">
      <xdr:nvSpPr>
        <xdr:cNvPr id="93" name="テキスト ボックス 92">
          <a:extLst>
            <a:ext uri="{FF2B5EF4-FFF2-40B4-BE49-F238E27FC236}">
              <a16:creationId xmlns:a16="http://schemas.microsoft.com/office/drawing/2014/main" id="{00000000-0008-0000-0300-00005D000000}"/>
            </a:ext>
          </a:extLst>
        </xdr:cNvPr>
        <xdr:cNvSpPr txBox="1"/>
      </xdr:nvSpPr>
      <xdr:spPr>
        <a:xfrm>
          <a:off x="2844800" y="695778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41</xdr:row>
      <xdr:rowOff>146050</xdr:rowOff>
    </xdr:from>
    <xdr:to>
      <xdr:col>11</xdr:col>
      <xdr:colOff>82550</xdr:colOff>
      <xdr:row>42</xdr:row>
      <xdr:rowOff>76200</xdr:rowOff>
    </xdr:to>
    <xdr:sp macro="" textlink="">
      <xdr:nvSpPr>
        <xdr:cNvPr id="94" name="楕円 93">
          <a:extLst>
            <a:ext uri="{FF2B5EF4-FFF2-40B4-BE49-F238E27FC236}">
              <a16:creationId xmlns:a16="http://schemas.microsoft.com/office/drawing/2014/main" id="{00000000-0008-0000-0300-00005E000000}"/>
            </a:ext>
          </a:extLst>
        </xdr:cNvPr>
        <xdr:cNvSpPr/>
      </xdr:nvSpPr>
      <xdr:spPr>
        <a:xfrm>
          <a:off x="2286000" y="7175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40</xdr:row>
      <xdr:rowOff>86377</xdr:rowOff>
    </xdr:from>
    <xdr:ext cx="762000" cy="259045"/>
    <xdr:sp macro="" textlink="">
      <xdr:nvSpPr>
        <xdr:cNvPr id="95" name="テキスト ボックス 94">
          <a:extLst>
            <a:ext uri="{FF2B5EF4-FFF2-40B4-BE49-F238E27FC236}">
              <a16:creationId xmlns:a16="http://schemas.microsoft.com/office/drawing/2014/main" id="{00000000-0008-0000-0300-00005F000000}"/>
            </a:ext>
          </a:extLst>
        </xdr:cNvPr>
        <xdr:cNvSpPr txBox="1"/>
      </xdr:nvSpPr>
      <xdr:spPr>
        <a:xfrm>
          <a:off x="1955800" y="6944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41</xdr:row>
      <xdr:rowOff>146050</xdr:rowOff>
    </xdr:from>
    <xdr:to>
      <xdr:col>7</xdr:col>
      <xdr:colOff>31750</xdr:colOff>
      <xdr:row>42</xdr:row>
      <xdr:rowOff>76200</xdr:rowOff>
    </xdr:to>
    <xdr:sp macro="" textlink="">
      <xdr:nvSpPr>
        <xdr:cNvPr id="96" name="楕円 95">
          <a:extLst>
            <a:ext uri="{FF2B5EF4-FFF2-40B4-BE49-F238E27FC236}">
              <a16:creationId xmlns:a16="http://schemas.microsoft.com/office/drawing/2014/main" id="{00000000-0008-0000-0300-000060000000}"/>
            </a:ext>
          </a:extLst>
        </xdr:cNvPr>
        <xdr:cNvSpPr/>
      </xdr:nvSpPr>
      <xdr:spPr>
        <a:xfrm>
          <a:off x="1397000" y="7175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40</xdr:row>
      <xdr:rowOff>86377</xdr:rowOff>
    </xdr:from>
    <xdr:ext cx="762000" cy="259045"/>
    <xdr:sp macro="" textlink="">
      <xdr:nvSpPr>
        <xdr:cNvPr id="97" name="テキスト ボックス 96">
          <a:extLst>
            <a:ext uri="{FF2B5EF4-FFF2-40B4-BE49-F238E27FC236}">
              <a16:creationId xmlns:a16="http://schemas.microsoft.com/office/drawing/2014/main" id="{00000000-0008-0000-0300-000061000000}"/>
            </a:ext>
          </a:extLst>
        </xdr:cNvPr>
        <xdr:cNvSpPr txBox="1"/>
      </xdr:nvSpPr>
      <xdr:spPr>
        <a:xfrm>
          <a:off x="1066800" y="6944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51</xdr:row>
      <xdr:rowOff>82550</xdr:rowOff>
    </xdr:from>
    <xdr:to>
      <xdr:col>27</xdr:col>
      <xdr:colOff>184150</xdr:colOff>
      <xdr:row>53</xdr:row>
      <xdr:rowOff>57150</xdr:rowOff>
    </xdr:to>
    <xdr:sp macro="" textlink="">
      <xdr:nvSpPr>
        <xdr:cNvPr id="98" name="正方形/長方形 97">
          <a:extLst>
            <a:ext uri="{FF2B5EF4-FFF2-40B4-BE49-F238E27FC236}">
              <a16:creationId xmlns:a16="http://schemas.microsoft.com/office/drawing/2014/main" id="{00000000-0008-0000-0300-000062000000}"/>
            </a:ext>
          </a:extLst>
        </xdr:cNvPr>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財政構造の弾力性</a:t>
          </a:r>
        </a:p>
      </xdr:txBody>
    </xdr:sp>
    <xdr:clientData/>
  </xdr:twoCellAnchor>
  <xdr:oneCellAnchor>
    <xdr:from>
      <xdr:col>8</xdr:col>
      <xdr:colOff>17130</xdr:colOff>
      <xdr:row>53</xdr:row>
      <xdr:rowOff>101600</xdr:rowOff>
    </xdr:from>
    <xdr:ext cx="1438940" cy="309059"/>
    <xdr:sp macro="" textlink="">
      <xdr:nvSpPr>
        <xdr:cNvPr id="99" name="テキスト ボックス 98">
          <a:extLst>
            <a:ext uri="{FF2B5EF4-FFF2-40B4-BE49-F238E27FC236}">
              <a16:creationId xmlns:a16="http://schemas.microsoft.com/office/drawing/2014/main" id="{00000000-0008-0000-0300-000063000000}"/>
            </a:ext>
          </a:extLst>
        </xdr:cNvPr>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経常収支比率</a:t>
          </a:r>
        </a:p>
      </xdr:txBody>
    </xdr:sp>
    <xdr:clientData/>
  </xdr:oneCellAnchor>
  <xdr:oneCellAnchor>
    <xdr:from>
      <xdr:col>15</xdr:col>
      <xdr:colOff>116220</xdr:colOff>
      <xdr:row>53</xdr:row>
      <xdr:rowOff>76200</xdr:rowOff>
    </xdr:from>
    <xdr:ext cx="1651000" cy="359073"/>
    <xdr:sp macro="" textlink="">
      <xdr:nvSpPr>
        <xdr:cNvPr id="100" name="テキスト ボックス 99">
          <a:extLst>
            <a:ext uri="{FF2B5EF4-FFF2-40B4-BE49-F238E27FC236}">
              <a16:creationId xmlns:a16="http://schemas.microsoft.com/office/drawing/2014/main" id="{00000000-0008-0000-0300-000064000000}"/>
            </a:ext>
          </a:extLst>
        </xdr:cNvPr>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[91.6%]</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52</xdr:row>
      <xdr:rowOff>165100</xdr:rowOff>
    </xdr:from>
    <xdr:to>
      <xdr:col>35</xdr:col>
      <xdr:colOff>95250</xdr:colOff>
      <xdr:row>54</xdr:row>
      <xdr:rowOff>76200</xdr:rowOff>
    </xdr:to>
    <xdr:sp macro="" textlink="">
      <xdr:nvSpPr>
        <xdr:cNvPr id="101" name="正方形/長方形 100">
          <a:extLst>
            <a:ext uri="{FF2B5EF4-FFF2-40B4-BE49-F238E27FC236}">
              <a16:creationId xmlns:a16="http://schemas.microsoft.com/office/drawing/2014/main" id="{00000000-0008-0000-0300-000065000000}"/>
            </a:ext>
          </a:extLst>
        </xdr:cNvPr>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54</xdr:row>
      <xdr:rowOff>12700</xdr:rowOff>
    </xdr:from>
    <xdr:to>
      <xdr:col>35</xdr:col>
      <xdr:colOff>95250</xdr:colOff>
      <xdr:row>55</xdr:row>
      <xdr:rowOff>95250</xdr:rowOff>
    </xdr:to>
    <xdr:sp macro="" textlink="">
      <xdr:nvSpPr>
        <xdr:cNvPr id="102" name="正方形/長方形 101">
          <a:extLst>
            <a:ext uri="{FF2B5EF4-FFF2-40B4-BE49-F238E27FC236}">
              <a16:creationId xmlns:a16="http://schemas.microsoft.com/office/drawing/2014/main" id="{00000000-0008-0000-0300-000066000000}"/>
            </a:ext>
          </a:extLst>
        </xdr:cNvPr>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52</xdr:row>
      <xdr:rowOff>165100</xdr:rowOff>
    </xdr:from>
    <xdr:to>
      <xdr:col>42</xdr:col>
      <xdr:colOff>25400</xdr:colOff>
      <xdr:row>54</xdr:row>
      <xdr:rowOff>76200</xdr:rowOff>
    </xdr:to>
    <xdr:sp macro="" textlink="">
      <xdr:nvSpPr>
        <xdr:cNvPr id="103" name="正方形/長方形 102">
          <a:extLst>
            <a:ext uri="{FF2B5EF4-FFF2-40B4-BE49-F238E27FC236}">
              <a16:creationId xmlns:a16="http://schemas.microsoft.com/office/drawing/2014/main" id="{00000000-0008-0000-0300-000067000000}"/>
            </a:ext>
          </a:extLst>
        </xdr:cNvPr>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54</xdr:row>
      <xdr:rowOff>12700</xdr:rowOff>
    </xdr:from>
    <xdr:to>
      <xdr:col>42</xdr:col>
      <xdr:colOff>25400</xdr:colOff>
      <xdr:row>55</xdr:row>
      <xdr:rowOff>95250</xdr:rowOff>
    </xdr:to>
    <xdr:sp macro="" textlink="">
      <xdr:nvSpPr>
        <xdr:cNvPr id="104" name="正方形/長方形 103">
          <a:extLst>
            <a:ext uri="{FF2B5EF4-FFF2-40B4-BE49-F238E27FC236}">
              <a16:creationId xmlns:a16="http://schemas.microsoft.com/office/drawing/2014/main" id="{00000000-0008-0000-0300-000068000000}"/>
            </a:ext>
          </a:extLst>
        </xdr:cNvPr>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52</xdr:row>
      <xdr:rowOff>165100</xdr:rowOff>
    </xdr:from>
    <xdr:to>
      <xdr:col>49</xdr:col>
      <xdr:colOff>19050</xdr:colOff>
      <xdr:row>54</xdr:row>
      <xdr:rowOff>76200</xdr:rowOff>
    </xdr:to>
    <xdr:sp macro="" textlink="">
      <xdr:nvSpPr>
        <xdr:cNvPr id="105" name="正方形/長方形 104">
          <a:extLst>
            <a:ext uri="{FF2B5EF4-FFF2-40B4-BE49-F238E27FC236}">
              <a16:creationId xmlns:a16="http://schemas.microsoft.com/office/drawing/2014/main" id="{00000000-0008-0000-0300-000069000000}"/>
            </a:ext>
          </a:extLst>
        </xdr:cNvPr>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43</xdr:col>
      <xdr:colOff>6350</xdr:colOff>
      <xdr:row>54</xdr:row>
      <xdr:rowOff>12700</xdr:rowOff>
    </xdr:from>
    <xdr:to>
      <xdr:col>49</xdr:col>
      <xdr:colOff>19050</xdr:colOff>
      <xdr:row>55</xdr:row>
      <xdr:rowOff>95250</xdr:rowOff>
    </xdr:to>
    <xdr:sp macro="" textlink="">
      <xdr:nvSpPr>
        <xdr:cNvPr id="106" name="正方形/長方形 105">
          <a:extLst>
            <a:ext uri="{FF2B5EF4-FFF2-40B4-BE49-F238E27FC236}">
              <a16:creationId xmlns:a16="http://schemas.microsoft.com/office/drawing/2014/main" id="{00000000-0008-0000-0300-00006A000000}"/>
            </a:ext>
          </a:extLst>
        </xdr:cNvPr>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55</xdr:row>
      <xdr:rowOff>158750</xdr:rowOff>
    </xdr:from>
    <xdr:to>
      <xdr:col>27</xdr:col>
      <xdr:colOff>184150</xdr:colOff>
      <xdr:row>70</xdr:row>
      <xdr:rowOff>0</xdr:rowOff>
    </xdr:to>
    <xdr:sp macro="" textlink="">
      <xdr:nvSpPr>
        <xdr:cNvPr id="107" name="正方形/長方形 106">
          <a:extLst>
            <a:ext uri="{FF2B5EF4-FFF2-40B4-BE49-F238E27FC236}">
              <a16:creationId xmlns:a16="http://schemas.microsoft.com/office/drawing/2014/main" id="{00000000-0008-0000-0300-00006B000000}"/>
            </a:ext>
          </a:extLst>
        </xdr:cNvPr>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57</xdr:col>
      <xdr:colOff>120650</xdr:colOff>
      <xdr:row>70</xdr:row>
      <xdr:rowOff>0</xdr:rowOff>
    </xdr:to>
    <xdr:sp macro="" textlink="">
      <xdr:nvSpPr>
        <xdr:cNvPr id="108" name="正方形/長方形 107">
          <a:extLst>
            <a:ext uri="{FF2B5EF4-FFF2-40B4-BE49-F238E27FC236}">
              <a16:creationId xmlns:a16="http://schemas.microsoft.com/office/drawing/2014/main" id="{00000000-0008-0000-0300-00006C000000}"/>
            </a:ext>
          </a:extLst>
        </xdr:cNvPr>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46</xdr:col>
      <xdr:colOff>203200</xdr:colOff>
      <xdr:row>57</xdr:row>
      <xdr:rowOff>69850</xdr:rowOff>
    </xdr:to>
    <xdr:sp macro="" textlink="">
      <xdr:nvSpPr>
        <xdr:cNvPr id="109" name="正方形/長方形 108">
          <a:extLst>
            <a:ext uri="{FF2B5EF4-FFF2-40B4-BE49-F238E27FC236}">
              <a16:creationId xmlns:a16="http://schemas.microsoft.com/office/drawing/2014/main" id="{00000000-0008-0000-0300-00006D000000}"/>
            </a:ext>
          </a:extLst>
        </xdr:cNvPr>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経常収支比率の分析欄</a:t>
          </a:r>
        </a:p>
      </xdr:txBody>
    </xdr:sp>
    <xdr:clientData/>
  </xdr:twoCellAnchor>
  <xdr:twoCellAnchor>
    <xdr:from>
      <xdr:col>29</xdr:col>
      <xdr:colOff>82550</xdr:colOff>
      <xdr:row>57</xdr:row>
      <xdr:rowOff>133350</xdr:rowOff>
    </xdr:from>
    <xdr:to>
      <xdr:col>56</xdr:col>
      <xdr:colOff>203200</xdr:colOff>
      <xdr:row>69</xdr:row>
      <xdr:rowOff>107950</xdr:rowOff>
    </xdr:to>
    <xdr:sp macro="" textlink="" fLocksText="0">
      <xdr:nvSpPr>
        <xdr:cNvPr id="110" name="テキスト ボックス 109">
          <a:extLst>
            <a:ext uri="{FF2B5EF4-FFF2-40B4-BE49-F238E27FC236}">
              <a16:creationId xmlns:a16="http://schemas.microsoft.com/office/drawing/2014/main" id="{00000000-0008-0000-0300-00006E000000}"/>
            </a:ext>
          </a:extLst>
        </xdr:cNvPr>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類似団体内平均値より下回っており、今後も基盤整備などによる公債費の増加、下水道事業会計への負担金などにより増加が見込まれるため、経常経費の抑制に努める。</a:t>
          </a:r>
          <a:endParaRPr lang="ja-JP" altLang="ja-JP" sz="1400">
            <a:effectLst/>
          </a:endParaRPr>
        </a:p>
      </xdr:txBody>
    </xdr:sp>
    <xdr:clientData/>
  </xdr:twoCellAnchor>
  <xdr:oneCellAnchor>
    <xdr:from>
      <xdr:col>3</xdr:col>
      <xdr:colOff>95250</xdr:colOff>
      <xdr:row>54</xdr:row>
      <xdr:rowOff>139700</xdr:rowOff>
    </xdr:from>
    <xdr:ext cx="298543" cy="225703"/>
    <xdr:sp macro="" textlink="">
      <xdr:nvSpPr>
        <xdr:cNvPr id="111" name="テキスト ボックス 110">
          <a:extLst>
            <a:ext uri="{FF2B5EF4-FFF2-40B4-BE49-F238E27FC236}">
              <a16:creationId xmlns:a16="http://schemas.microsoft.com/office/drawing/2014/main" id="{00000000-0008-0000-0300-00006F000000}"/>
            </a:ext>
          </a:extLst>
        </xdr:cNvPr>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12" name="直線コネクタ 111">
          <a:extLst>
            <a:ext uri="{FF2B5EF4-FFF2-40B4-BE49-F238E27FC236}">
              <a16:creationId xmlns:a16="http://schemas.microsoft.com/office/drawing/2014/main" id="{00000000-0008-0000-0300-000070000000}"/>
            </a:ext>
          </a:extLst>
        </xdr:cNvPr>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13" name="テキスト ボックス 112">
          <a:extLst>
            <a:ext uri="{FF2B5EF4-FFF2-40B4-BE49-F238E27FC236}">
              <a16:creationId xmlns:a16="http://schemas.microsoft.com/office/drawing/2014/main" id="{00000000-0008-0000-0300-000071000000}"/>
            </a:ext>
          </a:extLst>
        </xdr:cNvPr>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66</xdr:row>
      <xdr:rowOff>82550</xdr:rowOff>
    </xdr:from>
    <xdr:to>
      <xdr:col>27</xdr:col>
      <xdr:colOff>184150</xdr:colOff>
      <xdr:row>66</xdr:row>
      <xdr:rowOff>82550</xdr:rowOff>
    </xdr:to>
    <xdr:cxnSp macro="">
      <xdr:nvCxnSpPr>
        <xdr:cNvPr id="114" name="直線コネクタ 113">
          <a:extLst>
            <a:ext uri="{FF2B5EF4-FFF2-40B4-BE49-F238E27FC236}">
              <a16:creationId xmlns:a16="http://schemas.microsoft.com/office/drawing/2014/main" id="{00000000-0008-0000-0300-000072000000}"/>
            </a:ext>
          </a:extLst>
        </xdr:cNvPr>
        <xdr:cNvCxnSpPr/>
      </xdr:nvCxnSpPr>
      <xdr:spPr>
        <a:xfrm>
          <a:off x="762000" y="113982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65</xdr:row>
      <xdr:rowOff>111777</xdr:rowOff>
    </xdr:from>
    <xdr:ext cx="762000" cy="259045"/>
    <xdr:sp macro="" textlink="">
      <xdr:nvSpPr>
        <xdr:cNvPr id="115" name="テキスト ボックス 114">
          <a:extLst>
            <a:ext uri="{FF2B5EF4-FFF2-40B4-BE49-F238E27FC236}">
              <a16:creationId xmlns:a16="http://schemas.microsoft.com/office/drawing/2014/main" id="{00000000-0008-0000-0300-000073000000}"/>
            </a:ext>
          </a:extLst>
        </xdr:cNvPr>
        <xdr:cNvSpPr txBox="1"/>
      </xdr:nvSpPr>
      <xdr:spPr>
        <a:xfrm>
          <a:off x="0" y="11256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62</xdr:row>
      <xdr:rowOff>165100</xdr:rowOff>
    </xdr:from>
    <xdr:to>
      <xdr:col>27</xdr:col>
      <xdr:colOff>184150</xdr:colOff>
      <xdr:row>62</xdr:row>
      <xdr:rowOff>165100</xdr:rowOff>
    </xdr:to>
    <xdr:cxnSp macro="">
      <xdr:nvCxnSpPr>
        <xdr:cNvPr id="116" name="直線コネクタ 115">
          <a:extLst>
            <a:ext uri="{FF2B5EF4-FFF2-40B4-BE49-F238E27FC236}">
              <a16:creationId xmlns:a16="http://schemas.microsoft.com/office/drawing/2014/main" id="{00000000-0008-0000-0300-000074000000}"/>
            </a:ext>
          </a:extLst>
        </xdr:cNvPr>
        <xdr:cNvCxnSpPr/>
      </xdr:nvCxnSpPr>
      <xdr:spPr>
        <a:xfrm>
          <a:off x="762000" y="1079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62</xdr:row>
      <xdr:rowOff>22877</xdr:rowOff>
    </xdr:from>
    <xdr:ext cx="762000" cy="259045"/>
    <xdr:sp macro="" textlink="">
      <xdr:nvSpPr>
        <xdr:cNvPr id="117" name="テキスト ボックス 116">
          <a:extLst>
            <a:ext uri="{FF2B5EF4-FFF2-40B4-BE49-F238E27FC236}">
              <a16:creationId xmlns:a16="http://schemas.microsoft.com/office/drawing/2014/main" id="{00000000-0008-0000-0300-000075000000}"/>
            </a:ext>
          </a:extLst>
        </xdr:cNvPr>
        <xdr:cNvSpPr txBox="1"/>
      </xdr:nvSpPr>
      <xdr:spPr>
        <a:xfrm>
          <a:off x="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59</xdr:row>
      <xdr:rowOff>76200</xdr:rowOff>
    </xdr:from>
    <xdr:to>
      <xdr:col>27</xdr:col>
      <xdr:colOff>184150</xdr:colOff>
      <xdr:row>59</xdr:row>
      <xdr:rowOff>76200</xdr:rowOff>
    </xdr:to>
    <xdr:cxnSp macro="">
      <xdr:nvCxnSpPr>
        <xdr:cNvPr id="118" name="直線コネクタ 117">
          <a:extLst>
            <a:ext uri="{FF2B5EF4-FFF2-40B4-BE49-F238E27FC236}">
              <a16:creationId xmlns:a16="http://schemas.microsoft.com/office/drawing/2014/main" id="{00000000-0008-0000-0300-000076000000}"/>
            </a:ext>
          </a:extLst>
        </xdr:cNvPr>
        <xdr:cNvCxnSpPr/>
      </xdr:nvCxnSpPr>
      <xdr:spPr>
        <a:xfrm>
          <a:off x="762000" y="101917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58</xdr:row>
      <xdr:rowOff>105427</xdr:rowOff>
    </xdr:from>
    <xdr:ext cx="762000" cy="259045"/>
    <xdr:sp macro="" textlink="">
      <xdr:nvSpPr>
        <xdr:cNvPr id="119" name="テキスト ボックス 118">
          <a:extLst>
            <a:ext uri="{FF2B5EF4-FFF2-40B4-BE49-F238E27FC236}">
              <a16:creationId xmlns:a16="http://schemas.microsoft.com/office/drawing/2014/main" id="{00000000-0008-0000-0300-000077000000}"/>
            </a:ext>
          </a:extLst>
        </xdr:cNvPr>
        <xdr:cNvSpPr txBox="1"/>
      </xdr:nvSpPr>
      <xdr:spPr>
        <a:xfrm>
          <a:off x="0" y="10049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55</xdr:row>
      <xdr:rowOff>158750</xdr:rowOff>
    </xdr:to>
    <xdr:cxnSp macro="">
      <xdr:nvCxnSpPr>
        <xdr:cNvPr id="120" name="直線コネクタ 119">
          <a:extLst>
            <a:ext uri="{FF2B5EF4-FFF2-40B4-BE49-F238E27FC236}">
              <a16:creationId xmlns:a16="http://schemas.microsoft.com/office/drawing/2014/main" id="{00000000-0008-0000-0300-000078000000}"/>
            </a:ext>
          </a:extLst>
        </xdr:cNvPr>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1" name="テキスト ボックス 120">
          <a:extLst>
            <a:ext uri="{FF2B5EF4-FFF2-40B4-BE49-F238E27FC236}">
              <a16:creationId xmlns:a16="http://schemas.microsoft.com/office/drawing/2014/main" id="{00000000-0008-0000-0300-000079000000}"/>
            </a:ext>
          </a:extLst>
        </xdr:cNvPr>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70</xdr:row>
      <xdr:rowOff>0</xdr:rowOff>
    </xdr:to>
    <xdr:sp macro="" textlink="">
      <xdr:nvSpPr>
        <xdr:cNvPr id="122" name="財政構造の弾力性グラフ枠">
          <a:extLst>
            <a:ext uri="{FF2B5EF4-FFF2-40B4-BE49-F238E27FC236}">
              <a16:creationId xmlns:a16="http://schemas.microsoft.com/office/drawing/2014/main" id="{00000000-0008-0000-0300-00007A000000}"/>
            </a:ext>
          </a:extLst>
        </xdr:cNvPr>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58</xdr:row>
      <xdr:rowOff>114935</xdr:rowOff>
    </xdr:from>
    <xdr:to>
      <xdr:col>23</xdr:col>
      <xdr:colOff>133350</xdr:colOff>
      <xdr:row>67</xdr:row>
      <xdr:rowOff>25718</xdr:rowOff>
    </xdr:to>
    <xdr:cxnSp macro="">
      <xdr:nvCxnSpPr>
        <xdr:cNvPr id="123" name="直線コネクタ 122">
          <a:extLst>
            <a:ext uri="{FF2B5EF4-FFF2-40B4-BE49-F238E27FC236}">
              <a16:creationId xmlns:a16="http://schemas.microsoft.com/office/drawing/2014/main" id="{00000000-0008-0000-0300-00007B000000}"/>
            </a:ext>
          </a:extLst>
        </xdr:cNvPr>
        <xdr:cNvCxnSpPr/>
      </xdr:nvCxnSpPr>
      <xdr:spPr>
        <a:xfrm flipV="1">
          <a:off x="4953000" y="10059035"/>
          <a:ext cx="0" cy="1453833"/>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66</xdr:row>
      <xdr:rowOff>169245</xdr:rowOff>
    </xdr:from>
    <xdr:ext cx="762000" cy="259045"/>
    <xdr:sp macro="" textlink="">
      <xdr:nvSpPr>
        <xdr:cNvPr id="124" name="財政構造の弾力性最小値テキスト">
          <a:extLst>
            <a:ext uri="{FF2B5EF4-FFF2-40B4-BE49-F238E27FC236}">
              <a16:creationId xmlns:a16="http://schemas.microsoft.com/office/drawing/2014/main" id="{00000000-0008-0000-0300-00007C000000}"/>
            </a:ext>
          </a:extLst>
        </xdr:cNvPr>
        <xdr:cNvSpPr txBox="1"/>
      </xdr:nvSpPr>
      <xdr:spPr>
        <a:xfrm>
          <a:off x="5041900" y="114849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67</xdr:row>
      <xdr:rowOff>25718</xdr:rowOff>
    </xdr:from>
    <xdr:to>
      <xdr:col>24</xdr:col>
      <xdr:colOff>12700</xdr:colOff>
      <xdr:row>67</xdr:row>
      <xdr:rowOff>25718</xdr:rowOff>
    </xdr:to>
    <xdr:cxnSp macro="">
      <xdr:nvCxnSpPr>
        <xdr:cNvPr id="125" name="直線コネクタ 124">
          <a:extLst>
            <a:ext uri="{FF2B5EF4-FFF2-40B4-BE49-F238E27FC236}">
              <a16:creationId xmlns:a16="http://schemas.microsoft.com/office/drawing/2014/main" id="{00000000-0008-0000-0300-00007D000000}"/>
            </a:ext>
          </a:extLst>
        </xdr:cNvPr>
        <xdr:cNvCxnSpPr/>
      </xdr:nvCxnSpPr>
      <xdr:spPr>
        <a:xfrm>
          <a:off x="4864100" y="115128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57</xdr:row>
      <xdr:rowOff>29862</xdr:rowOff>
    </xdr:from>
    <xdr:ext cx="762000" cy="259045"/>
    <xdr:sp macro="" textlink="">
      <xdr:nvSpPr>
        <xdr:cNvPr id="126" name="財政構造の弾力性最大値テキスト">
          <a:extLst>
            <a:ext uri="{FF2B5EF4-FFF2-40B4-BE49-F238E27FC236}">
              <a16:creationId xmlns:a16="http://schemas.microsoft.com/office/drawing/2014/main" id="{00000000-0008-0000-0300-00007E000000}"/>
            </a:ext>
          </a:extLst>
        </xdr:cNvPr>
        <xdr:cNvSpPr txBox="1"/>
      </xdr:nvSpPr>
      <xdr:spPr>
        <a:xfrm>
          <a:off x="5041900" y="980251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77.8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58</xdr:row>
      <xdr:rowOff>114935</xdr:rowOff>
    </xdr:from>
    <xdr:to>
      <xdr:col>24</xdr:col>
      <xdr:colOff>12700</xdr:colOff>
      <xdr:row>58</xdr:row>
      <xdr:rowOff>114935</xdr:rowOff>
    </xdr:to>
    <xdr:cxnSp macro="">
      <xdr:nvCxnSpPr>
        <xdr:cNvPr id="127" name="直線コネクタ 126">
          <a:extLst>
            <a:ext uri="{FF2B5EF4-FFF2-40B4-BE49-F238E27FC236}">
              <a16:creationId xmlns:a16="http://schemas.microsoft.com/office/drawing/2014/main" id="{00000000-0008-0000-0300-00007F000000}"/>
            </a:ext>
          </a:extLst>
        </xdr:cNvPr>
        <xdr:cNvCxnSpPr/>
      </xdr:nvCxnSpPr>
      <xdr:spPr>
        <a:xfrm>
          <a:off x="4864100" y="1005903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62</xdr:row>
      <xdr:rowOff>147003</xdr:rowOff>
    </xdr:from>
    <xdr:to>
      <xdr:col>23</xdr:col>
      <xdr:colOff>133350</xdr:colOff>
      <xdr:row>63</xdr:row>
      <xdr:rowOff>90170</xdr:rowOff>
    </xdr:to>
    <xdr:cxnSp macro="">
      <xdr:nvCxnSpPr>
        <xdr:cNvPr id="128" name="直線コネクタ 127">
          <a:extLst>
            <a:ext uri="{FF2B5EF4-FFF2-40B4-BE49-F238E27FC236}">
              <a16:creationId xmlns:a16="http://schemas.microsoft.com/office/drawing/2014/main" id="{00000000-0008-0000-0300-000080000000}"/>
            </a:ext>
          </a:extLst>
        </xdr:cNvPr>
        <xdr:cNvCxnSpPr/>
      </xdr:nvCxnSpPr>
      <xdr:spPr>
        <a:xfrm>
          <a:off x="4114800" y="10776903"/>
          <a:ext cx="838200" cy="1146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62</xdr:row>
      <xdr:rowOff>25734</xdr:rowOff>
    </xdr:from>
    <xdr:ext cx="762000" cy="259045"/>
    <xdr:sp macro="" textlink="">
      <xdr:nvSpPr>
        <xdr:cNvPr id="129" name="財政構造の弾力性平均値テキスト">
          <a:extLst>
            <a:ext uri="{FF2B5EF4-FFF2-40B4-BE49-F238E27FC236}">
              <a16:creationId xmlns:a16="http://schemas.microsoft.com/office/drawing/2014/main" id="{00000000-0008-0000-0300-000081000000}"/>
            </a:ext>
          </a:extLst>
        </xdr:cNvPr>
        <xdr:cNvSpPr txBox="1"/>
      </xdr:nvSpPr>
      <xdr:spPr>
        <a:xfrm>
          <a:off x="5041900" y="1065563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63</xdr:row>
      <xdr:rowOff>9207</xdr:rowOff>
    </xdr:from>
    <xdr:to>
      <xdr:col>23</xdr:col>
      <xdr:colOff>184150</xdr:colOff>
      <xdr:row>63</xdr:row>
      <xdr:rowOff>110807</xdr:rowOff>
    </xdr:to>
    <xdr:sp macro="" textlink="">
      <xdr:nvSpPr>
        <xdr:cNvPr id="130" name="フローチャート: 判断 129">
          <a:extLst>
            <a:ext uri="{FF2B5EF4-FFF2-40B4-BE49-F238E27FC236}">
              <a16:creationId xmlns:a16="http://schemas.microsoft.com/office/drawing/2014/main" id="{00000000-0008-0000-0300-000082000000}"/>
            </a:ext>
          </a:extLst>
        </xdr:cNvPr>
        <xdr:cNvSpPr/>
      </xdr:nvSpPr>
      <xdr:spPr>
        <a:xfrm>
          <a:off x="4902200" y="108105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61</xdr:row>
      <xdr:rowOff>107315</xdr:rowOff>
    </xdr:from>
    <xdr:to>
      <xdr:col>19</xdr:col>
      <xdr:colOff>133350</xdr:colOff>
      <xdr:row>62</xdr:row>
      <xdr:rowOff>147003</xdr:rowOff>
    </xdr:to>
    <xdr:cxnSp macro="">
      <xdr:nvCxnSpPr>
        <xdr:cNvPr id="131" name="直線コネクタ 130">
          <a:extLst>
            <a:ext uri="{FF2B5EF4-FFF2-40B4-BE49-F238E27FC236}">
              <a16:creationId xmlns:a16="http://schemas.microsoft.com/office/drawing/2014/main" id="{00000000-0008-0000-0300-000083000000}"/>
            </a:ext>
          </a:extLst>
        </xdr:cNvPr>
        <xdr:cNvCxnSpPr/>
      </xdr:nvCxnSpPr>
      <xdr:spPr>
        <a:xfrm>
          <a:off x="3225800" y="10565765"/>
          <a:ext cx="889000" cy="2111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62</xdr:row>
      <xdr:rowOff>72072</xdr:rowOff>
    </xdr:from>
    <xdr:to>
      <xdr:col>19</xdr:col>
      <xdr:colOff>184150</xdr:colOff>
      <xdr:row>63</xdr:row>
      <xdr:rowOff>2222</xdr:rowOff>
    </xdr:to>
    <xdr:sp macro="" textlink="">
      <xdr:nvSpPr>
        <xdr:cNvPr id="132" name="フローチャート: 判断 131">
          <a:extLst>
            <a:ext uri="{FF2B5EF4-FFF2-40B4-BE49-F238E27FC236}">
              <a16:creationId xmlns:a16="http://schemas.microsoft.com/office/drawing/2014/main" id="{00000000-0008-0000-0300-000084000000}"/>
            </a:ext>
          </a:extLst>
        </xdr:cNvPr>
        <xdr:cNvSpPr/>
      </xdr:nvSpPr>
      <xdr:spPr>
        <a:xfrm>
          <a:off x="4064000" y="107019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61</xdr:row>
      <xdr:rowOff>12399</xdr:rowOff>
    </xdr:from>
    <xdr:ext cx="736600" cy="259045"/>
    <xdr:sp macro="" textlink="">
      <xdr:nvSpPr>
        <xdr:cNvPr id="133" name="テキスト ボックス 132">
          <a:extLst>
            <a:ext uri="{FF2B5EF4-FFF2-40B4-BE49-F238E27FC236}">
              <a16:creationId xmlns:a16="http://schemas.microsoft.com/office/drawing/2014/main" id="{00000000-0008-0000-0300-000085000000}"/>
            </a:ext>
          </a:extLst>
        </xdr:cNvPr>
        <xdr:cNvSpPr txBox="1"/>
      </xdr:nvSpPr>
      <xdr:spPr>
        <a:xfrm>
          <a:off x="3733800" y="1047084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61</xdr:row>
      <xdr:rowOff>107315</xdr:rowOff>
    </xdr:from>
    <xdr:to>
      <xdr:col>15</xdr:col>
      <xdr:colOff>82550</xdr:colOff>
      <xdr:row>62</xdr:row>
      <xdr:rowOff>134938</xdr:rowOff>
    </xdr:to>
    <xdr:cxnSp macro="">
      <xdr:nvCxnSpPr>
        <xdr:cNvPr id="134" name="直線コネクタ 133">
          <a:extLst>
            <a:ext uri="{FF2B5EF4-FFF2-40B4-BE49-F238E27FC236}">
              <a16:creationId xmlns:a16="http://schemas.microsoft.com/office/drawing/2014/main" id="{00000000-0008-0000-0300-000086000000}"/>
            </a:ext>
          </a:extLst>
        </xdr:cNvPr>
        <xdr:cNvCxnSpPr/>
      </xdr:nvCxnSpPr>
      <xdr:spPr>
        <a:xfrm flipV="1">
          <a:off x="2336800" y="10565765"/>
          <a:ext cx="889000" cy="1990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61</xdr:row>
      <xdr:rowOff>2222</xdr:rowOff>
    </xdr:from>
    <xdr:to>
      <xdr:col>15</xdr:col>
      <xdr:colOff>133350</xdr:colOff>
      <xdr:row>61</xdr:row>
      <xdr:rowOff>103822</xdr:rowOff>
    </xdr:to>
    <xdr:sp macro="" textlink="">
      <xdr:nvSpPr>
        <xdr:cNvPr id="135" name="フローチャート: 判断 134">
          <a:extLst>
            <a:ext uri="{FF2B5EF4-FFF2-40B4-BE49-F238E27FC236}">
              <a16:creationId xmlns:a16="http://schemas.microsoft.com/office/drawing/2014/main" id="{00000000-0008-0000-0300-000087000000}"/>
            </a:ext>
          </a:extLst>
        </xdr:cNvPr>
        <xdr:cNvSpPr/>
      </xdr:nvSpPr>
      <xdr:spPr>
        <a:xfrm>
          <a:off x="3175000" y="104606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59</xdr:row>
      <xdr:rowOff>113999</xdr:rowOff>
    </xdr:from>
    <xdr:ext cx="762000" cy="259045"/>
    <xdr:sp macro="" textlink="">
      <xdr:nvSpPr>
        <xdr:cNvPr id="136" name="テキスト ボックス 135">
          <a:extLst>
            <a:ext uri="{FF2B5EF4-FFF2-40B4-BE49-F238E27FC236}">
              <a16:creationId xmlns:a16="http://schemas.microsoft.com/office/drawing/2014/main" id="{00000000-0008-0000-0300-000088000000}"/>
            </a:ext>
          </a:extLst>
        </xdr:cNvPr>
        <xdr:cNvSpPr txBox="1"/>
      </xdr:nvSpPr>
      <xdr:spPr>
        <a:xfrm>
          <a:off x="2844800" y="102295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62</xdr:row>
      <xdr:rowOff>134938</xdr:rowOff>
    </xdr:from>
    <xdr:to>
      <xdr:col>11</xdr:col>
      <xdr:colOff>31750</xdr:colOff>
      <xdr:row>64</xdr:row>
      <xdr:rowOff>57468</xdr:rowOff>
    </xdr:to>
    <xdr:cxnSp macro="">
      <xdr:nvCxnSpPr>
        <xdr:cNvPr id="137" name="直線コネクタ 136">
          <a:extLst>
            <a:ext uri="{FF2B5EF4-FFF2-40B4-BE49-F238E27FC236}">
              <a16:creationId xmlns:a16="http://schemas.microsoft.com/office/drawing/2014/main" id="{00000000-0008-0000-0300-000089000000}"/>
            </a:ext>
          </a:extLst>
        </xdr:cNvPr>
        <xdr:cNvCxnSpPr/>
      </xdr:nvCxnSpPr>
      <xdr:spPr>
        <a:xfrm flipV="1">
          <a:off x="1447800" y="10764838"/>
          <a:ext cx="889000" cy="2654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62</xdr:row>
      <xdr:rowOff>150495</xdr:rowOff>
    </xdr:from>
    <xdr:to>
      <xdr:col>11</xdr:col>
      <xdr:colOff>82550</xdr:colOff>
      <xdr:row>63</xdr:row>
      <xdr:rowOff>80645</xdr:rowOff>
    </xdr:to>
    <xdr:sp macro="" textlink="">
      <xdr:nvSpPr>
        <xdr:cNvPr id="138" name="フローチャート: 判断 137">
          <a:extLst>
            <a:ext uri="{FF2B5EF4-FFF2-40B4-BE49-F238E27FC236}">
              <a16:creationId xmlns:a16="http://schemas.microsoft.com/office/drawing/2014/main" id="{00000000-0008-0000-0300-00008A000000}"/>
            </a:ext>
          </a:extLst>
        </xdr:cNvPr>
        <xdr:cNvSpPr/>
      </xdr:nvSpPr>
      <xdr:spPr>
        <a:xfrm>
          <a:off x="2286000" y="107803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63</xdr:row>
      <xdr:rowOff>65422</xdr:rowOff>
    </xdr:from>
    <xdr:ext cx="762000" cy="259045"/>
    <xdr:sp macro="" textlink="">
      <xdr:nvSpPr>
        <xdr:cNvPr id="139" name="テキスト ボックス 138">
          <a:extLst>
            <a:ext uri="{FF2B5EF4-FFF2-40B4-BE49-F238E27FC236}">
              <a16:creationId xmlns:a16="http://schemas.microsoft.com/office/drawing/2014/main" id="{00000000-0008-0000-0300-00008B000000}"/>
            </a:ext>
          </a:extLst>
        </xdr:cNvPr>
        <xdr:cNvSpPr txBox="1"/>
      </xdr:nvSpPr>
      <xdr:spPr>
        <a:xfrm>
          <a:off x="1955800" y="108667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63</xdr:row>
      <xdr:rowOff>33338</xdr:rowOff>
    </xdr:from>
    <xdr:to>
      <xdr:col>7</xdr:col>
      <xdr:colOff>31750</xdr:colOff>
      <xdr:row>63</xdr:row>
      <xdr:rowOff>134938</xdr:rowOff>
    </xdr:to>
    <xdr:sp macro="" textlink="">
      <xdr:nvSpPr>
        <xdr:cNvPr id="140" name="フローチャート: 判断 139">
          <a:extLst>
            <a:ext uri="{FF2B5EF4-FFF2-40B4-BE49-F238E27FC236}">
              <a16:creationId xmlns:a16="http://schemas.microsoft.com/office/drawing/2014/main" id="{00000000-0008-0000-0300-00008C000000}"/>
            </a:ext>
          </a:extLst>
        </xdr:cNvPr>
        <xdr:cNvSpPr/>
      </xdr:nvSpPr>
      <xdr:spPr>
        <a:xfrm>
          <a:off x="1397000" y="108346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61</xdr:row>
      <xdr:rowOff>145115</xdr:rowOff>
    </xdr:from>
    <xdr:ext cx="762000" cy="259045"/>
    <xdr:sp macro="" textlink="">
      <xdr:nvSpPr>
        <xdr:cNvPr id="141" name="テキスト ボックス 140">
          <a:extLst>
            <a:ext uri="{FF2B5EF4-FFF2-40B4-BE49-F238E27FC236}">
              <a16:creationId xmlns:a16="http://schemas.microsoft.com/office/drawing/2014/main" id="{00000000-0008-0000-0300-00008D000000}"/>
            </a:ext>
          </a:extLst>
        </xdr:cNvPr>
        <xdr:cNvSpPr txBox="1"/>
      </xdr:nvSpPr>
      <xdr:spPr>
        <a:xfrm>
          <a:off x="1066800" y="106035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69</xdr:row>
      <xdr:rowOff>168927</xdr:rowOff>
    </xdr:from>
    <xdr:ext cx="762000" cy="259045"/>
    <xdr:sp macro="" textlink="">
      <xdr:nvSpPr>
        <xdr:cNvPr id="142" name="テキスト ボックス 141">
          <a:extLst>
            <a:ext uri="{FF2B5EF4-FFF2-40B4-BE49-F238E27FC236}">
              <a16:creationId xmlns:a16="http://schemas.microsoft.com/office/drawing/2014/main" id="{00000000-0008-0000-0300-00008E000000}"/>
            </a:ext>
          </a:extLst>
        </xdr:cNvPr>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69</xdr:row>
      <xdr:rowOff>168927</xdr:rowOff>
    </xdr:from>
    <xdr:ext cx="762000" cy="259045"/>
    <xdr:sp macro="" textlink="">
      <xdr:nvSpPr>
        <xdr:cNvPr id="143" name="テキスト ボックス 142">
          <a:extLst>
            <a:ext uri="{FF2B5EF4-FFF2-40B4-BE49-F238E27FC236}">
              <a16:creationId xmlns:a16="http://schemas.microsoft.com/office/drawing/2014/main" id="{00000000-0008-0000-0300-00008F000000}"/>
            </a:ext>
          </a:extLst>
        </xdr:cNvPr>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69</xdr:row>
      <xdr:rowOff>168927</xdr:rowOff>
    </xdr:from>
    <xdr:ext cx="762000" cy="259045"/>
    <xdr:sp macro="" textlink="">
      <xdr:nvSpPr>
        <xdr:cNvPr id="144" name="テキスト ボックス 143">
          <a:extLst>
            <a:ext uri="{FF2B5EF4-FFF2-40B4-BE49-F238E27FC236}">
              <a16:creationId xmlns:a16="http://schemas.microsoft.com/office/drawing/2014/main" id="{00000000-0008-0000-0300-000090000000}"/>
            </a:ext>
          </a:extLst>
        </xdr:cNvPr>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69</xdr:row>
      <xdr:rowOff>168927</xdr:rowOff>
    </xdr:from>
    <xdr:ext cx="762000" cy="259045"/>
    <xdr:sp macro="" textlink="">
      <xdr:nvSpPr>
        <xdr:cNvPr id="145" name="テキスト ボックス 144">
          <a:extLst>
            <a:ext uri="{FF2B5EF4-FFF2-40B4-BE49-F238E27FC236}">
              <a16:creationId xmlns:a16="http://schemas.microsoft.com/office/drawing/2014/main" id="{00000000-0008-0000-0300-000091000000}"/>
            </a:ext>
          </a:extLst>
        </xdr:cNvPr>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69</xdr:row>
      <xdr:rowOff>168927</xdr:rowOff>
    </xdr:from>
    <xdr:ext cx="762000" cy="259045"/>
    <xdr:sp macro="" textlink="">
      <xdr:nvSpPr>
        <xdr:cNvPr id="146" name="テキスト ボックス 145">
          <a:extLst>
            <a:ext uri="{FF2B5EF4-FFF2-40B4-BE49-F238E27FC236}">
              <a16:creationId xmlns:a16="http://schemas.microsoft.com/office/drawing/2014/main" id="{00000000-0008-0000-0300-000092000000}"/>
            </a:ext>
          </a:extLst>
        </xdr:cNvPr>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63</xdr:row>
      <xdr:rowOff>39370</xdr:rowOff>
    </xdr:from>
    <xdr:to>
      <xdr:col>23</xdr:col>
      <xdr:colOff>184150</xdr:colOff>
      <xdr:row>63</xdr:row>
      <xdr:rowOff>140970</xdr:rowOff>
    </xdr:to>
    <xdr:sp macro="" textlink="">
      <xdr:nvSpPr>
        <xdr:cNvPr id="147" name="楕円 146">
          <a:extLst>
            <a:ext uri="{FF2B5EF4-FFF2-40B4-BE49-F238E27FC236}">
              <a16:creationId xmlns:a16="http://schemas.microsoft.com/office/drawing/2014/main" id="{00000000-0008-0000-0300-000093000000}"/>
            </a:ext>
          </a:extLst>
        </xdr:cNvPr>
        <xdr:cNvSpPr/>
      </xdr:nvSpPr>
      <xdr:spPr>
        <a:xfrm>
          <a:off x="4902200" y="10840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63</xdr:row>
      <xdr:rowOff>11447</xdr:rowOff>
    </xdr:from>
    <xdr:ext cx="762000" cy="259045"/>
    <xdr:sp macro="" textlink="">
      <xdr:nvSpPr>
        <xdr:cNvPr id="148" name="財政構造の弾力性該当値テキスト">
          <a:extLst>
            <a:ext uri="{FF2B5EF4-FFF2-40B4-BE49-F238E27FC236}">
              <a16:creationId xmlns:a16="http://schemas.microsoft.com/office/drawing/2014/main" id="{00000000-0008-0000-0300-000094000000}"/>
            </a:ext>
          </a:extLst>
        </xdr:cNvPr>
        <xdr:cNvSpPr txBox="1"/>
      </xdr:nvSpPr>
      <xdr:spPr>
        <a:xfrm>
          <a:off x="5041900" y="108127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62</xdr:row>
      <xdr:rowOff>96203</xdr:rowOff>
    </xdr:from>
    <xdr:to>
      <xdr:col>19</xdr:col>
      <xdr:colOff>184150</xdr:colOff>
      <xdr:row>63</xdr:row>
      <xdr:rowOff>26353</xdr:rowOff>
    </xdr:to>
    <xdr:sp macro="" textlink="">
      <xdr:nvSpPr>
        <xdr:cNvPr id="149" name="楕円 148">
          <a:extLst>
            <a:ext uri="{FF2B5EF4-FFF2-40B4-BE49-F238E27FC236}">
              <a16:creationId xmlns:a16="http://schemas.microsoft.com/office/drawing/2014/main" id="{00000000-0008-0000-0300-000095000000}"/>
            </a:ext>
          </a:extLst>
        </xdr:cNvPr>
        <xdr:cNvSpPr/>
      </xdr:nvSpPr>
      <xdr:spPr>
        <a:xfrm>
          <a:off x="4064000" y="107261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63</xdr:row>
      <xdr:rowOff>11130</xdr:rowOff>
    </xdr:from>
    <xdr:ext cx="736600" cy="259045"/>
    <xdr:sp macro="" textlink="">
      <xdr:nvSpPr>
        <xdr:cNvPr id="150" name="テキスト ボックス 149">
          <a:extLst>
            <a:ext uri="{FF2B5EF4-FFF2-40B4-BE49-F238E27FC236}">
              <a16:creationId xmlns:a16="http://schemas.microsoft.com/office/drawing/2014/main" id="{00000000-0008-0000-0300-000096000000}"/>
            </a:ext>
          </a:extLst>
        </xdr:cNvPr>
        <xdr:cNvSpPr txBox="1"/>
      </xdr:nvSpPr>
      <xdr:spPr>
        <a:xfrm>
          <a:off x="3733800" y="1081248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61</xdr:row>
      <xdr:rowOff>56515</xdr:rowOff>
    </xdr:from>
    <xdr:to>
      <xdr:col>15</xdr:col>
      <xdr:colOff>133350</xdr:colOff>
      <xdr:row>61</xdr:row>
      <xdr:rowOff>158115</xdr:rowOff>
    </xdr:to>
    <xdr:sp macro="" textlink="">
      <xdr:nvSpPr>
        <xdr:cNvPr id="151" name="楕円 150">
          <a:extLst>
            <a:ext uri="{FF2B5EF4-FFF2-40B4-BE49-F238E27FC236}">
              <a16:creationId xmlns:a16="http://schemas.microsoft.com/office/drawing/2014/main" id="{00000000-0008-0000-0300-000097000000}"/>
            </a:ext>
          </a:extLst>
        </xdr:cNvPr>
        <xdr:cNvSpPr/>
      </xdr:nvSpPr>
      <xdr:spPr>
        <a:xfrm>
          <a:off x="3175000" y="105149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61</xdr:row>
      <xdr:rowOff>142892</xdr:rowOff>
    </xdr:from>
    <xdr:ext cx="762000" cy="259045"/>
    <xdr:sp macro="" textlink="">
      <xdr:nvSpPr>
        <xdr:cNvPr id="152" name="テキスト ボックス 151">
          <a:extLst>
            <a:ext uri="{FF2B5EF4-FFF2-40B4-BE49-F238E27FC236}">
              <a16:creationId xmlns:a16="http://schemas.microsoft.com/office/drawing/2014/main" id="{00000000-0008-0000-0300-000098000000}"/>
            </a:ext>
          </a:extLst>
        </xdr:cNvPr>
        <xdr:cNvSpPr txBox="1"/>
      </xdr:nvSpPr>
      <xdr:spPr>
        <a:xfrm>
          <a:off x="2844800" y="1060134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62</xdr:row>
      <xdr:rowOff>84138</xdr:rowOff>
    </xdr:from>
    <xdr:to>
      <xdr:col>11</xdr:col>
      <xdr:colOff>82550</xdr:colOff>
      <xdr:row>63</xdr:row>
      <xdr:rowOff>14288</xdr:rowOff>
    </xdr:to>
    <xdr:sp macro="" textlink="">
      <xdr:nvSpPr>
        <xdr:cNvPr id="153" name="楕円 152">
          <a:extLst>
            <a:ext uri="{FF2B5EF4-FFF2-40B4-BE49-F238E27FC236}">
              <a16:creationId xmlns:a16="http://schemas.microsoft.com/office/drawing/2014/main" id="{00000000-0008-0000-0300-000099000000}"/>
            </a:ext>
          </a:extLst>
        </xdr:cNvPr>
        <xdr:cNvSpPr/>
      </xdr:nvSpPr>
      <xdr:spPr>
        <a:xfrm>
          <a:off x="2286000" y="107140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61</xdr:row>
      <xdr:rowOff>24465</xdr:rowOff>
    </xdr:from>
    <xdr:ext cx="762000" cy="259045"/>
    <xdr:sp macro="" textlink="">
      <xdr:nvSpPr>
        <xdr:cNvPr id="154" name="テキスト ボックス 153">
          <a:extLst>
            <a:ext uri="{FF2B5EF4-FFF2-40B4-BE49-F238E27FC236}">
              <a16:creationId xmlns:a16="http://schemas.microsoft.com/office/drawing/2014/main" id="{00000000-0008-0000-0300-00009A000000}"/>
            </a:ext>
          </a:extLst>
        </xdr:cNvPr>
        <xdr:cNvSpPr txBox="1"/>
      </xdr:nvSpPr>
      <xdr:spPr>
        <a:xfrm>
          <a:off x="1955800" y="104829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64</xdr:row>
      <xdr:rowOff>6668</xdr:rowOff>
    </xdr:from>
    <xdr:to>
      <xdr:col>7</xdr:col>
      <xdr:colOff>31750</xdr:colOff>
      <xdr:row>64</xdr:row>
      <xdr:rowOff>108268</xdr:rowOff>
    </xdr:to>
    <xdr:sp macro="" textlink="">
      <xdr:nvSpPr>
        <xdr:cNvPr id="155" name="楕円 154">
          <a:extLst>
            <a:ext uri="{FF2B5EF4-FFF2-40B4-BE49-F238E27FC236}">
              <a16:creationId xmlns:a16="http://schemas.microsoft.com/office/drawing/2014/main" id="{00000000-0008-0000-0300-00009B000000}"/>
            </a:ext>
          </a:extLst>
        </xdr:cNvPr>
        <xdr:cNvSpPr/>
      </xdr:nvSpPr>
      <xdr:spPr>
        <a:xfrm>
          <a:off x="1397000" y="109794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64</xdr:row>
      <xdr:rowOff>93045</xdr:rowOff>
    </xdr:from>
    <xdr:ext cx="762000" cy="259045"/>
    <xdr:sp macro="" textlink="">
      <xdr:nvSpPr>
        <xdr:cNvPr id="156" name="テキスト ボックス 155">
          <a:extLst>
            <a:ext uri="{FF2B5EF4-FFF2-40B4-BE49-F238E27FC236}">
              <a16:creationId xmlns:a16="http://schemas.microsoft.com/office/drawing/2014/main" id="{00000000-0008-0000-0300-00009C000000}"/>
            </a:ext>
          </a:extLst>
        </xdr:cNvPr>
        <xdr:cNvSpPr txBox="1"/>
      </xdr:nvSpPr>
      <xdr:spPr>
        <a:xfrm>
          <a:off x="1066800" y="110658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73</xdr:row>
      <xdr:rowOff>120650</xdr:rowOff>
    </xdr:from>
    <xdr:to>
      <xdr:col>27</xdr:col>
      <xdr:colOff>184150</xdr:colOff>
      <xdr:row>75</xdr:row>
      <xdr:rowOff>95250</xdr:rowOff>
    </xdr:to>
    <xdr:sp macro="" textlink="">
      <xdr:nvSpPr>
        <xdr:cNvPr id="157" name="正方形/長方形 156">
          <a:extLst>
            <a:ext uri="{FF2B5EF4-FFF2-40B4-BE49-F238E27FC236}">
              <a16:creationId xmlns:a16="http://schemas.microsoft.com/office/drawing/2014/main" id="{00000000-0008-0000-0300-00009D000000}"/>
            </a:ext>
          </a:extLst>
        </xdr:cNvPr>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人件費・物件費等の状況</a:t>
          </a:r>
        </a:p>
      </xdr:txBody>
    </xdr:sp>
    <xdr:clientData/>
  </xdr:twoCellAnchor>
  <xdr:oneCellAnchor>
    <xdr:from>
      <xdr:col>3</xdr:col>
      <xdr:colOff>175053</xdr:colOff>
      <xdr:row>75</xdr:row>
      <xdr:rowOff>139700</xdr:rowOff>
    </xdr:from>
    <xdr:ext cx="3218594" cy="309059"/>
    <xdr:sp macro="" textlink="">
      <xdr:nvSpPr>
        <xdr:cNvPr id="158" name="テキスト ボックス 157">
          <a:extLst>
            <a:ext uri="{FF2B5EF4-FFF2-40B4-BE49-F238E27FC236}">
              <a16:creationId xmlns:a16="http://schemas.microsoft.com/office/drawing/2014/main" id="{00000000-0008-0000-0300-00009E000000}"/>
            </a:ext>
          </a:extLst>
        </xdr:cNvPr>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a:t>
          </a:r>
          <a:r>
            <a:rPr kumimoji="1" lang="ja-JP" altLang="en-US" sz="1300" b="1">
              <a:latin typeface="ＭＳ Ｐゴシック" panose="020B0600070205080204" pitchFamily="50" charset="-128"/>
              <a:ea typeface="ＭＳ Ｐゴシック" panose="020B0600070205080204" pitchFamily="50" charset="-128"/>
            </a:rPr>
            <a:t>人当たり人件費・物件費等決算額</a:t>
          </a:r>
        </a:p>
      </xdr:txBody>
    </xdr:sp>
    <xdr:clientData/>
  </xdr:oneCellAnchor>
  <xdr:oneCellAnchor>
    <xdr:from>
      <xdr:col>19</xdr:col>
      <xdr:colOff>167847</xdr:colOff>
      <xdr:row>75</xdr:row>
      <xdr:rowOff>114300</xdr:rowOff>
    </xdr:from>
    <xdr:ext cx="1651000" cy="359073"/>
    <xdr:sp macro="" textlink="">
      <xdr:nvSpPr>
        <xdr:cNvPr id="159" name="テキスト ボックス 158">
          <a:extLst>
            <a:ext uri="{FF2B5EF4-FFF2-40B4-BE49-F238E27FC236}">
              <a16:creationId xmlns:a16="http://schemas.microsoft.com/office/drawing/2014/main" id="{00000000-0008-0000-0300-00009F000000}"/>
            </a:ext>
          </a:extLst>
        </xdr:cNvPr>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[120,057</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円</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75</xdr:row>
      <xdr:rowOff>31750</xdr:rowOff>
    </xdr:from>
    <xdr:to>
      <xdr:col>35</xdr:col>
      <xdr:colOff>95250</xdr:colOff>
      <xdr:row>76</xdr:row>
      <xdr:rowOff>114300</xdr:rowOff>
    </xdr:to>
    <xdr:sp macro="" textlink="">
      <xdr:nvSpPr>
        <xdr:cNvPr id="160" name="正方形/長方形 159">
          <a:extLst>
            <a:ext uri="{FF2B5EF4-FFF2-40B4-BE49-F238E27FC236}">
              <a16:creationId xmlns:a16="http://schemas.microsoft.com/office/drawing/2014/main" id="{00000000-0008-0000-0300-0000A0000000}"/>
            </a:ext>
          </a:extLst>
        </xdr:cNvPr>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76</xdr:row>
      <xdr:rowOff>50800</xdr:rowOff>
    </xdr:from>
    <xdr:to>
      <xdr:col>35</xdr:col>
      <xdr:colOff>95250</xdr:colOff>
      <xdr:row>77</xdr:row>
      <xdr:rowOff>133350</xdr:rowOff>
    </xdr:to>
    <xdr:sp macro="" textlink="">
      <xdr:nvSpPr>
        <xdr:cNvPr id="161" name="正方形/長方形 160">
          <a:extLst>
            <a:ext uri="{FF2B5EF4-FFF2-40B4-BE49-F238E27FC236}">
              <a16:creationId xmlns:a16="http://schemas.microsoft.com/office/drawing/2014/main" id="{00000000-0008-0000-0300-0000A1000000}"/>
            </a:ext>
          </a:extLst>
        </xdr:cNvPr>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75</xdr:row>
      <xdr:rowOff>31750</xdr:rowOff>
    </xdr:from>
    <xdr:to>
      <xdr:col>42</xdr:col>
      <xdr:colOff>25400</xdr:colOff>
      <xdr:row>76</xdr:row>
      <xdr:rowOff>114300</xdr:rowOff>
    </xdr:to>
    <xdr:sp macro="" textlink="">
      <xdr:nvSpPr>
        <xdr:cNvPr id="162" name="正方形/長方形 161">
          <a:extLst>
            <a:ext uri="{FF2B5EF4-FFF2-40B4-BE49-F238E27FC236}">
              <a16:creationId xmlns:a16="http://schemas.microsoft.com/office/drawing/2014/main" id="{00000000-0008-0000-0300-0000A2000000}"/>
            </a:ext>
          </a:extLst>
        </xdr:cNvPr>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76</xdr:row>
      <xdr:rowOff>50800</xdr:rowOff>
    </xdr:from>
    <xdr:to>
      <xdr:col>42</xdr:col>
      <xdr:colOff>25400</xdr:colOff>
      <xdr:row>77</xdr:row>
      <xdr:rowOff>133350</xdr:rowOff>
    </xdr:to>
    <xdr:sp macro="" textlink="">
      <xdr:nvSpPr>
        <xdr:cNvPr id="163" name="正方形/長方形 162">
          <a:extLst>
            <a:ext uri="{FF2B5EF4-FFF2-40B4-BE49-F238E27FC236}">
              <a16:creationId xmlns:a16="http://schemas.microsoft.com/office/drawing/2014/main" id="{00000000-0008-0000-0300-0000A3000000}"/>
            </a:ext>
          </a:extLst>
        </xdr:cNvPr>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158,103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75</xdr:row>
      <xdr:rowOff>31750</xdr:rowOff>
    </xdr:from>
    <xdr:to>
      <xdr:col>49</xdr:col>
      <xdr:colOff>19050</xdr:colOff>
      <xdr:row>76</xdr:row>
      <xdr:rowOff>114300</xdr:rowOff>
    </xdr:to>
    <xdr:sp macro="" textlink="">
      <xdr:nvSpPr>
        <xdr:cNvPr id="164" name="正方形/長方形 163">
          <a:extLst>
            <a:ext uri="{FF2B5EF4-FFF2-40B4-BE49-F238E27FC236}">
              <a16:creationId xmlns:a16="http://schemas.microsoft.com/office/drawing/2014/main" id="{00000000-0008-0000-0300-0000A4000000}"/>
            </a:ext>
          </a:extLst>
        </xdr:cNvPr>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43</xdr:col>
      <xdr:colOff>6350</xdr:colOff>
      <xdr:row>76</xdr:row>
      <xdr:rowOff>50800</xdr:rowOff>
    </xdr:from>
    <xdr:to>
      <xdr:col>49</xdr:col>
      <xdr:colOff>19050</xdr:colOff>
      <xdr:row>77</xdr:row>
      <xdr:rowOff>133350</xdr:rowOff>
    </xdr:to>
    <xdr:sp macro="" textlink="">
      <xdr:nvSpPr>
        <xdr:cNvPr id="165" name="正方形/長方形 164">
          <a:extLst>
            <a:ext uri="{FF2B5EF4-FFF2-40B4-BE49-F238E27FC236}">
              <a16:creationId xmlns:a16="http://schemas.microsoft.com/office/drawing/2014/main" id="{00000000-0008-0000-0300-0000A5000000}"/>
            </a:ext>
          </a:extLst>
        </xdr:cNvPr>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156,138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78</xdr:row>
      <xdr:rowOff>25400</xdr:rowOff>
    </xdr:from>
    <xdr:to>
      <xdr:col>27</xdr:col>
      <xdr:colOff>184150</xdr:colOff>
      <xdr:row>92</xdr:row>
      <xdr:rowOff>38100</xdr:rowOff>
    </xdr:to>
    <xdr:sp macro="" textlink="">
      <xdr:nvSpPr>
        <xdr:cNvPr id="166" name="正方形/長方形 165">
          <a:extLst>
            <a:ext uri="{FF2B5EF4-FFF2-40B4-BE49-F238E27FC236}">
              <a16:creationId xmlns:a16="http://schemas.microsoft.com/office/drawing/2014/main" id="{00000000-0008-0000-0300-0000A6000000}"/>
            </a:ext>
          </a:extLst>
        </xdr:cNvPr>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57</xdr:col>
      <xdr:colOff>120650</xdr:colOff>
      <xdr:row>92</xdr:row>
      <xdr:rowOff>38100</xdr:rowOff>
    </xdr:to>
    <xdr:sp macro="" textlink="">
      <xdr:nvSpPr>
        <xdr:cNvPr id="167" name="正方形/長方形 166">
          <a:extLst>
            <a:ext uri="{FF2B5EF4-FFF2-40B4-BE49-F238E27FC236}">
              <a16:creationId xmlns:a16="http://schemas.microsoft.com/office/drawing/2014/main" id="{00000000-0008-0000-0300-0000A7000000}"/>
            </a:ext>
          </a:extLst>
        </xdr:cNvPr>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46</xdr:col>
      <xdr:colOff>203200</xdr:colOff>
      <xdr:row>79</xdr:row>
      <xdr:rowOff>107950</xdr:rowOff>
    </xdr:to>
    <xdr:sp macro="" textlink="">
      <xdr:nvSpPr>
        <xdr:cNvPr id="168" name="正方形/長方形 167">
          <a:extLst>
            <a:ext uri="{FF2B5EF4-FFF2-40B4-BE49-F238E27FC236}">
              <a16:creationId xmlns:a16="http://schemas.microsoft.com/office/drawing/2014/main" id="{00000000-0008-0000-0300-0000A8000000}"/>
            </a:ext>
          </a:extLst>
        </xdr:cNvPr>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人当たり人件費・物件費等決算額の分析欄</a:t>
          </a:r>
        </a:p>
      </xdr:txBody>
    </xdr:sp>
    <xdr:clientData/>
  </xdr:twoCellAnchor>
  <xdr:twoCellAnchor>
    <xdr:from>
      <xdr:col>29</xdr:col>
      <xdr:colOff>82550</xdr:colOff>
      <xdr:row>80</xdr:row>
      <xdr:rowOff>0</xdr:rowOff>
    </xdr:from>
    <xdr:to>
      <xdr:col>56</xdr:col>
      <xdr:colOff>203200</xdr:colOff>
      <xdr:row>91</xdr:row>
      <xdr:rowOff>146050</xdr:rowOff>
    </xdr:to>
    <xdr:sp macro="" textlink="" fLocksText="0">
      <xdr:nvSpPr>
        <xdr:cNvPr id="169" name="テキスト ボックス 168">
          <a:extLst>
            <a:ext uri="{FF2B5EF4-FFF2-40B4-BE49-F238E27FC236}">
              <a16:creationId xmlns:a16="http://schemas.microsoft.com/office/drawing/2014/main" id="{00000000-0008-0000-0300-0000A9000000}"/>
            </a:ext>
          </a:extLst>
        </xdr:cNvPr>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類似団体内平均値を今年度も下回っており、今後も引き続き行財政改革推進プランの理念を踏襲し、職員定数の適正管理や既存施設の維持管理費の抑制に取り組む。</a:t>
          </a:r>
          <a:endParaRPr lang="ja-JP" altLang="ja-JP" sz="1400">
            <a:effectLst/>
          </a:endParaRPr>
        </a:p>
      </xdr:txBody>
    </xdr:sp>
    <xdr:clientData/>
  </xdr:twoCellAnchor>
  <xdr:oneCellAnchor>
    <xdr:from>
      <xdr:col>3</xdr:col>
      <xdr:colOff>95250</xdr:colOff>
      <xdr:row>77</xdr:row>
      <xdr:rowOff>6350</xdr:rowOff>
    </xdr:from>
    <xdr:ext cx="349839" cy="225703"/>
    <xdr:sp macro="" textlink="">
      <xdr:nvSpPr>
        <xdr:cNvPr id="170" name="テキスト ボックス 169">
          <a:extLst>
            <a:ext uri="{FF2B5EF4-FFF2-40B4-BE49-F238E27FC236}">
              <a16:creationId xmlns:a16="http://schemas.microsoft.com/office/drawing/2014/main" id="{00000000-0008-0000-0300-0000AA000000}"/>
            </a:ext>
          </a:extLst>
        </xdr:cNvPr>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92</xdr:row>
      <xdr:rowOff>38100</xdr:rowOff>
    </xdr:from>
    <xdr:to>
      <xdr:col>27</xdr:col>
      <xdr:colOff>184150</xdr:colOff>
      <xdr:row>92</xdr:row>
      <xdr:rowOff>38100</xdr:rowOff>
    </xdr:to>
    <xdr:cxnSp macro="">
      <xdr:nvCxnSpPr>
        <xdr:cNvPr id="171" name="直線コネクタ 170">
          <a:extLst>
            <a:ext uri="{FF2B5EF4-FFF2-40B4-BE49-F238E27FC236}">
              <a16:creationId xmlns:a16="http://schemas.microsoft.com/office/drawing/2014/main" id="{00000000-0008-0000-0300-0000AB000000}"/>
            </a:ext>
          </a:extLst>
        </xdr:cNvPr>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2" name="テキスト ボックス 171">
          <a:extLst>
            <a:ext uri="{FF2B5EF4-FFF2-40B4-BE49-F238E27FC236}">
              <a16:creationId xmlns:a16="http://schemas.microsoft.com/office/drawing/2014/main" id="{00000000-0008-0000-0300-0000AC000000}"/>
            </a:ext>
          </a:extLst>
        </xdr:cNvPr>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89</xdr:row>
      <xdr:rowOff>69850</xdr:rowOff>
    </xdr:from>
    <xdr:to>
      <xdr:col>27</xdr:col>
      <xdr:colOff>184150</xdr:colOff>
      <xdr:row>89</xdr:row>
      <xdr:rowOff>69850</xdr:rowOff>
    </xdr:to>
    <xdr:cxnSp macro="">
      <xdr:nvCxnSpPr>
        <xdr:cNvPr id="173" name="直線コネクタ 172">
          <a:extLst>
            <a:ext uri="{FF2B5EF4-FFF2-40B4-BE49-F238E27FC236}">
              <a16:creationId xmlns:a16="http://schemas.microsoft.com/office/drawing/2014/main" id="{00000000-0008-0000-0300-0000AD000000}"/>
            </a:ext>
          </a:extLst>
        </xdr:cNvPr>
        <xdr:cNvCxnSpPr/>
      </xdr:nvCxnSpPr>
      <xdr:spPr>
        <a:xfrm>
          <a:off x="762000" y="1532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88</xdr:row>
      <xdr:rowOff>99077</xdr:rowOff>
    </xdr:from>
    <xdr:ext cx="762000" cy="259045"/>
    <xdr:sp macro="" textlink="">
      <xdr:nvSpPr>
        <xdr:cNvPr id="174" name="テキスト ボックス 173">
          <a:extLst>
            <a:ext uri="{FF2B5EF4-FFF2-40B4-BE49-F238E27FC236}">
              <a16:creationId xmlns:a16="http://schemas.microsoft.com/office/drawing/2014/main" id="{00000000-0008-0000-0300-0000AE000000}"/>
            </a:ext>
          </a:extLst>
        </xdr:cNvPr>
        <xdr:cNvSpPr txBox="1"/>
      </xdr:nvSpPr>
      <xdr:spPr>
        <a:xfrm>
          <a:off x="0" y="1518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86</xdr:row>
      <xdr:rowOff>101600</xdr:rowOff>
    </xdr:from>
    <xdr:to>
      <xdr:col>27</xdr:col>
      <xdr:colOff>184150</xdr:colOff>
      <xdr:row>86</xdr:row>
      <xdr:rowOff>101600</xdr:rowOff>
    </xdr:to>
    <xdr:cxnSp macro="">
      <xdr:nvCxnSpPr>
        <xdr:cNvPr id="175" name="直線コネクタ 174">
          <a:extLst>
            <a:ext uri="{FF2B5EF4-FFF2-40B4-BE49-F238E27FC236}">
              <a16:creationId xmlns:a16="http://schemas.microsoft.com/office/drawing/2014/main" id="{00000000-0008-0000-0300-0000AF000000}"/>
            </a:ext>
          </a:extLst>
        </xdr:cNvPr>
        <xdr:cNvCxnSpPr/>
      </xdr:nvCxnSpPr>
      <xdr:spPr>
        <a:xfrm>
          <a:off x="762000" y="1484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85</xdr:row>
      <xdr:rowOff>130827</xdr:rowOff>
    </xdr:from>
    <xdr:ext cx="762000" cy="259045"/>
    <xdr:sp macro="" textlink="">
      <xdr:nvSpPr>
        <xdr:cNvPr id="176" name="テキスト ボックス 175">
          <a:extLst>
            <a:ext uri="{FF2B5EF4-FFF2-40B4-BE49-F238E27FC236}">
              <a16:creationId xmlns:a16="http://schemas.microsoft.com/office/drawing/2014/main" id="{00000000-0008-0000-0300-0000B0000000}"/>
            </a:ext>
          </a:extLst>
        </xdr:cNvPr>
        <xdr:cNvSpPr txBox="1"/>
      </xdr:nvSpPr>
      <xdr:spPr>
        <a:xfrm>
          <a:off x="0" y="1470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83</xdr:row>
      <xdr:rowOff>133350</xdr:rowOff>
    </xdr:from>
    <xdr:to>
      <xdr:col>27</xdr:col>
      <xdr:colOff>184150</xdr:colOff>
      <xdr:row>83</xdr:row>
      <xdr:rowOff>133350</xdr:rowOff>
    </xdr:to>
    <xdr:cxnSp macro="">
      <xdr:nvCxnSpPr>
        <xdr:cNvPr id="177" name="直線コネクタ 176">
          <a:extLst>
            <a:ext uri="{FF2B5EF4-FFF2-40B4-BE49-F238E27FC236}">
              <a16:creationId xmlns:a16="http://schemas.microsoft.com/office/drawing/2014/main" id="{00000000-0008-0000-0300-0000B1000000}"/>
            </a:ext>
          </a:extLst>
        </xdr:cNvPr>
        <xdr:cNvCxnSpPr/>
      </xdr:nvCxnSpPr>
      <xdr:spPr>
        <a:xfrm>
          <a:off x="762000" y="1436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82</xdr:row>
      <xdr:rowOff>162577</xdr:rowOff>
    </xdr:from>
    <xdr:ext cx="762000" cy="259045"/>
    <xdr:sp macro="" textlink="">
      <xdr:nvSpPr>
        <xdr:cNvPr id="178" name="テキスト ボックス 177">
          <a:extLst>
            <a:ext uri="{FF2B5EF4-FFF2-40B4-BE49-F238E27FC236}">
              <a16:creationId xmlns:a16="http://schemas.microsoft.com/office/drawing/2014/main" id="{00000000-0008-0000-0300-0000B2000000}"/>
            </a:ext>
          </a:extLst>
        </xdr:cNvPr>
        <xdr:cNvSpPr txBox="1"/>
      </xdr:nvSpPr>
      <xdr:spPr>
        <a:xfrm>
          <a:off x="0" y="1422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80</xdr:row>
      <xdr:rowOff>165100</xdr:rowOff>
    </xdr:from>
    <xdr:to>
      <xdr:col>27</xdr:col>
      <xdr:colOff>184150</xdr:colOff>
      <xdr:row>80</xdr:row>
      <xdr:rowOff>165100</xdr:rowOff>
    </xdr:to>
    <xdr:cxnSp macro="">
      <xdr:nvCxnSpPr>
        <xdr:cNvPr id="179" name="直線コネクタ 178">
          <a:extLst>
            <a:ext uri="{FF2B5EF4-FFF2-40B4-BE49-F238E27FC236}">
              <a16:creationId xmlns:a16="http://schemas.microsoft.com/office/drawing/2014/main" id="{00000000-0008-0000-0300-0000B3000000}"/>
            </a:ext>
          </a:extLst>
        </xdr:cNvPr>
        <xdr:cNvCxnSpPr/>
      </xdr:nvCxnSpPr>
      <xdr:spPr>
        <a:xfrm>
          <a:off x="762000" y="1388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80</xdr:row>
      <xdr:rowOff>22877</xdr:rowOff>
    </xdr:from>
    <xdr:ext cx="762000" cy="259045"/>
    <xdr:sp macro="" textlink="">
      <xdr:nvSpPr>
        <xdr:cNvPr id="180" name="テキスト ボックス 179">
          <a:extLst>
            <a:ext uri="{FF2B5EF4-FFF2-40B4-BE49-F238E27FC236}">
              <a16:creationId xmlns:a16="http://schemas.microsoft.com/office/drawing/2014/main" id="{00000000-0008-0000-0300-0000B4000000}"/>
            </a:ext>
          </a:extLst>
        </xdr:cNvPr>
        <xdr:cNvSpPr txBox="1"/>
      </xdr:nvSpPr>
      <xdr:spPr>
        <a:xfrm>
          <a:off x="0" y="1373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78</xdr:row>
      <xdr:rowOff>25400</xdr:rowOff>
    </xdr:to>
    <xdr:cxnSp macro="">
      <xdr:nvCxnSpPr>
        <xdr:cNvPr id="181" name="直線コネクタ 180">
          <a:extLst>
            <a:ext uri="{FF2B5EF4-FFF2-40B4-BE49-F238E27FC236}">
              <a16:creationId xmlns:a16="http://schemas.microsoft.com/office/drawing/2014/main" id="{00000000-0008-0000-0300-0000B5000000}"/>
            </a:ext>
          </a:extLst>
        </xdr:cNvPr>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77</xdr:row>
      <xdr:rowOff>54627</xdr:rowOff>
    </xdr:from>
    <xdr:ext cx="762000" cy="259045"/>
    <xdr:sp macro="" textlink="">
      <xdr:nvSpPr>
        <xdr:cNvPr id="182" name="テキスト ボックス 181">
          <a:extLst>
            <a:ext uri="{FF2B5EF4-FFF2-40B4-BE49-F238E27FC236}">
              <a16:creationId xmlns:a16="http://schemas.microsoft.com/office/drawing/2014/main" id="{00000000-0008-0000-0300-0000B6000000}"/>
            </a:ext>
          </a:extLst>
        </xdr:cNvPr>
        <xdr:cNvSpPr txBox="1"/>
      </xdr:nvSpPr>
      <xdr:spPr>
        <a:xfrm>
          <a:off x="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92</xdr:row>
      <xdr:rowOff>38100</xdr:rowOff>
    </xdr:to>
    <xdr:sp macro="" textlink="">
      <xdr:nvSpPr>
        <xdr:cNvPr id="183" name="人件費・物件費等の状況グラフ枠">
          <a:extLst>
            <a:ext uri="{FF2B5EF4-FFF2-40B4-BE49-F238E27FC236}">
              <a16:creationId xmlns:a16="http://schemas.microsoft.com/office/drawing/2014/main" id="{00000000-0008-0000-0300-0000B7000000}"/>
            </a:ext>
          </a:extLst>
        </xdr:cNvPr>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80</xdr:row>
      <xdr:rowOff>150169</xdr:rowOff>
    </xdr:from>
    <xdr:to>
      <xdr:col>23</xdr:col>
      <xdr:colOff>133350</xdr:colOff>
      <xdr:row>87</xdr:row>
      <xdr:rowOff>146345</xdr:rowOff>
    </xdr:to>
    <xdr:cxnSp macro="">
      <xdr:nvCxnSpPr>
        <xdr:cNvPr id="184" name="直線コネクタ 183">
          <a:extLst>
            <a:ext uri="{FF2B5EF4-FFF2-40B4-BE49-F238E27FC236}">
              <a16:creationId xmlns:a16="http://schemas.microsoft.com/office/drawing/2014/main" id="{00000000-0008-0000-0300-0000B8000000}"/>
            </a:ext>
          </a:extLst>
        </xdr:cNvPr>
        <xdr:cNvCxnSpPr/>
      </xdr:nvCxnSpPr>
      <xdr:spPr>
        <a:xfrm flipV="1">
          <a:off x="4953000" y="13866169"/>
          <a:ext cx="0" cy="1196326"/>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87</xdr:row>
      <xdr:rowOff>118422</xdr:rowOff>
    </xdr:from>
    <xdr:ext cx="762000" cy="259045"/>
    <xdr:sp macro="" textlink="">
      <xdr:nvSpPr>
        <xdr:cNvPr id="185" name="人件費・物件費等の状況最小値テキスト">
          <a:extLst>
            <a:ext uri="{FF2B5EF4-FFF2-40B4-BE49-F238E27FC236}">
              <a16:creationId xmlns:a16="http://schemas.microsoft.com/office/drawing/2014/main" id="{00000000-0008-0000-0300-0000B9000000}"/>
            </a:ext>
          </a:extLst>
        </xdr:cNvPr>
        <xdr:cNvSpPr txBox="1"/>
      </xdr:nvSpPr>
      <xdr:spPr>
        <a:xfrm>
          <a:off x="5041900" y="150345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344,798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87</xdr:row>
      <xdr:rowOff>146345</xdr:rowOff>
    </xdr:from>
    <xdr:to>
      <xdr:col>24</xdr:col>
      <xdr:colOff>12700</xdr:colOff>
      <xdr:row>87</xdr:row>
      <xdr:rowOff>146345</xdr:rowOff>
    </xdr:to>
    <xdr:cxnSp macro="">
      <xdr:nvCxnSpPr>
        <xdr:cNvPr id="186" name="直線コネクタ 185">
          <a:extLst>
            <a:ext uri="{FF2B5EF4-FFF2-40B4-BE49-F238E27FC236}">
              <a16:creationId xmlns:a16="http://schemas.microsoft.com/office/drawing/2014/main" id="{00000000-0008-0000-0300-0000BA000000}"/>
            </a:ext>
          </a:extLst>
        </xdr:cNvPr>
        <xdr:cNvCxnSpPr/>
      </xdr:nvCxnSpPr>
      <xdr:spPr>
        <a:xfrm>
          <a:off x="4864100" y="1506249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79</xdr:row>
      <xdr:rowOff>65096</xdr:rowOff>
    </xdr:from>
    <xdr:ext cx="762000" cy="259045"/>
    <xdr:sp macro="" textlink="">
      <xdr:nvSpPr>
        <xdr:cNvPr id="187" name="人件費・物件費等の状況最大値テキスト">
          <a:extLst>
            <a:ext uri="{FF2B5EF4-FFF2-40B4-BE49-F238E27FC236}">
              <a16:creationId xmlns:a16="http://schemas.microsoft.com/office/drawing/2014/main" id="{00000000-0008-0000-0300-0000BB000000}"/>
            </a:ext>
          </a:extLst>
        </xdr:cNvPr>
        <xdr:cNvSpPr txBox="1"/>
      </xdr:nvSpPr>
      <xdr:spPr>
        <a:xfrm>
          <a:off x="5041900" y="1360964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96,906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80</xdr:row>
      <xdr:rowOff>150169</xdr:rowOff>
    </xdr:from>
    <xdr:to>
      <xdr:col>24</xdr:col>
      <xdr:colOff>12700</xdr:colOff>
      <xdr:row>80</xdr:row>
      <xdr:rowOff>150169</xdr:rowOff>
    </xdr:to>
    <xdr:cxnSp macro="">
      <xdr:nvCxnSpPr>
        <xdr:cNvPr id="188" name="直線コネクタ 187">
          <a:extLst>
            <a:ext uri="{FF2B5EF4-FFF2-40B4-BE49-F238E27FC236}">
              <a16:creationId xmlns:a16="http://schemas.microsoft.com/office/drawing/2014/main" id="{00000000-0008-0000-0300-0000BC000000}"/>
            </a:ext>
          </a:extLst>
        </xdr:cNvPr>
        <xdr:cNvCxnSpPr/>
      </xdr:nvCxnSpPr>
      <xdr:spPr>
        <a:xfrm>
          <a:off x="4864100" y="1386616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81</xdr:row>
      <xdr:rowOff>90446</xdr:rowOff>
    </xdr:from>
    <xdr:to>
      <xdr:col>23</xdr:col>
      <xdr:colOff>133350</xdr:colOff>
      <xdr:row>81</xdr:row>
      <xdr:rowOff>97008</xdr:rowOff>
    </xdr:to>
    <xdr:cxnSp macro="">
      <xdr:nvCxnSpPr>
        <xdr:cNvPr id="189" name="直線コネクタ 188">
          <a:extLst>
            <a:ext uri="{FF2B5EF4-FFF2-40B4-BE49-F238E27FC236}">
              <a16:creationId xmlns:a16="http://schemas.microsoft.com/office/drawing/2014/main" id="{00000000-0008-0000-0300-0000BD000000}"/>
            </a:ext>
          </a:extLst>
        </xdr:cNvPr>
        <xdr:cNvCxnSpPr/>
      </xdr:nvCxnSpPr>
      <xdr:spPr>
        <a:xfrm flipV="1">
          <a:off x="4114800" y="13977896"/>
          <a:ext cx="838200" cy="65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81</xdr:row>
      <xdr:rowOff>109348</xdr:rowOff>
    </xdr:from>
    <xdr:ext cx="762000" cy="259045"/>
    <xdr:sp macro="" textlink="">
      <xdr:nvSpPr>
        <xdr:cNvPr id="190" name="人件費・物件費等の状況平均値テキスト">
          <a:extLst>
            <a:ext uri="{FF2B5EF4-FFF2-40B4-BE49-F238E27FC236}">
              <a16:creationId xmlns:a16="http://schemas.microsoft.com/office/drawing/2014/main" id="{00000000-0008-0000-0300-0000BE000000}"/>
            </a:ext>
          </a:extLst>
        </xdr:cNvPr>
        <xdr:cNvSpPr txBox="1"/>
      </xdr:nvSpPr>
      <xdr:spPr>
        <a:xfrm>
          <a:off x="5041900" y="1399679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140,286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81</xdr:row>
      <xdr:rowOff>137271</xdr:rowOff>
    </xdr:from>
    <xdr:to>
      <xdr:col>23</xdr:col>
      <xdr:colOff>184150</xdr:colOff>
      <xdr:row>82</xdr:row>
      <xdr:rowOff>67421</xdr:rowOff>
    </xdr:to>
    <xdr:sp macro="" textlink="">
      <xdr:nvSpPr>
        <xdr:cNvPr id="191" name="フローチャート: 判断 190">
          <a:extLst>
            <a:ext uri="{FF2B5EF4-FFF2-40B4-BE49-F238E27FC236}">
              <a16:creationId xmlns:a16="http://schemas.microsoft.com/office/drawing/2014/main" id="{00000000-0008-0000-0300-0000BF000000}"/>
            </a:ext>
          </a:extLst>
        </xdr:cNvPr>
        <xdr:cNvSpPr/>
      </xdr:nvSpPr>
      <xdr:spPr>
        <a:xfrm>
          <a:off x="4902200" y="140247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81</xdr:row>
      <xdr:rowOff>97008</xdr:rowOff>
    </xdr:from>
    <xdr:to>
      <xdr:col>19</xdr:col>
      <xdr:colOff>133350</xdr:colOff>
      <xdr:row>81</xdr:row>
      <xdr:rowOff>114435</xdr:rowOff>
    </xdr:to>
    <xdr:cxnSp macro="">
      <xdr:nvCxnSpPr>
        <xdr:cNvPr id="192" name="直線コネクタ 191">
          <a:extLst>
            <a:ext uri="{FF2B5EF4-FFF2-40B4-BE49-F238E27FC236}">
              <a16:creationId xmlns:a16="http://schemas.microsoft.com/office/drawing/2014/main" id="{00000000-0008-0000-0300-0000C0000000}"/>
            </a:ext>
          </a:extLst>
        </xdr:cNvPr>
        <xdr:cNvCxnSpPr/>
      </xdr:nvCxnSpPr>
      <xdr:spPr>
        <a:xfrm flipV="1">
          <a:off x="3225800" y="13984458"/>
          <a:ext cx="889000" cy="174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81</xdr:row>
      <xdr:rowOff>138289</xdr:rowOff>
    </xdr:from>
    <xdr:to>
      <xdr:col>19</xdr:col>
      <xdr:colOff>184150</xdr:colOff>
      <xdr:row>82</xdr:row>
      <xdr:rowOff>68439</xdr:rowOff>
    </xdr:to>
    <xdr:sp macro="" textlink="">
      <xdr:nvSpPr>
        <xdr:cNvPr id="193" name="フローチャート: 判断 192">
          <a:extLst>
            <a:ext uri="{FF2B5EF4-FFF2-40B4-BE49-F238E27FC236}">
              <a16:creationId xmlns:a16="http://schemas.microsoft.com/office/drawing/2014/main" id="{00000000-0008-0000-0300-0000C1000000}"/>
            </a:ext>
          </a:extLst>
        </xdr:cNvPr>
        <xdr:cNvSpPr/>
      </xdr:nvSpPr>
      <xdr:spPr>
        <a:xfrm>
          <a:off x="4064000" y="140257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82</xdr:row>
      <xdr:rowOff>53216</xdr:rowOff>
    </xdr:from>
    <xdr:ext cx="736600" cy="259045"/>
    <xdr:sp macro="" textlink="">
      <xdr:nvSpPr>
        <xdr:cNvPr id="194" name="テキスト ボックス 193">
          <a:extLst>
            <a:ext uri="{FF2B5EF4-FFF2-40B4-BE49-F238E27FC236}">
              <a16:creationId xmlns:a16="http://schemas.microsoft.com/office/drawing/2014/main" id="{00000000-0008-0000-0300-0000C2000000}"/>
            </a:ext>
          </a:extLst>
        </xdr:cNvPr>
        <xdr:cNvSpPr txBox="1"/>
      </xdr:nvSpPr>
      <xdr:spPr>
        <a:xfrm>
          <a:off x="3733800" y="1411211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140,497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81</xdr:row>
      <xdr:rowOff>83139</xdr:rowOff>
    </xdr:from>
    <xdr:to>
      <xdr:col>15</xdr:col>
      <xdr:colOff>82550</xdr:colOff>
      <xdr:row>81</xdr:row>
      <xdr:rowOff>114435</xdr:rowOff>
    </xdr:to>
    <xdr:cxnSp macro="">
      <xdr:nvCxnSpPr>
        <xdr:cNvPr id="195" name="直線コネクタ 194">
          <a:extLst>
            <a:ext uri="{FF2B5EF4-FFF2-40B4-BE49-F238E27FC236}">
              <a16:creationId xmlns:a16="http://schemas.microsoft.com/office/drawing/2014/main" id="{00000000-0008-0000-0300-0000C3000000}"/>
            </a:ext>
          </a:extLst>
        </xdr:cNvPr>
        <xdr:cNvCxnSpPr/>
      </xdr:nvCxnSpPr>
      <xdr:spPr>
        <a:xfrm>
          <a:off x="2336800" y="13970589"/>
          <a:ext cx="889000" cy="312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81</xdr:row>
      <xdr:rowOff>111843</xdr:rowOff>
    </xdr:from>
    <xdr:to>
      <xdr:col>15</xdr:col>
      <xdr:colOff>133350</xdr:colOff>
      <xdr:row>82</xdr:row>
      <xdr:rowOff>41993</xdr:rowOff>
    </xdr:to>
    <xdr:sp macro="" textlink="">
      <xdr:nvSpPr>
        <xdr:cNvPr id="196" name="フローチャート: 判断 195">
          <a:extLst>
            <a:ext uri="{FF2B5EF4-FFF2-40B4-BE49-F238E27FC236}">
              <a16:creationId xmlns:a16="http://schemas.microsoft.com/office/drawing/2014/main" id="{00000000-0008-0000-0300-0000C4000000}"/>
            </a:ext>
          </a:extLst>
        </xdr:cNvPr>
        <xdr:cNvSpPr/>
      </xdr:nvSpPr>
      <xdr:spPr>
        <a:xfrm>
          <a:off x="3175000" y="139992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82</xdr:row>
      <xdr:rowOff>26770</xdr:rowOff>
    </xdr:from>
    <xdr:ext cx="762000" cy="259045"/>
    <xdr:sp macro="" textlink="">
      <xdr:nvSpPr>
        <xdr:cNvPr id="197" name="テキスト ボックス 196">
          <a:extLst>
            <a:ext uri="{FF2B5EF4-FFF2-40B4-BE49-F238E27FC236}">
              <a16:creationId xmlns:a16="http://schemas.microsoft.com/office/drawing/2014/main" id="{00000000-0008-0000-0300-0000C5000000}"/>
            </a:ext>
          </a:extLst>
        </xdr:cNvPr>
        <xdr:cNvSpPr txBox="1"/>
      </xdr:nvSpPr>
      <xdr:spPr>
        <a:xfrm>
          <a:off x="2844800" y="1408567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135,017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81</xdr:row>
      <xdr:rowOff>21462</xdr:rowOff>
    </xdr:from>
    <xdr:to>
      <xdr:col>11</xdr:col>
      <xdr:colOff>31750</xdr:colOff>
      <xdr:row>81</xdr:row>
      <xdr:rowOff>83139</xdr:rowOff>
    </xdr:to>
    <xdr:cxnSp macro="">
      <xdr:nvCxnSpPr>
        <xdr:cNvPr id="198" name="直線コネクタ 197">
          <a:extLst>
            <a:ext uri="{FF2B5EF4-FFF2-40B4-BE49-F238E27FC236}">
              <a16:creationId xmlns:a16="http://schemas.microsoft.com/office/drawing/2014/main" id="{00000000-0008-0000-0300-0000C6000000}"/>
            </a:ext>
          </a:extLst>
        </xdr:cNvPr>
        <xdr:cNvCxnSpPr/>
      </xdr:nvCxnSpPr>
      <xdr:spPr>
        <a:xfrm>
          <a:off x="1447800" y="13908912"/>
          <a:ext cx="889000" cy="616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81</xdr:row>
      <xdr:rowOff>77524</xdr:rowOff>
    </xdr:from>
    <xdr:to>
      <xdr:col>11</xdr:col>
      <xdr:colOff>82550</xdr:colOff>
      <xdr:row>82</xdr:row>
      <xdr:rowOff>7674</xdr:rowOff>
    </xdr:to>
    <xdr:sp macro="" textlink="">
      <xdr:nvSpPr>
        <xdr:cNvPr id="199" name="フローチャート: 判断 198">
          <a:extLst>
            <a:ext uri="{FF2B5EF4-FFF2-40B4-BE49-F238E27FC236}">
              <a16:creationId xmlns:a16="http://schemas.microsoft.com/office/drawing/2014/main" id="{00000000-0008-0000-0300-0000C7000000}"/>
            </a:ext>
          </a:extLst>
        </xdr:cNvPr>
        <xdr:cNvSpPr/>
      </xdr:nvSpPr>
      <xdr:spPr>
        <a:xfrm>
          <a:off x="2286000" y="139649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81</xdr:row>
      <xdr:rowOff>163901</xdr:rowOff>
    </xdr:from>
    <xdr:ext cx="762000" cy="259045"/>
    <xdr:sp macro="" textlink="">
      <xdr:nvSpPr>
        <xdr:cNvPr id="200" name="テキスト ボックス 199">
          <a:extLst>
            <a:ext uri="{FF2B5EF4-FFF2-40B4-BE49-F238E27FC236}">
              <a16:creationId xmlns:a16="http://schemas.microsoft.com/office/drawing/2014/main" id="{00000000-0008-0000-0300-0000C8000000}"/>
            </a:ext>
          </a:extLst>
        </xdr:cNvPr>
        <xdr:cNvSpPr txBox="1"/>
      </xdr:nvSpPr>
      <xdr:spPr>
        <a:xfrm>
          <a:off x="1955800" y="1405135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127,906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81</xdr:row>
      <xdr:rowOff>29283</xdr:rowOff>
    </xdr:from>
    <xdr:to>
      <xdr:col>7</xdr:col>
      <xdr:colOff>31750</xdr:colOff>
      <xdr:row>81</xdr:row>
      <xdr:rowOff>130883</xdr:rowOff>
    </xdr:to>
    <xdr:sp macro="" textlink="">
      <xdr:nvSpPr>
        <xdr:cNvPr id="201" name="フローチャート: 判断 200">
          <a:extLst>
            <a:ext uri="{FF2B5EF4-FFF2-40B4-BE49-F238E27FC236}">
              <a16:creationId xmlns:a16="http://schemas.microsoft.com/office/drawing/2014/main" id="{00000000-0008-0000-0300-0000C9000000}"/>
            </a:ext>
          </a:extLst>
        </xdr:cNvPr>
        <xdr:cNvSpPr/>
      </xdr:nvSpPr>
      <xdr:spPr>
        <a:xfrm>
          <a:off x="1397000" y="139167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81</xdr:row>
      <xdr:rowOff>115660</xdr:rowOff>
    </xdr:from>
    <xdr:ext cx="762000" cy="259045"/>
    <xdr:sp macro="" textlink="">
      <xdr:nvSpPr>
        <xdr:cNvPr id="202" name="テキスト ボックス 201">
          <a:extLst>
            <a:ext uri="{FF2B5EF4-FFF2-40B4-BE49-F238E27FC236}">
              <a16:creationId xmlns:a16="http://schemas.microsoft.com/office/drawing/2014/main" id="{00000000-0008-0000-0300-0000CA000000}"/>
            </a:ext>
          </a:extLst>
        </xdr:cNvPr>
        <xdr:cNvSpPr txBox="1"/>
      </xdr:nvSpPr>
      <xdr:spPr>
        <a:xfrm>
          <a:off x="1066800" y="14003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117,910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92</xdr:row>
      <xdr:rowOff>35577</xdr:rowOff>
    </xdr:from>
    <xdr:ext cx="762000" cy="259045"/>
    <xdr:sp macro="" textlink="">
      <xdr:nvSpPr>
        <xdr:cNvPr id="203" name="テキスト ボックス 202">
          <a:extLst>
            <a:ext uri="{FF2B5EF4-FFF2-40B4-BE49-F238E27FC236}">
              <a16:creationId xmlns:a16="http://schemas.microsoft.com/office/drawing/2014/main" id="{00000000-0008-0000-0300-0000CB000000}"/>
            </a:ext>
          </a:extLst>
        </xdr:cNvPr>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92</xdr:row>
      <xdr:rowOff>35577</xdr:rowOff>
    </xdr:from>
    <xdr:ext cx="762000" cy="259045"/>
    <xdr:sp macro="" textlink="">
      <xdr:nvSpPr>
        <xdr:cNvPr id="204" name="テキスト ボックス 203">
          <a:extLst>
            <a:ext uri="{FF2B5EF4-FFF2-40B4-BE49-F238E27FC236}">
              <a16:creationId xmlns:a16="http://schemas.microsoft.com/office/drawing/2014/main" id="{00000000-0008-0000-0300-0000CC000000}"/>
            </a:ext>
          </a:extLst>
        </xdr:cNvPr>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92</xdr:row>
      <xdr:rowOff>35577</xdr:rowOff>
    </xdr:from>
    <xdr:ext cx="762000" cy="259045"/>
    <xdr:sp macro="" textlink="">
      <xdr:nvSpPr>
        <xdr:cNvPr id="205" name="テキスト ボックス 204">
          <a:extLst>
            <a:ext uri="{FF2B5EF4-FFF2-40B4-BE49-F238E27FC236}">
              <a16:creationId xmlns:a16="http://schemas.microsoft.com/office/drawing/2014/main" id="{00000000-0008-0000-0300-0000CD000000}"/>
            </a:ext>
          </a:extLst>
        </xdr:cNvPr>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92</xdr:row>
      <xdr:rowOff>35577</xdr:rowOff>
    </xdr:from>
    <xdr:ext cx="762000" cy="259045"/>
    <xdr:sp macro="" textlink="">
      <xdr:nvSpPr>
        <xdr:cNvPr id="206" name="テキスト ボックス 205">
          <a:extLst>
            <a:ext uri="{FF2B5EF4-FFF2-40B4-BE49-F238E27FC236}">
              <a16:creationId xmlns:a16="http://schemas.microsoft.com/office/drawing/2014/main" id="{00000000-0008-0000-0300-0000CE000000}"/>
            </a:ext>
          </a:extLst>
        </xdr:cNvPr>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92</xdr:row>
      <xdr:rowOff>35577</xdr:rowOff>
    </xdr:from>
    <xdr:ext cx="762000" cy="259045"/>
    <xdr:sp macro="" textlink="">
      <xdr:nvSpPr>
        <xdr:cNvPr id="207" name="テキスト ボックス 206">
          <a:extLst>
            <a:ext uri="{FF2B5EF4-FFF2-40B4-BE49-F238E27FC236}">
              <a16:creationId xmlns:a16="http://schemas.microsoft.com/office/drawing/2014/main" id="{00000000-0008-0000-0300-0000CF000000}"/>
            </a:ext>
          </a:extLst>
        </xdr:cNvPr>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81</xdr:row>
      <xdr:rowOff>39646</xdr:rowOff>
    </xdr:from>
    <xdr:to>
      <xdr:col>23</xdr:col>
      <xdr:colOff>184150</xdr:colOff>
      <xdr:row>81</xdr:row>
      <xdr:rowOff>141246</xdr:rowOff>
    </xdr:to>
    <xdr:sp macro="" textlink="">
      <xdr:nvSpPr>
        <xdr:cNvPr id="208" name="楕円 207">
          <a:extLst>
            <a:ext uri="{FF2B5EF4-FFF2-40B4-BE49-F238E27FC236}">
              <a16:creationId xmlns:a16="http://schemas.microsoft.com/office/drawing/2014/main" id="{00000000-0008-0000-0300-0000D0000000}"/>
            </a:ext>
          </a:extLst>
        </xdr:cNvPr>
        <xdr:cNvSpPr/>
      </xdr:nvSpPr>
      <xdr:spPr>
        <a:xfrm>
          <a:off x="4902200" y="139270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80</xdr:row>
      <xdr:rowOff>132373</xdr:rowOff>
    </xdr:from>
    <xdr:ext cx="762000" cy="259045"/>
    <xdr:sp macro="" textlink="">
      <xdr:nvSpPr>
        <xdr:cNvPr id="209" name="人件費・物件費等の状況該当値テキスト">
          <a:extLst>
            <a:ext uri="{FF2B5EF4-FFF2-40B4-BE49-F238E27FC236}">
              <a16:creationId xmlns:a16="http://schemas.microsoft.com/office/drawing/2014/main" id="{00000000-0008-0000-0300-0000D1000000}"/>
            </a:ext>
          </a:extLst>
        </xdr:cNvPr>
        <xdr:cNvSpPr txBox="1"/>
      </xdr:nvSpPr>
      <xdr:spPr>
        <a:xfrm>
          <a:off x="5041900" y="138483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120,057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81</xdr:row>
      <xdr:rowOff>46208</xdr:rowOff>
    </xdr:from>
    <xdr:to>
      <xdr:col>19</xdr:col>
      <xdr:colOff>184150</xdr:colOff>
      <xdr:row>81</xdr:row>
      <xdr:rowOff>147808</xdr:rowOff>
    </xdr:to>
    <xdr:sp macro="" textlink="">
      <xdr:nvSpPr>
        <xdr:cNvPr id="210" name="楕円 209">
          <a:extLst>
            <a:ext uri="{FF2B5EF4-FFF2-40B4-BE49-F238E27FC236}">
              <a16:creationId xmlns:a16="http://schemas.microsoft.com/office/drawing/2014/main" id="{00000000-0008-0000-0300-0000D2000000}"/>
            </a:ext>
          </a:extLst>
        </xdr:cNvPr>
        <xdr:cNvSpPr/>
      </xdr:nvSpPr>
      <xdr:spPr>
        <a:xfrm>
          <a:off x="4064000" y="139336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79</xdr:row>
      <xdr:rowOff>157985</xdr:rowOff>
    </xdr:from>
    <xdr:ext cx="736600" cy="259045"/>
    <xdr:sp macro="" textlink="">
      <xdr:nvSpPr>
        <xdr:cNvPr id="211" name="テキスト ボックス 210">
          <a:extLst>
            <a:ext uri="{FF2B5EF4-FFF2-40B4-BE49-F238E27FC236}">
              <a16:creationId xmlns:a16="http://schemas.microsoft.com/office/drawing/2014/main" id="{00000000-0008-0000-0300-0000D3000000}"/>
            </a:ext>
          </a:extLst>
        </xdr:cNvPr>
        <xdr:cNvSpPr txBox="1"/>
      </xdr:nvSpPr>
      <xdr:spPr>
        <a:xfrm>
          <a:off x="3733800" y="1370253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121,417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81</xdr:row>
      <xdr:rowOff>63635</xdr:rowOff>
    </xdr:from>
    <xdr:to>
      <xdr:col>15</xdr:col>
      <xdr:colOff>133350</xdr:colOff>
      <xdr:row>81</xdr:row>
      <xdr:rowOff>165235</xdr:rowOff>
    </xdr:to>
    <xdr:sp macro="" textlink="">
      <xdr:nvSpPr>
        <xdr:cNvPr id="212" name="楕円 211">
          <a:extLst>
            <a:ext uri="{FF2B5EF4-FFF2-40B4-BE49-F238E27FC236}">
              <a16:creationId xmlns:a16="http://schemas.microsoft.com/office/drawing/2014/main" id="{00000000-0008-0000-0300-0000D4000000}"/>
            </a:ext>
          </a:extLst>
        </xdr:cNvPr>
        <xdr:cNvSpPr/>
      </xdr:nvSpPr>
      <xdr:spPr>
        <a:xfrm>
          <a:off x="3175000" y="139510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80</xdr:row>
      <xdr:rowOff>3962</xdr:rowOff>
    </xdr:from>
    <xdr:ext cx="762000" cy="259045"/>
    <xdr:sp macro="" textlink="">
      <xdr:nvSpPr>
        <xdr:cNvPr id="213" name="テキスト ボックス 212">
          <a:extLst>
            <a:ext uri="{FF2B5EF4-FFF2-40B4-BE49-F238E27FC236}">
              <a16:creationId xmlns:a16="http://schemas.microsoft.com/office/drawing/2014/main" id="{00000000-0008-0000-0300-0000D5000000}"/>
            </a:ext>
          </a:extLst>
        </xdr:cNvPr>
        <xdr:cNvSpPr txBox="1"/>
      </xdr:nvSpPr>
      <xdr:spPr>
        <a:xfrm>
          <a:off x="2844800" y="137199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125,028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81</xdr:row>
      <xdr:rowOff>32339</xdr:rowOff>
    </xdr:from>
    <xdr:to>
      <xdr:col>11</xdr:col>
      <xdr:colOff>82550</xdr:colOff>
      <xdr:row>81</xdr:row>
      <xdr:rowOff>133939</xdr:rowOff>
    </xdr:to>
    <xdr:sp macro="" textlink="">
      <xdr:nvSpPr>
        <xdr:cNvPr id="214" name="楕円 213">
          <a:extLst>
            <a:ext uri="{FF2B5EF4-FFF2-40B4-BE49-F238E27FC236}">
              <a16:creationId xmlns:a16="http://schemas.microsoft.com/office/drawing/2014/main" id="{00000000-0008-0000-0300-0000D6000000}"/>
            </a:ext>
          </a:extLst>
        </xdr:cNvPr>
        <xdr:cNvSpPr/>
      </xdr:nvSpPr>
      <xdr:spPr>
        <a:xfrm>
          <a:off x="2286000" y="139197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79</xdr:row>
      <xdr:rowOff>144116</xdr:rowOff>
    </xdr:from>
    <xdr:ext cx="762000" cy="259045"/>
    <xdr:sp macro="" textlink="">
      <xdr:nvSpPr>
        <xdr:cNvPr id="215" name="テキスト ボックス 214">
          <a:extLst>
            <a:ext uri="{FF2B5EF4-FFF2-40B4-BE49-F238E27FC236}">
              <a16:creationId xmlns:a16="http://schemas.microsoft.com/office/drawing/2014/main" id="{00000000-0008-0000-0300-0000D7000000}"/>
            </a:ext>
          </a:extLst>
        </xdr:cNvPr>
        <xdr:cNvSpPr txBox="1"/>
      </xdr:nvSpPr>
      <xdr:spPr>
        <a:xfrm>
          <a:off x="1955800" y="136886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118,543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80</xdr:row>
      <xdr:rowOff>142112</xdr:rowOff>
    </xdr:from>
    <xdr:to>
      <xdr:col>7</xdr:col>
      <xdr:colOff>31750</xdr:colOff>
      <xdr:row>81</xdr:row>
      <xdr:rowOff>72262</xdr:rowOff>
    </xdr:to>
    <xdr:sp macro="" textlink="">
      <xdr:nvSpPr>
        <xdr:cNvPr id="216" name="楕円 215">
          <a:extLst>
            <a:ext uri="{FF2B5EF4-FFF2-40B4-BE49-F238E27FC236}">
              <a16:creationId xmlns:a16="http://schemas.microsoft.com/office/drawing/2014/main" id="{00000000-0008-0000-0300-0000D8000000}"/>
            </a:ext>
          </a:extLst>
        </xdr:cNvPr>
        <xdr:cNvSpPr/>
      </xdr:nvSpPr>
      <xdr:spPr>
        <a:xfrm>
          <a:off x="1397000" y="138581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79</xdr:row>
      <xdr:rowOff>82439</xdr:rowOff>
    </xdr:from>
    <xdr:ext cx="762000" cy="259045"/>
    <xdr:sp macro="" textlink="">
      <xdr:nvSpPr>
        <xdr:cNvPr id="217" name="テキスト ボックス 216">
          <a:extLst>
            <a:ext uri="{FF2B5EF4-FFF2-40B4-BE49-F238E27FC236}">
              <a16:creationId xmlns:a16="http://schemas.microsoft.com/office/drawing/2014/main" id="{00000000-0008-0000-0300-0000D9000000}"/>
            </a:ext>
          </a:extLst>
        </xdr:cNvPr>
        <xdr:cNvSpPr txBox="1"/>
      </xdr:nvSpPr>
      <xdr:spPr>
        <a:xfrm>
          <a:off x="1066800" y="136269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105,763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73</xdr:row>
      <xdr:rowOff>120650</xdr:rowOff>
    </xdr:from>
    <xdr:to>
      <xdr:col>85</xdr:col>
      <xdr:colOff>95250</xdr:colOff>
      <xdr:row>75</xdr:row>
      <xdr:rowOff>95250</xdr:rowOff>
    </xdr:to>
    <xdr:sp macro="" textlink="">
      <xdr:nvSpPr>
        <xdr:cNvPr id="218" name="正方形/長方形 217">
          <a:extLst>
            <a:ext uri="{FF2B5EF4-FFF2-40B4-BE49-F238E27FC236}">
              <a16:creationId xmlns:a16="http://schemas.microsoft.com/office/drawing/2014/main" id="{00000000-0008-0000-0300-0000DA000000}"/>
            </a:ext>
          </a:extLst>
        </xdr:cNvPr>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給与水準   （国との比較）</a:t>
          </a:r>
        </a:p>
      </xdr:txBody>
    </xdr:sp>
    <xdr:clientData/>
  </xdr:twoCellAnchor>
  <xdr:oneCellAnchor>
    <xdr:from>
      <xdr:col>65</xdr:col>
      <xdr:colOff>30347</xdr:colOff>
      <xdr:row>75</xdr:row>
      <xdr:rowOff>139700</xdr:rowOff>
    </xdr:from>
    <xdr:ext cx="1653807" cy="309059"/>
    <xdr:sp macro="" textlink="">
      <xdr:nvSpPr>
        <xdr:cNvPr id="219" name="テキスト ボックス 218">
          <a:extLst>
            <a:ext uri="{FF2B5EF4-FFF2-40B4-BE49-F238E27FC236}">
              <a16:creationId xmlns:a16="http://schemas.microsoft.com/office/drawing/2014/main" id="{00000000-0008-0000-0300-0000DB000000}"/>
            </a:ext>
          </a:extLst>
        </xdr:cNvPr>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ラスパイレス指数</a:t>
          </a:r>
        </a:p>
      </xdr:txBody>
    </xdr:sp>
    <xdr:clientData/>
  </xdr:oneCellAnchor>
  <xdr:oneCellAnchor>
    <xdr:from>
      <xdr:col>73</xdr:col>
      <xdr:colOff>134755</xdr:colOff>
      <xdr:row>75</xdr:row>
      <xdr:rowOff>114300</xdr:rowOff>
    </xdr:from>
    <xdr:ext cx="1651000" cy="359073"/>
    <xdr:sp macro="" textlink="">
      <xdr:nvSpPr>
        <xdr:cNvPr id="220" name="テキスト ボックス 219">
          <a:extLst>
            <a:ext uri="{FF2B5EF4-FFF2-40B4-BE49-F238E27FC236}">
              <a16:creationId xmlns:a16="http://schemas.microsoft.com/office/drawing/2014/main" id="{00000000-0008-0000-0300-0000DC000000}"/>
            </a:ext>
          </a:extLst>
        </xdr:cNvPr>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[95.7]</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75</xdr:row>
      <xdr:rowOff>31750</xdr:rowOff>
    </xdr:from>
    <xdr:to>
      <xdr:col>93</xdr:col>
      <xdr:colOff>6350</xdr:colOff>
      <xdr:row>76</xdr:row>
      <xdr:rowOff>114300</xdr:rowOff>
    </xdr:to>
    <xdr:sp macro="" textlink="">
      <xdr:nvSpPr>
        <xdr:cNvPr id="221" name="正方形/長方形 220">
          <a:extLst>
            <a:ext uri="{FF2B5EF4-FFF2-40B4-BE49-F238E27FC236}">
              <a16:creationId xmlns:a16="http://schemas.microsoft.com/office/drawing/2014/main" id="{00000000-0008-0000-0300-0000DD000000}"/>
            </a:ext>
          </a:extLst>
        </xdr:cNvPr>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76</xdr:row>
      <xdr:rowOff>50800</xdr:rowOff>
    </xdr:from>
    <xdr:to>
      <xdr:col>93</xdr:col>
      <xdr:colOff>6350</xdr:colOff>
      <xdr:row>77</xdr:row>
      <xdr:rowOff>133350</xdr:rowOff>
    </xdr:to>
    <xdr:sp macro="" textlink="">
      <xdr:nvSpPr>
        <xdr:cNvPr id="222" name="正方形/長方形 221">
          <a:extLst>
            <a:ext uri="{FF2B5EF4-FFF2-40B4-BE49-F238E27FC236}">
              <a16:creationId xmlns:a16="http://schemas.microsoft.com/office/drawing/2014/main" id="{00000000-0008-0000-0300-0000DE000000}"/>
            </a:ext>
          </a:extLst>
        </xdr:cNvPr>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75</xdr:row>
      <xdr:rowOff>31750</xdr:rowOff>
    </xdr:from>
    <xdr:to>
      <xdr:col>99</xdr:col>
      <xdr:colOff>146050</xdr:colOff>
      <xdr:row>76</xdr:row>
      <xdr:rowOff>114300</xdr:rowOff>
    </xdr:to>
    <xdr:sp macro="" textlink="">
      <xdr:nvSpPr>
        <xdr:cNvPr id="223" name="正方形/長方形 222">
          <a:extLst>
            <a:ext uri="{FF2B5EF4-FFF2-40B4-BE49-F238E27FC236}">
              <a16:creationId xmlns:a16="http://schemas.microsoft.com/office/drawing/2014/main" id="{00000000-0008-0000-0300-0000DF000000}"/>
            </a:ext>
          </a:extLst>
        </xdr:cNvPr>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全国市平均</a:t>
          </a:r>
        </a:p>
      </xdr:txBody>
    </xdr:sp>
    <xdr:clientData/>
  </xdr:twoCellAnchor>
  <xdr:twoCellAnchor>
    <xdr:from>
      <xdr:col>93</xdr:col>
      <xdr:colOff>133350</xdr:colOff>
      <xdr:row>76</xdr:row>
      <xdr:rowOff>50800</xdr:rowOff>
    </xdr:from>
    <xdr:to>
      <xdr:col>99</xdr:col>
      <xdr:colOff>146050</xdr:colOff>
      <xdr:row>77</xdr:row>
      <xdr:rowOff>133350</xdr:rowOff>
    </xdr:to>
    <xdr:sp macro="" textlink="">
      <xdr:nvSpPr>
        <xdr:cNvPr id="224" name="正方形/長方形 223">
          <a:extLst>
            <a:ext uri="{FF2B5EF4-FFF2-40B4-BE49-F238E27FC236}">
              <a16:creationId xmlns:a16="http://schemas.microsoft.com/office/drawing/2014/main" id="{00000000-0008-0000-0300-0000E0000000}"/>
            </a:ext>
          </a:extLst>
        </xdr:cNvPr>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75</xdr:row>
      <xdr:rowOff>31750</xdr:rowOff>
    </xdr:from>
    <xdr:to>
      <xdr:col>106</xdr:col>
      <xdr:colOff>139700</xdr:colOff>
      <xdr:row>76</xdr:row>
      <xdr:rowOff>114300</xdr:rowOff>
    </xdr:to>
    <xdr:sp macro="" textlink="">
      <xdr:nvSpPr>
        <xdr:cNvPr id="225" name="正方形/長方形 224">
          <a:extLst>
            <a:ext uri="{FF2B5EF4-FFF2-40B4-BE49-F238E27FC236}">
              <a16:creationId xmlns:a16="http://schemas.microsoft.com/office/drawing/2014/main" id="{00000000-0008-0000-0300-0000E1000000}"/>
            </a:ext>
          </a:extLst>
        </xdr:cNvPr>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全国町村平均</a:t>
          </a:r>
        </a:p>
      </xdr:txBody>
    </xdr:sp>
    <xdr:clientData/>
  </xdr:twoCellAnchor>
  <xdr:twoCellAnchor>
    <xdr:from>
      <xdr:col>100</xdr:col>
      <xdr:colOff>127000</xdr:colOff>
      <xdr:row>76</xdr:row>
      <xdr:rowOff>50800</xdr:rowOff>
    </xdr:from>
    <xdr:to>
      <xdr:col>106</xdr:col>
      <xdr:colOff>139700</xdr:colOff>
      <xdr:row>77</xdr:row>
      <xdr:rowOff>133350</xdr:rowOff>
    </xdr:to>
    <xdr:sp macro="" textlink="">
      <xdr:nvSpPr>
        <xdr:cNvPr id="226" name="正方形/長方形 225">
          <a:extLst>
            <a:ext uri="{FF2B5EF4-FFF2-40B4-BE49-F238E27FC236}">
              <a16:creationId xmlns:a16="http://schemas.microsoft.com/office/drawing/2014/main" id="{00000000-0008-0000-0300-0000E2000000}"/>
            </a:ext>
          </a:extLst>
        </xdr:cNvPr>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78</xdr:row>
      <xdr:rowOff>25400</xdr:rowOff>
    </xdr:from>
    <xdr:to>
      <xdr:col>85</xdr:col>
      <xdr:colOff>95250</xdr:colOff>
      <xdr:row>92</xdr:row>
      <xdr:rowOff>38100</xdr:rowOff>
    </xdr:to>
    <xdr:sp macro="" textlink="">
      <xdr:nvSpPr>
        <xdr:cNvPr id="227" name="正方形/長方形 226">
          <a:extLst>
            <a:ext uri="{FF2B5EF4-FFF2-40B4-BE49-F238E27FC236}">
              <a16:creationId xmlns:a16="http://schemas.microsoft.com/office/drawing/2014/main" id="{00000000-0008-0000-0300-0000E3000000}"/>
            </a:ext>
          </a:extLst>
        </xdr:cNvPr>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115</xdr:col>
      <xdr:colOff>31750</xdr:colOff>
      <xdr:row>92</xdr:row>
      <xdr:rowOff>38100</xdr:rowOff>
    </xdr:to>
    <xdr:sp macro="" textlink="">
      <xdr:nvSpPr>
        <xdr:cNvPr id="228" name="正方形/長方形 227">
          <a:extLst>
            <a:ext uri="{FF2B5EF4-FFF2-40B4-BE49-F238E27FC236}">
              <a16:creationId xmlns:a16="http://schemas.microsoft.com/office/drawing/2014/main" id="{00000000-0008-0000-0300-0000E4000000}"/>
            </a:ext>
          </a:extLst>
        </xdr:cNvPr>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104</xdr:col>
      <xdr:colOff>114300</xdr:colOff>
      <xdr:row>79</xdr:row>
      <xdr:rowOff>107950</xdr:rowOff>
    </xdr:to>
    <xdr:sp macro="" textlink="">
      <xdr:nvSpPr>
        <xdr:cNvPr id="229" name="正方形/長方形 228">
          <a:extLst>
            <a:ext uri="{FF2B5EF4-FFF2-40B4-BE49-F238E27FC236}">
              <a16:creationId xmlns:a16="http://schemas.microsoft.com/office/drawing/2014/main" id="{00000000-0008-0000-0300-0000E5000000}"/>
            </a:ext>
          </a:extLst>
        </xdr:cNvPr>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ラスパイレス指数の分析欄</a:t>
          </a:r>
        </a:p>
      </xdr:txBody>
    </xdr:sp>
    <xdr:clientData/>
  </xdr:twoCellAnchor>
  <xdr:twoCellAnchor>
    <xdr:from>
      <xdr:col>86</xdr:col>
      <xdr:colOff>203200</xdr:colOff>
      <xdr:row>80</xdr:row>
      <xdr:rowOff>0</xdr:rowOff>
    </xdr:from>
    <xdr:to>
      <xdr:col>114</xdr:col>
      <xdr:colOff>114300</xdr:colOff>
      <xdr:row>91</xdr:row>
      <xdr:rowOff>146050</xdr:rowOff>
    </xdr:to>
    <xdr:sp macro="" textlink="" fLocksText="0">
      <xdr:nvSpPr>
        <xdr:cNvPr id="230" name="テキスト ボックス 229">
          <a:extLst>
            <a:ext uri="{FF2B5EF4-FFF2-40B4-BE49-F238E27FC236}">
              <a16:creationId xmlns:a16="http://schemas.microsoft.com/office/drawing/2014/main" id="{00000000-0008-0000-0300-0000E6000000}"/>
            </a:ext>
          </a:extLst>
        </xdr:cNvPr>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東日本大震災に対する復興予算を確保するために、国が給料削減措置を実施したことによりラスパイレス指数が大きく変動したが、類似団体と比較するとほぼ同数値となっているため、今後も引き続き給与の適正化に努める。</a:t>
          </a:r>
          <a:endParaRPr lang="ja-JP" altLang="ja-JP" sz="1400">
            <a:effectLst/>
          </a:endParaRPr>
        </a:p>
      </xdr:txBody>
    </xdr:sp>
    <xdr:clientData/>
  </xdr:twoCellAnchor>
  <xdr:twoCellAnchor>
    <xdr:from>
      <xdr:col>61</xdr:col>
      <xdr:colOff>44450</xdr:colOff>
      <xdr:row>92</xdr:row>
      <xdr:rowOff>38100</xdr:rowOff>
    </xdr:from>
    <xdr:to>
      <xdr:col>85</xdr:col>
      <xdr:colOff>95250</xdr:colOff>
      <xdr:row>92</xdr:row>
      <xdr:rowOff>38100</xdr:rowOff>
    </xdr:to>
    <xdr:cxnSp macro="">
      <xdr:nvCxnSpPr>
        <xdr:cNvPr id="231" name="直線コネクタ 230">
          <a:extLst>
            <a:ext uri="{FF2B5EF4-FFF2-40B4-BE49-F238E27FC236}">
              <a16:creationId xmlns:a16="http://schemas.microsoft.com/office/drawing/2014/main" id="{00000000-0008-0000-0300-0000E7000000}"/>
            </a:ext>
          </a:extLst>
        </xdr:cNvPr>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67327</xdr:rowOff>
    </xdr:from>
    <xdr:ext cx="762000" cy="259045"/>
    <xdr:sp macro="" textlink="">
      <xdr:nvSpPr>
        <xdr:cNvPr id="232" name="テキスト ボックス 231">
          <a:extLst>
            <a:ext uri="{FF2B5EF4-FFF2-40B4-BE49-F238E27FC236}">
              <a16:creationId xmlns:a16="http://schemas.microsoft.com/office/drawing/2014/main" id="{00000000-0008-0000-0300-0000E8000000}"/>
            </a:ext>
          </a:extLst>
        </xdr:cNvPr>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89</xdr:row>
      <xdr:rowOff>150284</xdr:rowOff>
    </xdr:from>
    <xdr:to>
      <xdr:col>85</xdr:col>
      <xdr:colOff>95250</xdr:colOff>
      <xdr:row>89</xdr:row>
      <xdr:rowOff>150284</xdr:rowOff>
    </xdr:to>
    <xdr:cxnSp macro="">
      <xdr:nvCxnSpPr>
        <xdr:cNvPr id="233" name="直線コネクタ 232">
          <a:extLst>
            <a:ext uri="{FF2B5EF4-FFF2-40B4-BE49-F238E27FC236}">
              <a16:creationId xmlns:a16="http://schemas.microsoft.com/office/drawing/2014/main" id="{00000000-0008-0000-0300-0000E9000000}"/>
            </a:ext>
          </a:extLst>
        </xdr:cNvPr>
        <xdr:cNvCxnSpPr/>
      </xdr:nvCxnSpPr>
      <xdr:spPr>
        <a:xfrm>
          <a:off x="12827000" y="154093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89</xdr:row>
      <xdr:rowOff>8061</xdr:rowOff>
    </xdr:from>
    <xdr:ext cx="762000" cy="259045"/>
    <xdr:sp macro="" textlink="">
      <xdr:nvSpPr>
        <xdr:cNvPr id="234" name="テキスト ボックス 233">
          <a:extLst>
            <a:ext uri="{FF2B5EF4-FFF2-40B4-BE49-F238E27FC236}">
              <a16:creationId xmlns:a16="http://schemas.microsoft.com/office/drawing/2014/main" id="{00000000-0008-0000-0300-0000EA000000}"/>
            </a:ext>
          </a:extLst>
        </xdr:cNvPr>
        <xdr:cNvSpPr txBox="1"/>
      </xdr:nvSpPr>
      <xdr:spPr>
        <a:xfrm>
          <a:off x="12065000" y="152671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87</xdr:row>
      <xdr:rowOff>91016</xdr:rowOff>
    </xdr:from>
    <xdr:to>
      <xdr:col>85</xdr:col>
      <xdr:colOff>95250</xdr:colOff>
      <xdr:row>87</xdr:row>
      <xdr:rowOff>91016</xdr:rowOff>
    </xdr:to>
    <xdr:cxnSp macro="">
      <xdr:nvCxnSpPr>
        <xdr:cNvPr id="235" name="直線コネクタ 234">
          <a:extLst>
            <a:ext uri="{FF2B5EF4-FFF2-40B4-BE49-F238E27FC236}">
              <a16:creationId xmlns:a16="http://schemas.microsoft.com/office/drawing/2014/main" id="{00000000-0008-0000-0300-0000EB000000}"/>
            </a:ext>
          </a:extLst>
        </xdr:cNvPr>
        <xdr:cNvCxnSpPr/>
      </xdr:nvCxnSpPr>
      <xdr:spPr>
        <a:xfrm>
          <a:off x="12827000" y="150071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86</xdr:row>
      <xdr:rowOff>120243</xdr:rowOff>
    </xdr:from>
    <xdr:ext cx="762000" cy="259045"/>
    <xdr:sp macro="" textlink="">
      <xdr:nvSpPr>
        <xdr:cNvPr id="236" name="テキスト ボックス 235">
          <a:extLst>
            <a:ext uri="{FF2B5EF4-FFF2-40B4-BE49-F238E27FC236}">
              <a16:creationId xmlns:a16="http://schemas.microsoft.com/office/drawing/2014/main" id="{00000000-0008-0000-0300-0000EC000000}"/>
            </a:ext>
          </a:extLst>
        </xdr:cNvPr>
        <xdr:cNvSpPr txBox="1"/>
      </xdr:nvSpPr>
      <xdr:spPr>
        <a:xfrm>
          <a:off x="12065000" y="148649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85</xdr:row>
      <xdr:rowOff>31750</xdr:rowOff>
    </xdr:from>
    <xdr:to>
      <xdr:col>85</xdr:col>
      <xdr:colOff>95250</xdr:colOff>
      <xdr:row>85</xdr:row>
      <xdr:rowOff>31750</xdr:rowOff>
    </xdr:to>
    <xdr:cxnSp macro="">
      <xdr:nvCxnSpPr>
        <xdr:cNvPr id="237" name="直線コネクタ 236">
          <a:extLst>
            <a:ext uri="{FF2B5EF4-FFF2-40B4-BE49-F238E27FC236}">
              <a16:creationId xmlns:a16="http://schemas.microsoft.com/office/drawing/2014/main" id="{00000000-0008-0000-0300-0000ED000000}"/>
            </a:ext>
          </a:extLst>
        </xdr:cNvPr>
        <xdr:cNvCxnSpPr/>
      </xdr:nvCxnSpPr>
      <xdr:spPr>
        <a:xfrm>
          <a:off x="12827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84</xdr:row>
      <xdr:rowOff>60977</xdr:rowOff>
    </xdr:from>
    <xdr:ext cx="762000" cy="259045"/>
    <xdr:sp macro="" textlink="">
      <xdr:nvSpPr>
        <xdr:cNvPr id="238" name="テキスト ボックス 237">
          <a:extLst>
            <a:ext uri="{FF2B5EF4-FFF2-40B4-BE49-F238E27FC236}">
              <a16:creationId xmlns:a16="http://schemas.microsoft.com/office/drawing/2014/main" id="{00000000-0008-0000-0300-0000EE000000}"/>
            </a:ext>
          </a:extLst>
        </xdr:cNvPr>
        <xdr:cNvSpPr txBox="1"/>
      </xdr:nvSpPr>
      <xdr:spPr>
        <a:xfrm>
          <a:off x="1206500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82</xdr:row>
      <xdr:rowOff>143934</xdr:rowOff>
    </xdr:from>
    <xdr:to>
      <xdr:col>85</xdr:col>
      <xdr:colOff>95250</xdr:colOff>
      <xdr:row>82</xdr:row>
      <xdr:rowOff>143934</xdr:rowOff>
    </xdr:to>
    <xdr:cxnSp macro="">
      <xdr:nvCxnSpPr>
        <xdr:cNvPr id="239" name="直線コネクタ 238">
          <a:extLst>
            <a:ext uri="{FF2B5EF4-FFF2-40B4-BE49-F238E27FC236}">
              <a16:creationId xmlns:a16="http://schemas.microsoft.com/office/drawing/2014/main" id="{00000000-0008-0000-0300-0000EF000000}"/>
            </a:ext>
          </a:extLst>
        </xdr:cNvPr>
        <xdr:cNvCxnSpPr/>
      </xdr:nvCxnSpPr>
      <xdr:spPr>
        <a:xfrm>
          <a:off x="12827000" y="142028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82</xdr:row>
      <xdr:rowOff>1711</xdr:rowOff>
    </xdr:from>
    <xdr:ext cx="762000" cy="259045"/>
    <xdr:sp macro="" textlink="">
      <xdr:nvSpPr>
        <xdr:cNvPr id="240" name="テキスト ボックス 239">
          <a:extLst>
            <a:ext uri="{FF2B5EF4-FFF2-40B4-BE49-F238E27FC236}">
              <a16:creationId xmlns:a16="http://schemas.microsoft.com/office/drawing/2014/main" id="{00000000-0008-0000-0300-0000F0000000}"/>
            </a:ext>
          </a:extLst>
        </xdr:cNvPr>
        <xdr:cNvSpPr txBox="1"/>
      </xdr:nvSpPr>
      <xdr:spPr>
        <a:xfrm>
          <a:off x="12065000" y="140606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80</xdr:row>
      <xdr:rowOff>84666</xdr:rowOff>
    </xdr:from>
    <xdr:to>
      <xdr:col>85</xdr:col>
      <xdr:colOff>95250</xdr:colOff>
      <xdr:row>80</xdr:row>
      <xdr:rowOff>84666</xdr:rowOff>
    </xdr:to>
    <xdr:cxnSp macro="">
      <xdr:nvCxnSpPr>
        <xdr:cNvPr id="241" name="直線コネクタ 240">
          <a:extLst>
            <a:ext uri="{FF2B5EF4-FFF2-40B4-BE49-F238E27FC236}">
              <a16:creationId xmlns:a16="http://schemas.microsoft.com/office/drawing/2014/main" id="{00000000-0008-0000-0300-0000F1000000}"/>
            </a:ext>
          </a:extLst>
        </xdr:cNvPr>
        <xdr:cNvCxnSpPr/>
      </xdr:nvCxnSpPr>
      <xdr:spPr>
        <a:xfrm>
          <a:off x="12827000" y="138006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79</xdr:row>
      <xdr:rowOff>113893</xdr:rowOff>
    </xdr:from>
    <xdr:ext cx="762000" cy="259045"/>
    <xdr:sp macro="" textlink="">
      <xdr:nvSpPr>
        <xdr:cNvPr id="242" name="テキスト ボックス 241">
          <a:extLst>
            <a:ext uri="{FF2B5EF4-FFF2-40B4-BE49-F238E27FC236}">
              <a16:creationId xmlns:a16="http://schemas.microsoft.com/office/drawing/2014/main" id="{00000000-0008-0000-0300-0000F2000000}"/>
            </a:ext>
          </a:extLst>
        </xdr:cNvPr>
        <xdr:cNvSpPr txBox="1"/>
      </xdr:nvSpPr>
      <xdr:spPr>
        <a:xfrm>
          <a:off x="12065000" y="136584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78</xdr:row>
      <xdr:rowOff>25400</xdr:rowOff>
    </xdr:to>
    <xdr:cxnSp macro="">
      <xdr:nvCxnSpPr>
        <xdr:cNvPr id="243" name="直線コネクタ 242">
          <a:extLst>
            <a:ext uri="{FF2B5EF4-FFF2-40B4-BE49-F238E27FC236}">
              <a16:creationId xmlns:a16="http://schemas.microsoft.com/office/drawing/2014/main" id="{00000000-0008-0000-0300-0000F3000000}"/>
            </a:ext>
          </a:extLst>
        </xdr:cNvPr>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54627</xdr:rowOff>
    </xdr:from>
    <xdr:ext cx="762000" cy="259045"/>
    <xdr:sp macro="" textlink="">
      <xdr:nvSpPr>
        <xdr:cNvPr id="244" name="テキスト ボックス 243">
          <a:extLst>
            <a:ext uri="{FF2B5EF4-FFF2-40B4-BE49-F238E27FC236}">
              <a16:creationId xmlns:a16="http://schemas.microsoft.com/office/drawing/2014/main" id="{00000000-0008-0000-0300-0000F4000000}"/>
            </a:ext>
          </a:extLst>
        </xdr:cNvPr>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87.0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92</xdr:row>
      <xdr:rowOff>38100</xdr:rowOff>
    </xdr:to>
    <xdr:sp macro="" textlink="">
      <xdr:nvSpPr>
        <xdr:cNvPr id="245" name="給与水準   （国との比較）グラフ枠">
          <a:extLst>
            <a:ext uri="{FF2B5EF4-FFF2-40B4-BE49-F238E27FC236}">
              <a16:creationId xmlns:a16="http://schemas.microsoft.com/office/drawing/2014/main" id="{00000000-0008-0000-0300-0000F5000000}"/>
            </a:ext>
          </a:extLst>
        </xdr:cNvPr>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81</xdr:row>
      <xdr:rowOff>74084</xdr:rowOff>
    </xdr:from>
    <xdr:to>
      <xdr:col>81</xdr:col>
      <xdr:colOff>44450</xdr:colOff>
      <xdr:row>89</xdr:row>
      <xdr:rowOff>110066</xdr:rowOff>
    </xdr:to>
    <xdr:cxnSp macro="">
      <xdr:nvCxnSpPr>
        <xdr:cNvPr id="246" name="直線コネクタ 245">
          <a:extLst>
            <a:ext uri="{FF2B5EF4-FFF2-40B4-BE49-F238E27FC236}">
              <a16:creationId xmlns:a16="http://schemas.microsoft.com/office/drawing/2014/main" id="{00000000-0008-0000-0300-0000F6000000}"/>
            </a:ext>
          </a:extLst>
        </xdr:cNvPr>
        <xdr:cNvCxnSpPr/>
      </xdr:nvCxnSpPr>
      <xdr:spPr>
        <a:xfrm flipV="1">
          <a:off x="17018000" y="13961534"/>
          <a:ext cx="0" cy="1407582"/>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89</xdr:row>
      <xdr:rowOff>82143</xdr:rowOff>
    </xdr:from>
    <xdr:ext cx="762000" cy="259045"/>
    <xdr:sp macro="" textlink="">
      <xdr:nvSpPr>
        <xdr:cNvPr id="247" name="給与水準   （国との比較）最小値テキスト">
          <a:extLst>
            <a:ext uri="{FF2B5EF4-FFF2-40B4-BE49-F238E27FC236}">
              <a16:creationId xmlns:a16="http://schemas.microsoft.com/office/drawing/2014/main" id="{00000000-0008-0000-0300-0000F7000000}"/>
            </a:ext>
          </a:extLst>
        </xdr:cNvPr>
        <xdr:cNvSpPr txBox="1"/>
      </xdr:nvSpPr>
      <xdr:spPr>
        <a:xfrm>
          <a:off x="17106900" y="153411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89</xdr:row>
      <xdr:rowOff>110066</xdr:rowOff>
    </xdr:from>
    <xdr:to>
      <xdr:col>81</xdr:col>
      <xdr:colOff>133350</xdr:colOff>
      <xdr:row>89</xdr:row>
      <xdr:rowOff>110066</xdr:rowOff>
    </xdr:to>
    <xdr:cxnSp macro="">
      <xdr:nvCxnSpPr>
        <xdr:cNvPr id="248" name="直線コネクタ 247">
          <a:extLst>
            <a:ext uri="{FF2B5EF4-FFF2-40B4-BE49-F238E27FC236}">
              <a16:creationId xmlns:a16="http://schemas.microsoft.com/office/drawing/2014/main" id="{00000000-0008-0000-0300-0000F8000000}"/>
            </a:ext>
          </a:extLst>
        </xdr:cNvPr>
        <xdr:cNvCxnSpPr/>
      </xdr:nvCxnSpPr>
      <xdr:spPr>
        <a:xfrm>
          <a:off x="16929100" y="153691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79</xdr:row>
      <xdr:rowOff>160461</xdr:rowOff>
    </xdr:from>
    <xdr:ext cx="762000" cy="259045"/>
    <xdr:sp macro="" textlink="">
      <xdr:nvSpPr>
        <xdr:cNvPr id="249" name="給与水準   （国との比較）最大値テキスト">
          <a:extLst>
            <a:ext uri="{FF2B5EF4-FFF2-40B4-BE49-F238E27FC236}">
              <a16:creationId xmlns:a16="http://schemas.microsoft.com/office/drawing/2014/main" id="{00000000-0008-0000-0300-0000F9000000}"/>
            </a:ext>
          </a:extLst>
        </xdr:cNvPr>
        <xdr:cNvSpPr txBox="1"/>
      </xdr:nvSpPr>
      <xdr:spPr>
        <a:xfrm>
          <a:off x="17106900" y="137050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91.2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81</xdr:row>
      <xdr:rowOff>74084</xdr:rowOff>
    </xdr:from>
    <xdr:to>
      <xdr:col>81</xdr:col>
      <xdr:colOff>133350</xdr:colOff>
      <xdr:row>81</xdr:row>
      <xdr:rowOff>74084</xdr:rowOff>
    </xdr:to>
    <xdr:cxnSp macro="">
      <xdr:nvCxnSpPr>
        <xdr:cNvPr id="250" name="直線コネクタ 249">
          <a:extLst>
            <a:ext uri="{FF2B5EF4-FFF2-40B4-BE49-F238E27FC236}">
              <a16:creationId xmlns:a16="http://schemas.microsoft.com/office/drawing/2014/main" id="{00000000-0008-0000-0300-0000FA000000}"/>
            </a:ext>
          </a:extLst>
        </xdr:cNvPr>
        <xdr:cNvCxnSpPr/>
      </xdr:nvCxnSpPr>
      <xdr:spPr>
        <a:xfrm>
          <a:off x="16929100" y="139615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84</xdr:row>
      <xdr:rowOff>162984</xdr:rowOff>
    </xdr:from>
    <xdr:to>
      <xdr:col>81</xdr:col>
      <xdr:colOff>44450</xdr:colOff>
      <xdr:row>85</xdr:row>
      <xdr:rowOff>31750</xdr:rowOff>
    </xdr:to>
    <xdr:cxnSp macro="">
      <xdr:nvCxnSpPr>
        <xdr:cNvPr id="251" name="直線コネクタ 250">
          <a:extLst>
            <a:ext uri="{FF2B5EF4-FFF2-40B4-BE49-F238E27FC236}">
              <a16:creationId xmlns:a16="http://schemas.microsoft.com/office/drawing/2014/main" id="{00000000-0008-0000-0300-0000FB000000}"/>
            </a:ext>
          </a:extLst>
        </xdr:cNvPr>
        <xdr:cNvCxnSpPr/>
      </xdr:nvCxnSpPr>
      <xdr:spPr>
        <a:xfrm flipV="1">
          <a:off x="16179800" y="14564784"/>
          <a:ext cx="838200" cy="402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85</xdr:row>
      <xdr:rowOff>73677</xdr:rowOff>
    </xdr:from>
    <xdr:ext cx="762000" cy="259045"/>
    <xdr:sp macro="" textlink="">
      <xdr:nvSpPr>
        <xdr:cNvPr id="252" name="給与水準   （国との比較）平均値テキスト">
          <a:extLst>
            <a:ext uri="{FF2B5EF4-FFF2-40B4-BE49-F238E27FC236}">
              <a16:creationId xmlns:a16="http://schemas.microsoft.com/office/drawing/2014/main" id="{00000000-0008-0000-0300-0000FC000000}"/>
            </a:ext>
          </a:extLst>
        </xdr:cNvPr>
        <xdr:cNvSpPr txBox="1"/>
      </xdr:nvSpPr>
      <xdr:spPr>
        <a:xfrm>
          <a:off x="17106900" y="1464692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85</xdr:row>
      <xdr:rowOff>101600</xdr:rowOff>
    </xdr:from>
    <xdr:to>
      <xdr:col>81</xdr:col>
      <xdr:colOff>95250</xdr:colOff>
      <xdr:row>86</xdr:row>
      <xdr:rowOff>31750</xdr:rowOff>
    </xdr:to>
    <xdr:sp macro="" textlink="">
      <xdr:nvSpPr>
        <xdr:cNvPr id="253" name="フローチャート: 判断 252">
          <a:extLst>
            <a:ext uri="{FF2B5EF4-FFF2-40B4-BE49-F238E27FC236}">
              <a16:creationId xmlns:a16="http://schemas.microsoft.com/office/drawing/2014/main" id="{00000000-0008-0000-0300-0000FD000000}"/>
            </a:ext>
          </a:extLst>
        </xdr:cNvPr>
        <xdr:cNvSpPr/>
      </xdr:nvSpPr>
      <xdr:spPr>
        <a:xfrm>
          <a:off x="16967200" y="14674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85</xdr:row>
      <xdr:rowOff>31750</xdr:rowOff>
    </xdr:from>
    <xdr:to>
      <xdr:col>77</xdr:col>
      <xdr:colOff>44450</xdr:colOff>
      <xdr:row>85</xdr:row>
      <xdr:rowOff>165805</xdr:rowOff>
    </xdr:to>
    <xdr:cxnSp macro="">
      <xdr:nvCxnSpPr>
        <xdr:cNvPr id="254" name="直線コネクタ 253">
          <a:extLst>
            <a:ext uri="{FF2B5EF4-FFF2-40B4-BE49-F238E27FC236}">
              <a16:creationId xmlns:a16="http://schemas.microsoft.com/office/drawing/2014/main" id="{00000000-0008-0000-0300-0000FE000000}"/>
            </a:ext>
          </a:extLst>
        </xdr:cNvPr>
        <xdr:cNvCxnSpPr/>
      </xdr:nvCxnSpPr>
      <xdr:spPr>
        <a:xfrm flipV="1">
          <a:off x="15290800" y="14605000"/>
          <a:ext cx="889000" cy="1340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85</xdr:row>
      <xdr:rowOff>115005</xdr:rowOff>
    </xdr:from>
    <xdr:to>
      <xdr:col>77</xdr:col>
      <xdr:colOff>95250</xdr:colOff>
      <xdr:row>86</xdr:row>
      <xdr:rowOff>45155</xdr:rowOff>
    </xdr:to>
    <xdr:sp macro="" textlink="">
      <xdr:nvSpPr>
        <xdr:cNvPr id="255" name="フローチャート: 判断 254">
          <a:extLst>
            <a:ext uri="{FF2B5EF4-FFF2-40B4-BE49-F238E27FC236}">
              <a16:creationId xmlns:a16="http://schemas.microsoft.com/office/drawing/2014/main" id="{00000000-0008-0000-0300-0000FF000000}"/>
            </a:ext>
          </a:extLst>
        </xdr:cNvPr>
        <xdr:cNvSpPr/>
      </xdr:nvSpPr>
      <xdr:spPr>
        <a:xfrm>
          <a:off x="16129000" y="146882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86</xdr:row>
      <xdr:rowOff>29932</xdr:rowOff>
    </xdr:from>
    <xdr:ext cx="736600" cy="259045"/>
    <xdr:sp macro="" textlink="">
      <xdr:nvSpPr>
        <xdr:cNvPr id="256" name="テキスト ボックス 255">
          <a:extLst>
            <a:ext uri="{FF2B5EF4-FFF2-40B4-BE49-F238E27FC236}">
              <a16:creationId xmlns:a16="http://schemas.microsoft.com/office/drawing/2014/main" id="{00000000-0008-0000-0300-000000010000}"/>
            </a:ext>
          </a:extLst>
        </xdr:cNvPr>
        <xdr:cNvSpPr txBox="1"/>
      </xdr:nvSpPr>
      <xdr:spPr>
        <a:xfrm>
          <a:off x="15798800" y="1477463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85</xdr:row>
      <xdr:rowOff>125589</xdr:rowOff>
    </xdr:from>
    <xdr:to>
      <xdr:col>72</xdr:col>
      <xdr:colOff>203200</xdr:colOff>
      <xdr:row>85</xdr:row>
      <xdr:rowOff>165805</xdr:rowOff>
    </xdr:to>
    <xdr:cxnSp macro="">
      <xdr:nvCxnSpPr>
        <xdr:cNvPr id="257" name="直線コネクタ 256">
          <a:extLst>
            <a:ext uri="{FF2B5EF4-FFF2-40B4-BE49-F238E27FC236}">
              <a16:creationId xmlns:a16="http://schemas.microsoft.com/office/drawing/2014/main" id="{00000000-0008-0000-0300-000001010000}"/>
            </a:ext>
          </a:extLst>
        </xdr:cNvPr>
        <xdr:cNvCxnSpPr/>
      </xdr:nvCxnSpPr>
      <xdr:spPr>
        <a:xfrm>
          <a:off x="14401800" y="14698839"/>
          <a:ext cx="889000" cy="402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85</xdr:row>
      <xdr:rowOff>128411</xdr:rowOff>
    </xdr:from>
    <xdr:to>
      <xdr:col>73</xdr:col>
      <xdr:colOff>44450</xdr:colOff>
      <xdr:row>86</xdr:row>
      <xdr:rowOff>58561</xdr:rowOff>
    </xdr:to>
    <xdr:sp macro="" textlink="">
      <xdr:nvSpPr>
        <xdr:cNvPr id="258" name="フローチャート: 判断 257">
          <a:extLst>
            <a:ext uri="{FF2B5EF4-FFF2-40B4-BE49-F238E27FC236}">
              <a16:creationId xmlns:a16="http://schemas.microsoft.com/office/drawing/2014/main" id="{00000000-0008-0000-0300-000002010000}"/>
            </a:ext>
          </a:extLst>
        </xdr:cNvPr>
        <xdr:cNvSpPr/>
      </xdr:nvSpPr>
      <xdr:spPr>
        <a:xfrm>
          <a:off x="15240000" y="147016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86</xdr:row>
      <xdr:rowOff>43338</xdr:rowOff>
    </xdr:from>
    <xdr:ext cx="762000" cy="259045"/>
    <xdr:sp macro="" textlink="">
      <xdr:nvSpPr>
        <xdr:cNvPr id="259" name="テキスト ボックス 258">
          <a:extLst>
            <a:ext uri="{FF2B5EF4-FFF2-40B4-BE49-F238E27FC236}">
              <a16:creationId xmlns:a16="http://schemas.microsoft.com/office/drawing/2014/main" id="{00000000-0008-0000-0300-000003010000}"/>
            </a:ext>
          </a:extLst>
        </xdr:cNvPr>
        <xdr:cNvSpPr txBox="1"/>
      </xdr:nvSpPr>
      <xdr:spPr>
        <a:xfrm>
          <a:off x="14909800" y="147880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85</xdr:row>
      <xdr:rowOff>125589</xdr:rowOff>
    </xdr:from>
    <xdr:to>
      <xdr:col>68</xdr:col>
      <xdr:colOff>152400</xdr:colOff>
      <xdr:row>85</xdr:row>
      <xdr:rowOff>138995</xdr:rowOff>
    </xdr:to>
    <xdr:cxnSp macro="">
      <xdr:nvCxnSpPr>
        <xdr:cNvPr id="260" name="直線コネクタ 259">
          <a:extLst>
            <a:ext uri="{FF2B5EF4-FFF2-40B4-BE49-F238E27FC236}">
              <a16:creationId xmlns:a16="http://schemas.microsoft.com/office/drawing/2014/main" id="{00000000-0008-0000-0300-000004010000}"/>
            </a:ext>
          </a:extLst>
        </xdr:cNvPr>
        <xdr:cNvCxnSpPr/>
      </xdr:nvCxnSpPr>
      <xdr:spPr>
        <a:xfrm flipV="1">
          <a:off x="13512800" y="14698839"/>
          <a:ext cx="889000" cy="134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85</xdr:row>
      <xdr:rowOff>168628</xdr:rowOff>
    </xdr:from>
    <xdr:to>
      <xdr:col>68</xdr:col>
      <xdr:colOff>203200</xdr:colOff>
      <xdr:row>86</xdr:row>
      <xdr:rowOff>98778</xdr:rowOff>
    </xdr:to>
    <xdr:sp macro="" textlink="">
      <xdr:nvSpPr>
        <xdr:cNvPr id="261" name="フローチャート: 判断 260">
          <a:extLst>
            <a:ext uri="{FF2B5EF4-FFF2-40B4-BE49-F238E27FC236}">
              <a16:creationId xmlns:a16="http://schemas.microsoft.com/office/drawing/2014/main" id="{00000000-0008-0000-0300-000005010000}"/>
            </a:ext>
          </a:extLst>
        </xdr:cNvPr>
        <xdr:cNvSpPr/>
      </xdr:nvSpPr>
      <xdr:spPr>
        <a:xfrm>
          <a:off x="14351000" y="147418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86</xdr:row>
      <xdr:rowOff>83555</xdr:rowOff>
    </xdr:from>
    <xdr:ext cx="762000" cy="259045"/>
    <xdr:sp macro="" textlink="">
      <xdr:nvSpPr>
        <xdr:cNvPr id="262" name="テキスト ボックス 261">
          <a:extLst>
            <a:ext uri="{FF2B5EF4-FFF2-40B4-BE49-F238E27FC236}">
              <a16:creationId xmlns:a16="http://schemas.microsoft.com/office/drawing/2014/main" id="{00000000-0008-0000-0300-000006010000}"/>
            </a:ext>
          </a:extLst>
        </xdr:cNvPr>
        <xdr:cNvSpPr txBox="1"/>
      </xdr:nvSpPr>
      <xdr:spPr>
        <a:xfrm>
          <a:off x="14020800" y="1482825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85</xdr:row>
      <xdr:rowOff>141816</xdr:rowOff>
    </xdr:from>
    <xdr:to>
      <xdr:col>64</xdr:col>
      <xdr:colOff>152400</xdr:colOff>
      <xdr:row>86</xdr:row>
      <xdr:rowOff>71966</xdr:rowOff>
    </xdr:to>
    <xdr:sp macro="" textlink="">
      <xdr:nvSpPr>
        <xdr:cNvPr id="263" name="フローチャート: 判断 262">
          <a:extLst>
            <a:ext uri="{FF2B5EF4-FFF2-40B4-BE49-F238E27FC236}">
              <a16:creationId xmlns:a16="http://schemas.microsoft.com/office/drawing/2014/main" id="{00000000-0008-0000-0300-000007010000}"/>
            </a:ext>
          </a:extLst>
        </xdr:cNvPr>
        <xdr:cNvSpPr/>
      </xdr:nvSpPr>
      <xdr:spPr>
        <a:xfrm>
          <a:off x="13462000" y="147150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86</xdr:row>
      <xdr:rowOff>56743</xdr:rowOff>
    </xdr:from>
    <xdr:ext cx="762000" cy="259045"/>
    <xdr:sp macro="" textlink="">
      <xdr:nvSpPr>
        <xdr:cNvPr id="264" name="テキスト ボックス 263">
          <a:extLst>
            <a:ext uri="{FF2B5EF4-FFF2-40B4-BE49-F238E27FC236}">
              <a16:creationId xmlns:a16="http://schemas.microsoft.com/office/drawing/2014/main" id="{00000000-0008-0000-0300-000008010000}"/>
            </a:ext>
          </a:extLst>
        </xdr:cNvPr>
        <xdr:cNvSpPr txBox="1"/>
      </xdr:nvSpPr>
      <xdr:spPr>
        <a:xfrm>
          <a:off x="13131800" y="148014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92</xdr:row>
      <xdr:rowOff>35577</xdr:rowOff>
    </xdr:from>
    <xdr:ext cx="762000" cy="259045"/>
    <xdr:sp macro="" textlink="">
      <xdr:nvSpPr>
        <xdr:cNvPr id="265" name="テキスト ボックス 264">
          <a:extLst>
            <a:ext uri="{FF2B5EF4-FFF2-40B4-BE49-F238E27FC236}">
              <a16:creationId xmlns:a16="http://schemas.microsoft.com/office/drawing/2014/main" id="{00000000-0008-0000-0300-000009010000}"/>
            </a:ext>
          </a:extLst>
        </xdr:cNvPr>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92</xdr:row>
      <xdr:rowOff>35577</xdr:rowOff>
    </xdr:from>
    <xdr:ext cx="762000" cy="259045"/>
    <xdr:sp macro="" textlink="">
      <xdr:nvSpPr>
        <xdr:cNvPr id="266" name="テキスト ボックス 265">
          <a:extLst>
            <a:ext uri="{FF2B5EF4-FFF2-40B4-BE49-F238E27FC236}">
              <a16:creationId xmlns:a16="http://schemas.microsoft.com/office/drawing/2014/main" id="{00000000-0008-0000-0300-00000A010000}"/>
            </a:ext>
          </a:extLst>
        </xdr:cNvPr>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92</xdr:row>
      <xdr:rowOff>35577</xdr:rowOff>
    </xdr:from>
    <xdr:ext cx="762000" cy="259045"/>
    <xdr:sp macro="" textlink="">
      <xdr:nvSpPr>
        <xdr:cNvPr id="267" name="テキスト ボックス 266">
          <a:extLst>
            <a:ext uri="{FF2B5EF4-FFF2-40B4-BE49-F238E27FC236}">
              <a16:creationId xmlns:a16="http://schemas.microsoft.com/office/drawing/2014/main" id="{00000000-0008-0000-0300-00000B010000}"/>
            </a:ext>
          </a:extLst>
        </xdr:cNvPr>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92</xdr:row>
      <xdr:rowOff>35577</xdr:rowOff>
    </xdr:from>
    <xdr:ext cx="762000" cy="259045"/>
    <xdr:sp macro="" textlink="">
      <xdr:nvSpPr>
        <xdr:cNvPr id="268" name="テキスト ボックス 267">
          <a:extLst>
            <a:ext uri="{FF2B5EF4-FFF2-40B4-BE49-F238E27FC236}">
              <a16:creationId xmlns:a16="http://schemas.microsoft.com/office/drawing/2014/main" id="{00000000-0008-0000-0300-00000C010000}"/>
            </a:ext>
          </a:extLst>
        </xdr:cNvPr>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92</xdr:row>
      <xdr:rowOff>35577</xdr:rowOff>
    </xdr:from>
    <xdr:ext cx="762000" cy="259045"/>
    <xdr:sp macro="" textlink="">
      <xdr:nvSpPr>
        <xdr:cNvPr id="269" name="テキスト ボックス 268">
          <a:extLst>
            <a:ext uri="{FF2B5EF4-FFF2-40B4-BE49-F238E27FC236}">
              <a16:creationId xmlns:a16="http://schemas.microsoft.com/office/drawing/2014/main" id="{00000000-0008-0000-0300-00000D010000}"/>
            </a:ext>
          </a:extLst>
        </xdr:cNvPr>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84</xdr:row>
      <xdr:rowOff>112184</xdr:rowOff>
    </xdr:from>
    <xdr:to>
      <xdr:col>81</xdr:col>
      <xdr:colOff>95250</xdr:colOff>
      <xdr:row>85</xdr:row>
      <xdr:rowOff>42334</xdr:rowOff>
    </xdr:to>
    <xdr:sp macro="" textlink="">
      <xdr:nvSpPr>
        <xdr:cNvPr id="270" name="楕円 269">
          <a:extLst>
            <a:ext uri="{FF2B5EF4-FFF2-40B4-BE49-F238E27FC236}">
              <a16:creationId xmlns:a16="http://schemas.microsoft.com/office/drawing/2014/main" id="{00000000-0008-0000-0300-00000E010000}"/>
            </a:ext>
          </a:extLst>
        </xdr:cNvPr>
        <xdr:cNvSpPr/>
      </xdr:nvSpPr>
      <xdr:spPr>
        <a:xfrm>
          <a:off x="16967200" y="145139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83</xdr:row>
      <xdr:rowOff>128711</xdr:rowOff>
    </xdr:from>
    <xdr:ext cx="762000" cy="259045"/>
    <xdr:sp macro="" textlink="">
      <xdr:nvSpPr>
        <xdr:cNvPr id="271" name="給与水準   （国との比較）該当値テキスト">
          <a:extLst>
            <a:ext uri="{FF2B5EF4-FFF2-40B4-BE49-F238E27FC236}">
              <a16:creationId xmlns:a16="http://schemas.microsoft.com/office/drawing/2014/main" id="{00000000-0008-0000-0300-00000F010000}"/>
            </a:ext>
          </a:extLst>
        </xdr:cNvPr>
        <xdr:cNvSpPr txBox="1"/>
      </xdr:nvSpPr>
      <xdr:spPr>
        <a:xfrm>
          <a:off x="17106900" y="143590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84</xdr:row>
      <xdr:rowOff>152400</xdr:rowOff>
    </xdr:from>
    <xdr:to>
      <xdr:col>77</xdr:col>
      <xdr:colOff>95250</xdr:colOff>
      <xdr:row>85</xdr:row>
      <xdr:rowOff>82550</xdr:rowOff>
    </xdr:to>
    <xdr:sp macro="" textlink="">
      <xdr:nvSpPr>
        <xdr:cNvPr id="272" name="楕円 271">
          <a:extLst>
            <a:ext uri="{FF2B5EF4-FFF2-40B4-BE49-F238E27FC236}">
              <a16:creationId xmlns:a16="http://schemas.microsoft.com/office/drawing/2014/main" id="{00000000-0008-0000-0300-000010010000}"/>
            </a:ext>
          </a:extLst>
        </xdr:cNvPr>
        <xdr:cNvSpPr/>
      </xdr:nvSpPr>
      <xdr:spPr>
        <a:xfrm>
          <a:off x="16129000" y="14554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83</xdr:row>
      <xdr:rowOff>92727</xdr:rowOff>
    </xdr:from>
    <xdr:ext cx="736600" cy="259045"/>
    <xdr:sp macro="" textlink="">
      <xdr:nvSpPr>
        <xdr:cNvPr id="273" name="テキスト ボックス 272">
          <a:extLst>
            <a:ext uri="{FF2B5EF4-FFF2-40B4-BE49-F238E27FC236}">
              <a16:creationId xmlns:a16="http://schemas.microsoft.com/office/drawing/2014/main" id="{00000000-0008-0000-0300-000011010000}"/>
            </a:ext>
          </a:extLst>
        </xdr:cNvPr>
        <xdr:cNvSpPr txBox="1"/>
      </xdr:nvSpPr>
      <xdr:spPr>
        <a:xfrm>
          <a:off x="15798800" y="143230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85</xdr:row>
      <xdr:rowOff>115005</xdr:rowOff>
    </xdr:from>
    <xdr:to>
      <xdr:col>73</xdr:col>
      <xdr:colOff>44450</xdr:colOff>
      <xdr:row>86</xdr:row>
      <xdr:rowOff>45155</xdr:rowOff>
    </xdr:to>
    <xdr:sp macro="" textlink="">
      <xdr:nvSpPr>
        <xdr:cNvPr id="274" name="楕円 273">
          <a:extLst>
            <a:ext uri="{FF2B5EF4-FFF2-40B4-BE49-F238E27FC236}">
              <a16:creationId xmlns:a16="http://schemas.microsoft.com/office/drawing/2014/main" id="{00000000-0008-0000-0300-000012010000}"/>
            </a:ext>
          </a:extLst>
        </xdr:cNvPr>
        <xdr:cNvSpPr/>
      </xdr:nvSpPr>
      <xdr:spPr>
        <a:xfrm>
          <a:off x="15240000" y="146882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84</xdr:row>
      <xdr:rowOff>55332</xdr:rowOff>
    </xdr:from>
    <xdr:ext cx="762000" cy="259045"/>
    <xdr:sp macro="" textlink="">
      <xdr:nvSpPr>
        <xdr:cNvPr id="275" name="テキスト ボックス 274">
          <a:extLst>
            <a:ext uri="{FF2B5EF4-FFF2-40B4-BE49-F238E27FC236}">
              <a16:creationId xmlns:a16="http://schemas.microsoft.com/office/drawing/2014/main" id="{00000000-0008-0000-0300-000013010000}"/>
            </a:ext>
          </a:extLst>
        </xdr:cNvPr>
        <xdr:cNvSpPr txBox="1"/>
      </xdr:nvSpPr>
      <xdr:spPr>
        <a:xfrm>
          <a:off x="14909800" y="144571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85</xdr:row>
      <xdr:rowOff>74789</xdr:rowOff>
    </xdr:from>
    <xdr:to>
      <xdr:col>68</xdr:col>
      <xdr:colOff>203200</xdr:colOff>
      <xdr:row>86</xdr:row>
      <xdr:rowOff>4939</xdr:rowOff>
    </xdr:to>
    <xdr:sp macro="" textlink="">
      <xdr:nvSpPr>
        <xdr:cNvPr id="276" name="楕円 275">
          <a:extLst>
            <a:ext uri="{FF2B5EF4-FFF2-40B4-BE49-F238E27FC236}">
              <a16:creationId xmlns:a16="http://schemas.microsoft.com/office/drawing/2014/main" id="{00000000-0008-0000-0300-000014010000}"/>
            </a:ext>
          </a:extLst>
        </xdr:cNvPr>
        <xdr:cNvSpPr/>
      </xdr:nvSpPr>
      <xdr:spPr>
        <a:xfrm>
          <a:off x="14351000" y="146480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84</xdr:row>
      <xdr:rowOff>15116</xdr:rowOff>
    </xdr:from>
    <xdr:ext cx="762000" cy="259045"/>
    <xdr:sp macro="" textlink="">
      <xdr:nvSpPr>
        <xdr:cNvPr id="277" name="テキスト ボックス 276">
          <a:extLst>
            <a:ext uri="{FF2B5EF4-FFF2-40B4-BE49-F238E27FC236}">
              <a16:creationId xmlns:a16="http://schemas.microsoft.com/office/drawing/2014/main" id="{00000000-0008-0000-0300-000015010000}"/>
            </a:ext>
          </a:extLst>
        </xdr:cNvPr>
        <xdr:cNvSpPr txBox="1"/>
      </xdr:nvSpPr>
      <xdr:spPr>
        <a:xfrm>
          <a:off x="14020800" y="144169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85</xdr:row>
      <xdr:rowOff>88195</xdr:rowOff>
    </xdr:from>
    <xdr:to>
      <xdr:col>64</xdr:col>
      <xdr:colOff>152400</xdr:colOff>
      <xdr:row>86</xdr:row>
      <xdr:rowOff>18345</xdr:rowOff>
    </xdr:to>
    <xdr:sp macro="" textlink="">
      <xdr:nvSpPr>
        <xdr:cNvPr id="278" name="楕円 277">
          <a:extLst>
            <a:ext uri="{FF2B5EF4-FFF2-40B4-BE49-F238E27FC236}">
              <a16:creationId xmlns:a16="http://schemas.microsoft.com/office/drawing/2014/main" id="{00000000-0008-0000-0300-000016010000}"/>
            </a:ext>
          </a:extLst>
        </xdr:cNvPr>
        <xdr:cNvSpPr/>
      </xdr:nvSpPr>
      <xdr:spPr>
        <a:xfrm>
          <a:off x="13462000" y="146614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84</xdr:row>
      <xdr:rowOff>28522</xdr:rowOff>
    </xdr:from>
    <xdr:ext cx="762000" cy="259045"/>
    <xdr:sp macro="" textlink="">
      <xdr:nvSpPr>
        <xdr:cNvPr id="279" name="テキスト ボックス 278">
          <a:extLst>
            <a:ext uri="{FF2B5EF4-FFF2-40B4-BE49-F238E27FC236}">
              <a16:creationId xmlns:a16="http://schemas.microsoft.com/office/drawing/2014/main" id="{00000000-0008-0000-0300-000017010000}"/>
            </a:ext>
          </a:extLst>
        </xdr:cNvPr>
        <xdr:cNvSpPr txBox="1"/>
      </xdr:nvSpPr>
      <xdr:spPr>
        <a:xfrm>
          <a:off x="13131800" y="1443032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51</xdr:row>
      <xdr:rowOff>82550</xdr:rowOff>
    </xdr:from>
    <xdr:to>
      <xdr:col>85</xdr:col>
      <xdr:colOff>95250</xdr:colOff>
      <xdr:row>53</xdr:row>
      <xdr:rowOff>57150</xdr:rowOff>
    </xdr:to>
    <xdr:sp macro="" textlink="">
      <xdr:nvSpPr>
        <xdr:cNvPr id="280" name="正方形/長方形 279">
          <a:extLst>
            <a:ext uri="{FF2B5EF4-FFF2-40B4-BE49-F238E27FC236}">
              <a16:creationId xmlns:a16="http://schemas.microsoft.com/office/drawing/2014/main" id="{00000000-0008-0000-0300-000018010000}"/>
            </a:ext>
          </a:extLst>
        </xdr:cNvPr>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定員管理の状況</a:t>
          </a:r>
        </a:p>
      </xdr:txBody>
    </xdr:sp>
    <xdr:clientData/>
  </xdr:twoCellAnchor>
  <xdr:oneCellAnchor>
    <xdr:from>
      <xdr:col>63</xdr:col>
      <xdr:colOff>144652</xdr:colOff>
      <xdr:row>53</xdr:row>
      <xdr:rowOff>101600</xdr:rowOff>
    </xdr:from>
    <xdr:ext cx="2263396" cy="309059"/>
    <xdr:sp macro="" textlink="">
      <xdr:nvSpPr>
        <xdr:cNvPr id="281" name="テキスト ボックス 280">
          <a:extLst>
            <a:ext uri="{FF2B5EF4-FFF2-40B4-BE49-F238E27FC236}">
              <a16:creationId xmlns:a16="http://schemas.microsoft.com/office/drawing/2014/main" id="{00000000-0008-0000-0300-000019010000}"/>
            </a:ext>
          </a:extLst>
        </xdr:cNvPr>
        <xdr:cNvSpPr txBox="1"/>
      </xdr:nvSpPr>
      <xdr:spPr>
        <a:xfrm>
          <a:off x="13346302" y="9188450"/>
          <a:ext cx="2263396"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1,000</a:t>
          </a:r>
          <a:r>
            <a:rPr kumimoji="1" lang="ja-JP" altLang="en-US" sz="1300" b="1">
              <a:latin typeface="ＭＳ Ｐゴシック" panose="020B0600070205080204" pitchFamily="50" charset="-128"/>
              <a:ea typeface="ＭＳ Ｐゴシック" panose="020B0600070205080204" pitchFamily="50" charset="-128"/>
            </a:rPr>
            <a:t>人当たり職員数</a:t>
          </a:r>
        </a:p>
      </xdr:txBody>
    </xdr:sp>
    <xdr:clientData/>
  </xdr:oneCellAnchor>
  <xdr:oneCellAnchor>
    <xdr:from>
      <xdr:col>75</xdr:col>
      <xdr:colOff>20449</xdr:colOff>
      <xdr:row>53</xdr:row>
      <xdr:rowOff>76200</xdr:rowOff>
    </xdr:from>
    <xdr:ext cx="1651000" cy="359073"/>
    <xdr:sp macro="" textlink="">
      <xdr:nvSpPr>
        <xdr:cNvPr id="282" name="テキスト ボックス 281">
          <a:extLst>
            <a:ext uri="{FF2B5EF4-FFF2-40B4-BE49-F238E27FC236}">
              <a16:creationId xmlns:a16="http://schemas.microsoft.com/office/drawing/2014/main" id="{00000000-0008-0000-0300-00001A010000}"/>
            </a:ext>
          </a:extLst>
        </xdr:cNvPr>
        <xdr:cNvSpPr txBox="1"/>
      </xdr:nvSpPr>
      <xdr:spPr>
        <a:xfrm>
          <a:off x="15736699"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[4.95</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人</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52</xdr:row>
      <xdr:rowOff>165100</xdr:rowOff>
    </xdr:from>
    <xdr:to>
      <xdr:col>93</xdr:col>
      <xdr:colOff>6350</xdr:colOff>
      <xdr:row>54</xdr:row>
      <xdr:rowOff>76200</xdr:rowOff>
    </xdr:to>
    <xdr:sp macro="" textlink="">
      <xdr:nvSpPr>
        <xdr:cNvPr id="283" name="正方形/長方形 282">
          <a:extLst>
            <a:ext uri="{FF2B5EF4-FFF2-40B4-BE49-F238E27FC236}">
              <a16:creationId xmlns:a16="http://schemas.microsoft.com/office/drawing/2014/main" id="{00000000-0008-0000-0300-00001B010000}"/>
            </a:ext>
          </a:extLst>
        </xdr:cNvPr>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54</xdr:row>
      <xdr:rowOff>12700</xdr:rowOff>
    </xdr:from>
    <xdr:to>
      <xdr:col>93</xdr:col>
      <xdr:colOff>6350</xdr:colOff>
      <xdr:row>55</xdr:row>
      <xdr:rowOff>95250</xdr:rowOff>
    </xdr:to>
    <xdr:sp macro="" textlink="">
      <xdr:nvSpPr>
        <xdr:cNvPr id="284" name="正方形/長方形 283">
          <a:extLst>
            <a:ext uri="{FF2B5EF4-FFF2-40B4-BE49-F238E27FC236}">
              <a16:creationId xmlns:a16="http://schemas.microsoft.com/office/drawing/2014/main" id="{00000000-0008-0000-0300-00001C010000}"/>
            </a:ext>
          </a:extLst>
        </xdr:cNvPr>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52</xdr:row>
      <xdr:rowOff>165100</xdr:rowOff>
    </xdr:from>
    <xdr:to>
      <xdr:col>99</xdr:col>
      <xdr:colOff>146050</xdr:colOff>
      <xdr:row>54</xdr:row>
      <xdr:rowOff>76200</xdr:rowOff>
    </xdr:to>
    <xdr:sp macro="" textlink="">
      <xdr:nvSpPr>
        <xdr:cNvPr id="285" name="正方形/長方形 284">
          <a:extLst>
            <a:ext uri="{FF2B5EF4-FFF2-40B4-BE49-F238E27FC236}">
              <a16:creationId xmlns:a16="http://schemas.microsoft.com/office/drawing/2014/main" id="{00000000-0008-0000-0300-00001D010000}"/>
            </a:ext>
          </a:extLst>
        </xdr:cNvPr>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54</xdr:row>
      <xdr:rowOff>12700</xdr:rowOff>
    </xdr:from>
    <xdr:to>
      <xdr:col>99</xdr:col>
      <xdr:colOff>146050</xdr:colOff>
      <xdr:row>55</xdr:row>
      <xdr:rowOff>95250</xdr:rowOff>
    </xdr:to>
    <xdr:sp macro="" textlink="">
      <xdr:nvSpPr>
        <xdr:cNvPr id="286" name="正方形/長方形 285">
          <a:extLst>
            <a:ext uri="{FF2B5EF4-FFF2-40B4-BE49-F238E27FC236}">
              <a16:creationId xmlns:a16="http://schemas.microsoft.com/office/drawing/2014/main" id="{00000000-0008-0000-0300-00001E010000}"/>
            </a:ext>
          </a:extLst>
        </xdr:cNvPr>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52</xdr:row>
      <xdr:rowOff>165100</xdr:rowOff>
    </xdr:from>
    <xdr:to>
      <xdr:col>106</xdr:col>
      <xdr:colOff>139700</xdr:colOff>
      <xdr:row>54</xdr:row>
      <xdr:rowOff>76200</xdr:rowOff>
    </xdr:to>
    <xdr:sp macro="" textlink="">
      <xdr:nvSpPr>
        <xdr:cNvPr id="287" name="正方形/長方形 286">
          <a:extLst>
            <a:ext uri="{FF2B5EF4-FFF2-40B4-BE49-F238E27FC236}">
              <a16:creationId xmlns:a16="http://schemas.microsoft.com/office/drawing/2014/main" id="{00000000-0008-0000-0300-00001F010000}"/>
            </a:ext>
          </a:extLst>
        </xdr:cNvPr>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100</xdr:col>
      <xdr:colOff>127000</xdr:colOff>
      <xdr:row>54</xdr:row>
      <xdr:rowOff>12700</xdr:rowOff>
    </xdr:from>
    <xdr:to>
      <xdr:col>106</xdr:col>
      <xdr:colOff>139700</xdr:colOff>
      <xdr:row>55</xdr:row>
      <xdr:rowOff>95250</xdr:rowOff>
    </xdr:to>
    <xdr:sp macro="" textlink="">
      <xdr:nvSpPr>
        <xdr:cNvPr id="288" name="正方形/長方形 287">
          <a:extLst>
            <a:ext uri="{FF2B5EF4-FFF2-40B4-BE49-F238E27FC236}">
              <a16:creationId xmlns:a16="http://schemas.microsoft.com/office/drawing/2014/main" id="{00000000-0008-0000-0300-000020010000}"/>
            </a:ext>
          </a:extLst>
        </xdr:cNvPr>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55</xdr:row>
      <xdr:rowOff>158750</xdr:rowOff>
    </xdr:from>
    <xdr:to>
      <xdr:col>85</xdr:col>
      <xdr:colOff>95250</xdr:colOff>
      <xdr:row>70</xdr:row>
      <xdr:rowOff>0</xdr:rowOff>
    </xdr:to>
    <xdr:sp macro="" textlink="">
      <xdr:nvSpPr>
        <xdr:cNvPr id="289" name="正方形/長方形 288">
          <a:extLst>
            <a:ext uri="{FF2B5EF4-FFF2-40B4-BE49-F238E27FC236}">
              <a16:creationId xmlns:a16="http://schemas.microsoft.com/office/drawing/2014/main" id="{00000000-0008-0000-0300-000021010000}"/>
            </a:ext>
          </a:extLst>
        </xdr:cNvPr>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115</xdr:col>
      <xdr:colOff>31750</xdr:colOff>
      <xdr:row>70</xdr:row>
      <xdr:rowOff>0</xdr:rowOff>
    </xdr:to>
    <xdr:sp macro="" textlink="">
      <xdr:nvSpPr>
        <xdr:cNvPr id="290" name="正方形/長方形 289">
          <a:extLst>
            <a:ext uri="{FF2B5EF4-FFF2-40B4-BE49-F238E27FC236}">
              <a16:creationId xmlns:a16="http://schemas.microsoft.com/office/drawing/2014/main" id="{00000000-0008-0000-0300-000022010000}"/>
            </a:ext>
          </a:extLst>
        </xdr:cNvPr>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104</xdr:col>
      <xdr:colOff>114300</xdr:colOff>
      <xdr:row>57</xdr:row>
      <xdr:rowOff>69850</xdr:rowOff>
    </xdr:to>
    <xdr:sp macro="" textlink="">
      <xdr:nvSpPr>
        <xdr:cNvPr id="291" name="正方形/長方形 290">
          <a:extLst>
            <a:ext uri="{FF2B5EF4-FFF2-40B4-BE49-F238E27FC236}">
              <a16:creationId xmlns:a16="http://schemas.microsoft.com/office/drawing/2014/main" id="{00000000-0008-0000-0300-000023010000}"/>
            </a:ext>
          </a:extLst>
        </xdr:cNvPr>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1,000</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人当たり職員数の分析欄</a:t>
          </a:r>
        </a:p>
      </xdr:txBody>
    </xdr:sp>
    <xdr:clientData/>
  </xdr:twoCellAnchor>
  <xdr:twoCellAnchor>
    <xdr:from>
      <xdr:col>86</xdr:col>
      <xdr:colOff>203200</xdr:colOff>
      <xdr:row>57</xdr:row>
      <xdr:rowOff>133350</xdr:rowOff>
    </xdr:from>
    <xdr:to>
      <xdr:col>114</xdr:col>
      <xdr:colOff>114300</xdr:colOff>
      <xdr:row>69</xdr:row>
      <xdr:rowOff>107950</xdr:rowOff>
    </xdr:to>
    <xdr:sp macro="" textlink="" fLocksText="0">
      <xdr:nvSpPr>
        <xdr:cNvPr id="292" name="テキスト ボックス 291">
          <a:extLst>
            <a:ext uri="{FF2B5EF4-FFF2-40B4-BE49-F238E27FC236}">
              <a16:creationId xmlns:a16="http://schemas.microsoft.com/office/drawing/2014/main" id="{00000000-0008-0000-0300-000024010000}"/>
            </a:ext>
          </a:extLst>
        </xdr:cNvPr>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平成１７年度から平成２２年度までの間に２５人の定員削減を目標に新規採用職員を抑制してきたことにより、類似団体平均値を下回っている。今後も定員適正化計画に基づき、適正な定員管理に努める。</a:t>
          </a:r>
          <a:endParaRPr lang="ja-JP" altLang="ja-JP" sz="1400">
            <a:effectLst/>
          </a:endParaRPr>
        </a:p>
      </xdr:txBody>
    </xdr:sp>
    <xdr:clientData/>
  </xdr:twoCellAnchor>
  <xdr:oneCellAnchor>
    <xdr:from>
      <xdr:col>61</xdr:col>
      <xdr:colOff>6350</xdr:colOff>
      <xdr:row>54</xdr:row>
      <xdr:rowOff>139700</xdr:rowOff>
    </xdr:from>
    <xdr:ext cx="349839" cy="225703"/>
    <xdr:sp macro="" textlink="">
      <xdr:nvSpPr>
        <xdr:cNvPr id="293" name="テキスト ボックス 292">
          <a:extLst>
            <a:ext uri="{FF2B5EF4-FFF2-40B4-BE49-F238E27FC236}">
              <a16:creationId xmlns:a16="http://schemas.microsoft.com/office/drawing/2014/main" id="{00000000-0008-0000-0300-000025010000}"/>
            </a:ext>
          </a:extLst>
        </xdr:cNvPr>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人</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294" name="直線コネクタ 293">
          <a:extLst>
            <a:ext uri="{FF2B5EF4-FFF2-40B4-BE49-F238E27FC236}">
              <a16:creationId xmlns:a16="http://schemas.microsoft.com/office/drawing/2014/main" id="{00000000-0008-0000-0300-000026010000}"/>
            </a:ext>
          </a:extLst>
        </xdr:cNvPr>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29227</xdr:rowOff>
    </xdr:from>
    <xdr:ext cx="762000" cy="259045"/>
    <xdr:sp macro="" textlink="">
      <xdr:nvSpPr>
        <xdr:cNvPr id="295" name="テキスト ボックス 294">
          <a:extLst>
            <a:ext uri="{FF2B5EF4-FFF2-40B4-BE49-F238E27FC236}">
              <a16:creationId xmlns:a16="http://schemas.microsoft.com/office/drawing/2014/main" id="{00000000-0008-0000-0300-000027010000}"/>
            </a:ext>
          </a:extLst>
        </xdr:cNvPr>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67</xdr:row>
      <xdr:rowOff>169635</xdr:rowOff>
    </xdr:from>
    <xdr:to>
      <xdr:col>85</xdr:col>
      <xdr:colOff>95250</xdr:colOff>
      <xdr:row>67</xdr:row>
      <xdr:rowOff>169635</xdr:rowOff>
    </xdr:to>
    <xdr:cxnSp macro="">
      <xdr:nvCxnSpPr>
        <xdr:cNvPr id="296" name="直線コネクタ 295">
          <a:extLst>
            <a:ext uri="{FF2B5EF4-FFF2-40B4-BE49-F238E27FC236}">
              <a16:creationId xmlns:a16="http://schemas.microsoft.com/office/drawing/2014/main" id="{00000000-0008-0000-0300-000028010000}"/>
            </a:ext>
          </a:extLst>
        </xdr:cNvPr>
        <xdr:cNvCxnSpPr/>
      </xdr:nvCxnSpPr>
      <xdr:spPr>
        <a:xfrm>
          <a:off x="12827000" y="1165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67</xdr:row>
      <xdr:rowOff>27412</xdr:rowOff>
    </xdr:from>
    <xdr:ext cx="762000" cy="259045"/>
    <xdr:sp macro="" textlink="">
      <xdr:nvSpPr>
        <xdr:cNvPr id="297" name="テキスト ボックス 296">
          <a:extLst>
            <a:ext uri="{FF2B5EF4-FFF2-40B4-BE49-F238E27FC236}">
              <a16:creationId xmlns:a16="http://schemas.microsoft.com/office/drawing/2014/main" id="{00000000-0008-0000-0300-000029010000}"/>
            </a:ext>
          </a:extLst>
        </xdr:cNvPr>
        <xdr:cNvSpPr txBox="1"/>
      </xdr:nvSpPr>
      <xdr:spPr>
        <a:xfrm>
          <a:off x="12065000" y="1151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65</xdr:row>
      <xdr:rowOff>167822</xdr:rowOff>
    </xdr:from>
    <xdr:to>
      <xdr:col>85</xdr:col>
      <xdr:colOff>95250</xdr:colOff>
      <xdr:row>65</xdr:row>
      <xdr:rowOff>167822</xdr:rowOff>
    </xdr:to>
    <xdr:cxnSp macro="">
      <xdr:nvCxnSpPr>
        <xdr:cNvPr id="298" name="直線コネクタ 297">
          <a:extLst>
            <a:ext uri="{FF2B5EF4-FFF2-40B4-BE49-F238E27FC236}">
              <a16:creationId xmlns:a16="http://schemas.microsoft.com/office/drawing/2014/main" id="{00000000-0008-0000-0300-00002A010000}"/>
            </a:ext>
          </a:extLst>
        </xdr:cNvPr>
        <xdr:cNvCxnSpPr/>
      </xdr:nvCxnSpPr>
      <xdr:spPr>
        <a:xfrm>
          <a:off x="12827000" y="1131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65</xdr:row>
      <xdr:rowOff>25599</xdr:rowOff>
    </xdr:from>
    <xdr:ext cx="762000" cy="259045"/>
    <xdr:sp macro="" textlink="">
      <xdr:nvSpPr>
        <xdr:cNvPr id="299" name="テキスト ボックス 298">
          <a:extLst>
            <a:ext uri="{FF2B5EF4-FFF2-40B4-BE49-F238E27FC236}">
              <a16:creationId xmlns:a16="http://schemas.microsoft.com/office/drawing/2014/main" id="{00000000-0008-0000-0300-00002B010000}"/>
            </a:ext>
          </a:extLst>
        </xdr:cNvPr>
        <xdr:cNvSpPr txBox="1"/>
      </xdr:nvSpPr>
      <xdr:spPr>
        <a:xfrm>
          <a:off x="12065000" y="1116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63</xdr:row>
      <xdr:rowOff>166007</xdr:rowOff>
    </xdr:from>
    <xdr:to>
      <xdr:col>85</xdr:col>
      <xdr:colOff>95250</xdr:colOff>
      <xdr:row>63</xdr:row>
      <xdr:rowOff>166007</xdr:rowOff>
    </xdr:to>
    <xdr:cxnSp macro="">
      <xdr:nvCxnSpPr>
        <xdr:cNvPr id="300" name="直線コネクタ 299">
          <a:extLst>
            <a:ext uri="{FF2B5EF4-FFF2-40B4-BE49-F238E27FC236}">
              <a16:creationId xmlns:a16="http://schemas.microsoft.com/office/drawing/2014/main" id="{00000000-0008-0000-0300-00002C010000}"/>
            </a:ext>
          </a:extLst>
        </xdr:cNvPr>
        <xdr:cNvCxnSpPr/>
      </xdr:nvCxnSpPr>
      <xdr:spPr>
        <a:xfrm>
          <a:off x="12827000" y="1096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63</xdr:row>
      <xdr:rowOff>23784</xdr:rowOff>
    </xdr:from>
    <xdr:ext cx="762000" cy="259045"/>
    <xdr:sp macro="" textlink="">
      <xdr:nvSpPr>
        <xdr:cNvPr id="301" name="テキスト ボックス 300">
          <a:extLst>
            <a:ext uri="{FF2B5EF4-FFF2-40B4-BE49-F238E27FC236}">
              <a16:creationId xmlns:a16="http://schemas.microsoft.com/office/drawing/2014/main" id="{00000000-0008-0000-0300-00002D010000}"/>
            </a:ext>
          </a:extLst>
        </xdr:cNvPr>
        <xdr:cNvSpPr txBox="1"/>
      </xdr:nvSpPr>
      <xdr:spPr>
        <a:xfrm>
          <a:off x="12065000" y="1082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61</xdr:row>
      <xdr:rowOff>164193</xdr:rowOff>
    </xdr:from>
    <xdr:to>
      <xdr:col>85</xdr:col>
      <xdr:colOff>95250</xdr:colOff>
      <xdr:row>61</xdr:row>
      <xdr:rowOff>164193</xdr:rowOff>
    </xdr:to>
    <xdr:cxnSp macro="">
      <xdr:nvCxnSpPr>
        <xdr:cNvPr id="302" name="直線コネクタ 301">
          <a:extLst>
            <a:ext uri="{FF2B5EF4-FFF2-40B4-BE49-F238E27FC236}">
              <a16:creationId xmlns:a16="http://schemas.microsoft.com/office/drawing/2014/main" id="{00000000-0008-0000-0300-00002E010000}"/>
            </a:ext>
          </a:extLst>
        </xdr:cNvPr>
        <xdr:cNvCxnSpPr/>
      </xdr:nvCxnSpPr>
      <xdr:spPr>
        <a:xfrm>
          <a:off x="12827000" y="1062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61</xdr:row>
      <xdr:rowOff>21970</xdr:rowOff>
    </xdr:from>
    <xdr:ext cx="762000" cy="259045"/>
    <xdr:sp macro="" textlink="">
      <xdr:nvSpPr>
        <xdr:cNvPr id="303" name="テキスト ボックス 302">
          <a:extLst>
            <a:ext uri="{FF2B5EF4-FFF2-40B4-BE49-F238E27FC236}">
              <a16:creationId xmlns:a16="http://schemas.microsoft.com/office/drawing/2014/main" id="{00000000-0008-0000-0300-00002F010000}"/>
            </a:ext>
          </a:extLst>
        </xdr:cNvPr>
        <xdr:cNvSpPr txBox="1"/>
      </xdr:nvSpPr>
      <xdr:spPr>
        <a:xfrm>
          <a:off x="12065000" y="1048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59</xdr:row>
      <xdr:rowOff>162378</xdr:rowOff>
    </xdr:from>
    <xdr:to>
      <xdr:col>85</xdr:col>
      <xdr:colOff>95250</xdr:colOff>
      <xdr:row>59</xdr:row>
      <xdr:rowOff>162378</xdr:rowOff>
    </xdr:to>
    <xdr:cxnSp macro="">
      <xdr:nvCxnSpPr>
        <xdr:cNvPr id="304" name="直線コネクタ 303">
          <a:extLst>
            <a:ext uri="{FF2B5EF4-FFF2-40B4-BE49-F238E27FC236}">
              <a16:creationId xmlns:a16="http://schemas.microsoft.com/office/drawing/2014/main" id="{00000000-0008-0000-0300-000030010000}"/>
            </a:ext>
          </a:extLst>
        </xdr:cNvPr>
        <xdr:cNvCxnSpPr/>
      </xdr:nvCxnSpPr>
      <xdr:spPr>
        <a:xfrm>
          <a:off x="12827000" y="1027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59</xdr:row>
      <xdr:rowOff>20155</xdr:rowOff>
    </xdr:from>
    <xdr:ext cx="762000" cy="259045"/>
    <xdr:sp macro="" textlink="">
      <xdr:nvSpPr>
        <xdr:cNvPr id="305" name="テキスト ボックス 304">
          <a:extLst>
            <a:ext uri="{FF2B5EF4-FFF2-40B4-BE49-F238E27FC236}">
              <a16:creationId xmlns:a16="http://schemas.microsoft.com/office/drawing/2014/main" id="{00000000-0008-0000-0300-000031010000}"/>
            </a:ext>
          </a:extLst>
        </xdr:cNvPr>
        <xdr:cNvSpPr txBox="1"/>
      </xdr:nvSpPr>
      <xdr:spPr>
        <a:xfrm>
          <a:off x="12065000" y="1013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57</xdr:row>
      <xdr:rowOff>160565</xdr:rowOff>
    </xdr:from>
    <xdr:to>
      <xdr:col>85</xdr:col>
      <xdr:colOff>95250</xdr:colOff>
      <xdr:row>57</xdr:row>
      <xdr:rowOff>160565</xdr:rowOff>
    </xdr:to>
    <xdr:cxnSp macro="">
      <xdr:nvCxnSpPr>
        <xdr:cNvPr id="306" name="直線コネクタ 305">
          <a:extLst>
            <a:ext uri="{FF2B5EF4-FFF2-40B4-BE49-F238E27FC236}">
              <a16:creationId xmlns:a16="http://schemas.microsoft.com/office/drawing/2014/main" id="{00000000-0008-0000-0300-000032010000}"/>
            </a:ext>
          </a:extLst>
        </xdr:cNvPr>
        <xdr:cNvCxnSpPr/>
      </xdr:nvCxnSpPr>
      <xdr:spPr>
        <a:xfrm>
          <a:off x="12827000" y="993321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57</xdr:row>
      <xdr:rowOff>18342</xdr:rowOff>
    </xdr:from>
    <xdr:ext cx="762000" cy="259045"/>
    <xdr:sp macro="" textlink="">
      <xdr:nvSpPr>
        <xdr:cNvPr id="307" name="テキスト ボックス 306">
          <a:extLst>
            <a:ext uri="{FF2B5EF4-FFF2-40B4-BE49-F238E27FC236}">
              <a16:creationId xmlns:a16="http://schemas.microsoft.com/office/drawing/2014/main" id="{00000000-0008-0000-0300-000033010000}"/>
            </a:ext>
          </a:extLst>
        </xdr:cNvPr>
        <xdr:cNvSpPr txBox="1"/>
      </xdr:nvSpPr>
      <xdr:spPr>
        <a:xfrm>
          <a:off x="12065000" y="9790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55</xdr:row>
      <xdr:rowOff>158750</xdr:rowOff>
    </xdr:to>
    <xdr:cxnSp macro="">
      <xdr:nvCxnSpPr>
        <xdr:cNvPr id="308" name="直線コネクタ 307">
          <a:extLst>
            <a:ext uri="{FF2B5EF4-FFF2-40B4-BE49-F238E27FC236}">
              <a16:creationId xmlns:a16="http://schemas.microsoft.com/office/drawing/2014/main" id="{00000000-0008-0000-0300-000034010000}"/>
            </a:ext>
          </a:extLst>
        </xdr:cNvPr>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55</xdr:row>
      <xdr:rowOff>16527</xdr:rowOff>
    </xdr:from>
    <xdr:ext cx="762000" cy="259045"/>
    <xdr:sp macro="" textlink="">
      <xdr:nvSpPr>
        <xdr:cNvPr id="309" name="テキスト ボックス 308">
          <a:extLst>
            <a:ext uri="{FF2B5EF4-FFF2-40B4-BE49-F238E27FC236}">
              <a16:creationId xmlns:a16="http://schemas.microsoft.com/office/drawing/2014/main" id="{00000000-0008-0000-0300-000035010000}"/>
            </a:ext>
          </a:extLst>
        </xdr:cNvPr>
        <xdr:cNvSpPr txBox="1"/>
      </xdr:nvSpPr>
      <xdr:spPr>
        <a:xfrm>
          <a:off x="1206500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70</xdr:row>
      <xdr:rowOff>0</xdr:rowOff>
    </xdr:to>
    <xdr:sp macro="" textlink="">
      <xdr:nvSpPr>
        <xdr:cNvPr id="310" name="定員管理の状況グラフ枠">
          <a:extLst>
            <a:ext uri="{FF2B5EF4-FFF2-40B4-BE49-F238E27FC236}">
              <a16:creationId xmlns:a16="http://schemas.microsoft.com/office/drawing/2014/main" id="{00000000-0008-0000-0300-000036010000}"/>
            </a:ext>
          </a:extLst>
        </xdr:cNvPr>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57</xdr:row>
      <xdr:rowOff>164012</xdr:rowOff>
    </xdr:from>
    <xdr:to>
      <xdr:col>81</xdr:col>
      <xdr:colOff>44450</xdr:colOff>
      <xdr:row>67</xdr:row>
      <xdr:rowOff>150676</xdr:rowOff>
    </xdr:to>
    <xdr:cxnSp macro="">
      <xdr:nvCxnSpPr>
        <xdr:cNvPr id="311" name="直線コネクタ 310">
          <a:extLst>
            <a:ext uri="{FF2B5EF4-FFF2-40B4-BE49-F238E27FC236}">
              <a16:creationId xmlns:a16="http://schemas.microsoft.com/office/drawing/2014/main" id="{00000000-0008-0000-0300-000037010000}"/>
            </a:ext>
          </a:extLst>
        </xdr:cNvPr>
        <xdr:cNvCxnSpPr/>
      </xdr:nvCxnSpPr>
      <xdr:spPr>
        <a:xfrm flipV="1">
          <a:off x="17018000" y="9936662"/>
          <a:ext cx="0" cy="1701164"/>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67</xdr:row>
      <xdr:rowOff>122753</xdr:rowOff>
    </xdr:from>
    <xdr:ext cx="762000" cy="259045"/>
    <xdr:sp macro="" textlink="">
      <xdr:nvSpPr>
        <xdr:cNvPr id="312" name="定員管理の状況最小値テキスト">
          <a:extLst>
            <a:ext uri="{FF2B5EF4-FFF2-40B4-BE49-F238E27FC236}">
              <a16:creationId xmlns:a16="http://schemas.microsoft.com/office/drawing/2014/main" id="{00000000-0008-0000-0300-000038010000}"/>
            </a:ext>
          </a:extLst>
        </xdr:cNvPr>
        <xdr:cNvSpPr txBox="1"/>
      </xdr:nvSpPr>
      <xdr:spPr>
        <a:xfrm>
          <a:off x="17106900" y="116099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13.89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67</xdr:row>
      <xdr:rowOff>150676</xdr:rowOff>
    </xdr:from>
    <xdr:to>
      <xdr:col>81</xdr:col>
      <xdr:colOff>133350</xdr:colOff>
      <xdr:row>67</xdr:row>
      <xdr:rowOff>150676</xdr:rowOff>
    </xdr:to>
    <xdr:cxnSp macro="">
      <xdr:nvCxnSpPr>
        <xdr:cNvPr id="313" name="直線コネクタ 312">
          <a:extLst>
            <a:ext uri="{FF2B5EF4-FFF2-40B4-BE49-F238E27FC236}">
              <a16:creationId xmlns:a16="http://schemas.microsoft.com/office/drawing/2014/main" id="{00000000-0008-0000-0300-000039010000}"/>
            </a:ext>
          </a:extLst>
        </xdr:cNvPr>
        <xdr:cNvCxnSpPr/>
      </xdr:nvCxnSpPr>
      <xdr:spPr>
        <a:xfrm>
          <a:off x="16929100" y="116378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56</xdr:row>
      <xdr:rowOff>78939</xdr:rowOff>
    </xdr:from>
    <xdr:ext cx="762000" cy="259045"/>
    <xdr:sp macro="" textlink="">
      <xdr:nvSpPr>
        <xdr:cNvPr id="314" name="定員管理の状況最大値テキスト">
          <a:extLst>
            <a:ext uri="{FF2B5EF4-FFF2-40B4-BE49-F238E27FC236}">
              <a16:creationId xmlns:a16="http://schemas.microsoft.com/office/drawing/2014/main" id="{00000000-0008-0000-0300-00003A010000}"/>
            </a:ext>
          </a:extLst>
        </xdr:cNvPr>
        <xdr:cNvSpPr txBox="1"/>
      </xdr:nvSpPr>
      <xdr:spPr>
        <a:xfrm>
          <a:off x="17106900" y="968013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4.02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57</xdr:row>
      <xdr:rowOff>164012</xdr:rowOff>
    </xdr:from>
    <xdr:to>
      <xdr:col>81</xdr:col>
      <xdr:colOff>133350</xdr:colOff>
      <xdr:row>57</xdr:row>
      <xdr:rowOff>164012</xdr:rowOff>
    </xdr:to>
    <xdr:cxnSp macro="">
      <xdr:nvCxnSpPr>
        <xdr:cNvPr id="315" name="直線コネクタ 314">
          <a:extLst>
            <a:ext uri="{FF2B5EF4-FFF2-40B4-BE49-F238E27FC236}">
              <a16:creationId xmlns:a16="http://schemas.microsoft.com/office/drawing/2014/main" id="{00000000-0008-0000-0300-00003B010000}"/>
            </a:ext>
          </a:extLst>
        </xdr:cNvPr>
        <xdr:cNvCxnSpPr/>
      </xdr:nvCxnSpPr>
      <xdr:spPr>
        <a:xfrm>
          <a:off x="16929100" y="993666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58</xdr:row>
      <xdr:rowOff>152853</xdr:rowOff>
    </xdr:from>
    <xdr:to>
      <xdr:col>81</xdr:col>
      <xdr:colOff>44450</xdr:colOff>
      <xdr:row>59</xdr:row>
      <xdr:rowOff>21046</xdr:rowOff>
    </xdr:to>
    <xdr:cxnSp macro="">
      <xdr:nvCxnSpPr>
        <xdr:cNvPr id="316" name="直線コネクタ 315">
          <a:extLst>
            <a:ext uri="{FF2B5EF4-FFF2-40B4-BE49-F238E27FC236}">
              <a16:creationId xmlns:a16="http://schemas.microsoft.com/office/drawing/2014/main" id="{00000000-0008-0000-0300-00003C010000}"/>
            </a:ext>
          </a:extLst>
        </xdr:cNvPr>
        <xdr:cNvCxnSpPr/>
      </xdr:nvCxnSpPr>
      <xdr:spPr>
        <a:xfrm flipV="1">
          <a:off x="16179800" y="10096953"/>
          <a:ext cx="838200" cy="396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60</xdr:row>
      <xdr:rowOff>38026</xdr:rowOff>
    </xdr:from>
    <xdr:ext cx="762000" cy="259045"/>
    <xdr:sp macro="" textlink="">
      <xdr:nvSpPr>
        <xdr:cNvPr id="317" name="定員管理の状況平均値テキスト">
          <a:extLst>
            <a:ext uri="{FF2B5EF4-FFF2-40B4-BE49-F238E27FC236}">
              <a16:creationId xmlns:a16="http://schemas.microsoft.com/office/drawing/2014/main" id="{00000000-0008-0000-0300-00003D010000}"/>
            </a:ext>
          </a:extLst>
        </xdr:cNvPr>
        <xdr:cNvSpPr txBox="1"/>
      </xdr:nvSpPr>
      <xdr:spPr>
        <a:xfrm>
          <a:off x="17106900" y="10325026"/>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60</xdr:row>
      <xdr:rowOff>65949</xdr:rowOff>
    </xdr:from>
    <xdr:to>
      <xdr:col>81</xdr:col>
      <xdr:colOff>95250</xdr:colOff>
      <xdr:row>60</xdr:row>
      <xdr:rowOff>167549</xdr:rowOff>
    </xdr:to>
    <xdr:sp macro="" textlink="">
      <xdr:nvSpPr>
        <xdr:cNvPr id="318" name="フローチャート: 判断 317">
          <a:extLst>
            <a:ext uri="{FF2B5EF4-FFF2-40B4-BE49-F238E27FC236}">
              <a16:creationId xmlns:a16="http://schemas.microsoft.com/office/drawing/2014/main" id="{00000000-0008-0000-0300-00003E010000}"/>
            </a:ext>
          </a:extLst>
        </xdr:cNvPr>
        <xdr:cNvSpPr/>
      </xdr:nvSpPr>
      <xdr:spPr>
        <a:xfrm>
          <a:off x="16967200" y="103529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58</xdr:row>
      <xdr:rowOff>170090</xdr:rowOff>
    </xdr:from>
    <xdr:to>
      <xdr:col>77</xdr:col>
      <xdr:colOff>44450</xdr:colOff>
      <xdr:row>59</xdr:row>
      <xdr:rowOff>21046</xdr:rowOff>
    </xdr:to>
    <xdr:cxnSp macro="">
      <xdr:nvCxnSpPr>
        <xdr:cNvPr id="319" name="直線コネクタ 318">
          <a:extLst>
            <a:ext uri="{FF2B5EF4-FFF2-40B4-BE49-F238E27FC236}">
              <a16:creationId xmlns:a16="http://schemas.microsoft.com/office/drawing/2014/main" id="{00000000-0008-0000-0300-00003F010000}"/>
            </a:ext>
          </a:extLst>
        </xdr:cNvPr>
        <xdr:cNvCxnSpPr/>
      </xdr:nvCxnSpPr>
      <xdr:spPr>
        <a:xfrm>
          <a:off x="15290800" y="10114190"/>
          <a:ext cx="889000" cy="224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60</xdr:row>
      <xdr:rowOff>52160</xdr:rowOff>
    </xdr:from>
    <xdr:to>
      <xdr:col>77</xdr:col>
      <xdr:colOff>95250</xdr:colOff>
      <xdr:row>60</xdr:row>
      <xdr:rowOff>153760</xdr:rowOff>
    </xdr:to>
    <xdr:sp macro="" textlink="">
      <xdr:nvSpPr>
        <xdr:cNvPr id="320" name="フローチャート: 判断 319">
          <a:extLst>
            <a:ext uri="{FF2B5EF4-FFF2-40B4-BE49-F238E27FC236}">
              <a16:creationId xmlns:a16="http://schemas.microsoft.com/office/drawing/2014/main" id="{00000000-0008-0000-0300-000040010000}"/>
            </a:ext>
          </a:extLst>
        </xdr:cNvPr>
        <xdr:cNvSpPr/>
      </xdr:nvSpPr>
      <xdr:spPr>
        <a:xfrm>
          <a:off x="16129000" y="103391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60</xdr:row>
      <xdr:rowOff>138537</xdr:rowOff>
    </xdr:from>
    <xdr:ext cx="736600" cy="259045"/>
    <xdr:sp macro="" textlink="">
      <xdr:nvSpPr>
        <xdr:cNvPr id="321" name="テキスト ボックス 320">
          <a:extLst>
            <a:ext uri="{FF2B5EF4-FFF2-40B4-BE49-F238E27FC236}">
              <a16:creationId xmlns:a16="http://schemas.microsoft.com/office/drawing/2014/main" id="{00000000-0008-0000-0300-000041010000}"/>
            </a:ext>
          </a:extLst>
        </xdr:cNvPr>
        <xdr:cNvSpPr txBox="1"/>
      </xdr:nvSpPr>
      <xdr:spPr>
        <a:xfrm>
          <a:off x="15798800" y="1042553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58</xdr:row>
      <xdr:rowOff>164919</xdr:rowOff>
    </xdr:from>
    <xdr:to>
      <xdr:col>72</xdr:col>
      <xdr:colOff>203200</xdr:colOff>
      <xdr:row>58</xdr:row>
      <xdr:rowOff>170090</xdr:rowOff>
    </xdr:to>
    <xdr:cxnSp macro="">
      <xdr:nvCxnSpPr>
        <xdr:cNvPr id="322" name="直線コネクタ 321">
          <a:extLst>
            <a:ext uri="{FF2B5EF4-FFF2-40B4-BE49-F238E27FC236}">
              <a16:creationId xmlns:a16="http://schemas.microsoft.com/office/drawing/2014/main" id="{00000000-0008-0000-0300-000042010000}"/>
            </a:ext>
          </a:extLst>
        </xdr:cNvPr>
        <xdr:cNvCxnSpPr/>
      </xdr:nvCxnSpPr>
      <xdr:spPr>
        <a:xfrm>
          <a:off x="14401800" y="10109019"/>
          <a:ext cx="889000" cy="51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60</xdr:row>
      <xdr:rowOff>36649</xdr:rowOff>
    </xdr:from>
    <xdr:to>
      <xdr:col>73</xdr:col>
      <xdr:colOff>44450</xdr:colOff>
      <xdr:row>60</xdr:row>
      <xdr:rowOff>138249</xdr:rowOff>
    </xdr:to>
    <xdr:sp macro="" textlink="">
      <xdr:nvSpPr>
        <xdr:cNvPr id="323" name="フローチャート: 判断 322">
          <a:extLst>
            <a:ext uri="{FF2B5EF4-FFF2-40B4-BE49-F238E27FC236}">
              <a16:creationId xmlns:a16="http://schemas.microsoft.com/office/drawing/2014/main" id="{00000000-0008-0000-0300-000043010000}"/>
            </a:ext>
          </a:extLst>
        </xdr:cNvPr>
        <xdr:cNvSpPr/>
      </xdr:nvSpPr>
      <xdr:spPr>
        <a:xfrm>
          <a:off x="15240000" y="103236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60</xdr:row>
      <xdr:rowOff>123026</xdr:rowOff>
    </xdr:from>
    <xdr:ext cx="762000" cy="259045"/>
    <xdr:sp macro="" textlink="">
      <xdr:nvSpPr>
        <xdr:cNvPr id="324" name="テキスト ボックス 323">
          <a:extLst>
            <a:ext uri="{FF2B5EF4-FFF2-40B4-BE49-F238E27FC236}">
              <a16:creationId xmlns:a16="http://schemas.microsoft.com/office/drawing/2014/main" id="{00000000-0008-0000-0300-000044010000}"/>
            </a:ext>
          </a:extLst>
        </xdr:cNvPr>
        <xdr:cNvSpPr txBox="1"/>
      </xdr:nvSpPr>
      <xdr:spPr>
        <a:xfrm>
          <a:off x="14909800" y="1041002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58</xdr:row>
      <xdr:rowOff>128724</xdr:rowOff>
    </xdr:from>
    <xdr:to>
      <xdr:col>68</xdr:col>
      <xdr:colOff>152400</xdr:colOff>
      <xdr:row>58</xdr:row>
      <xdr:rowOff>164919</xdr:rowOff>
    </xdr:to>
    <xdr:cxnSp macro="">
      <xdr:nvCxnSpPr>
        <xdr:cNvPr id="325" name="直線コネクタ 324">
          <a:extLst>
            <a:ext uri="{FF2B5EF4-FFF2-40B4-BE49-F238E27FC236}">
              <a16:creationId xmlns:a16="http://schemas.microsoft.com/office/drawing/2014/main" id="{00000000-0008-0000-0300-000045010000}"/>
            </a:ext>
          </a:extLst>
        </xdr:cNvPr>
        <xdr:cNvCxnSpPr/>
      </xdr:nvCxnSpPr>
      <xdr:spPr>
        <a:xfrm>
          <a:off x="13512800" y="10072824"/>
          <a:ext cx="889000" cy="361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60</xdr:row>
      <xdr:rowOff>24584</xdr:rowOff>
    </xdr:from>
    <xdr:to>
      <xdr:col>68</xdr:col>
      <xdr:colOff>203200</xdr:colOff>
      <xdr:row>60</xdr:row>
      <xdr:rowOff>126184</xdr:rowOff>
    </xdr:to>
    <xdr:sp macro="" textlink="">
      <xdr:nvSpPr>
        <xdr:cNvPr id="326" name="フローチャート: 判断 325">
          <a:extLst>
            <a:ext uri="{FF2B5EF4-FFF2-40B4-BE49-F238E27FC236}">
              <a16:creationId xmlns:a16="http://schemas.microsoft.com/office/drawing/2014/main" id="{00000000-0008-0000-0300-000046010000}"/>
            </a:ext>
          </a:extLst>
        </xdr:cNvPr>
        <xdr:cNvSpPr/>
      </xdr:nvSpPr>
      <xdr:spPr>
        <a:xfrm>
          <a:off x="14351000" y="103115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60</xdr:row>
      <xdr:rowOff>110961</xdr:rowOff>
    </xdr:from>
    <xdr:ext cx="762000" cy="259045"/>
    <xdr:sp macro="" textlink="">
      <xdr:nvSpPr>
        <xdr:cNvPr id="327" name="テキスト ボックス 326">
          <a:extLst>
            <a:ext uri="{FF2B5EF4-FFF2-40B4-BE49-F238E27FC236}">
              <a16:creationId xmlns:a16="http://schemas.microsoft.com/office/drawing/2014/main" id="{00000000-0008-0000-0300-000047010000}"/>
            </a:ext>
          </a:extLst>
        </xdr:cNvPr>
        <xdr:cNvSpPr txBox="1"/>
      </xdr:nvSpPr>
      <xdr:spPr>
        <a:xfrm>
          <a:off x="14020800" y="103979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60</xdr:row>
      <xdr:rowOff>33201</xdr:rowOff>
    </xdr:from>
    <xdr:to>
      <xdr:col>64</xdr:col>
      <xdr:colOff>152400</xdr:colOff>
      <xdr:row>60</xdr:row>
      <xdr:rowOff>134801</xdr:rowOff>
    </xdr:to>
    <xdr:sp macro="" textlink="">
      <xdr:nvSpPr>
        <xdr:cNvPr id="328" name="フローチャート: 判断 327">
          <a:extLst>
            <a:ext uri="{FF2B5EF4-FFF2-40B4-BE49-F238E27FC236}">
              <a16:creationId xmlns:a16="http://schemas.microsoft.com/office/drawing/2014/main" id="{00000000-0008-0000-0300-000048010000}"/>
            </a:ext>
          </a:extLst>
        </xdr:cNvPr>
        <xdr:cNvSpPr/>
      </xdr:nvSpPr>
      <xdr:spPr>
        <a:xfrm>
          <a:off x="13462000" y="103202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60</xdr:row>
      <xdr:rowOff>119578</xdr:rowOff>
    </xdr:from>
    <xdr:ext cx="762000" cy="259045"/>
    <xdr:sp macro="" textlink="">
      <xdr:nvSpPr>
        <xdr:cNvPr id="329" name="テキスト ボックス 328">
          <a:extLst>
            <a:ext uri="{FF2B5EF4-FFF2-40B4-BE49-F238E27FC236}">
              <a16:creationId xmlns:a16="http://schemas.microsoft.com/office/drawing/2014/main" id="{00000000-0008-0000-0300-000049010000}"/>
            </a:ext>
          </a:extLst>
        </xdr:cNvPr>
        <xdr:cNvSpPr txBox="1"/>
      </xdr:nvSpPr>
      <xdr:spPr>
        <a:xfrm>
          <a:off x="13131800" y="1040657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69</xdr:row>
      <xdr:rowOff>168927</xdr:rowOff>
    </xdr:from>
    <xdr:ext cx="762000" cy="259045"/>
    <xdr:sp macro="" textlink="">
      <xdr:nvSpPr>
        <xdr:cNvPr id="330" name="テキスト ボックス 329">
          <a:extLst>
            <a:ext uri="{FF2B5EF4-FFF2-40B4-BE49-F238E27FC236}">
              <a16:creationId xmlns:a16="http://schemas.microsoft.com/office/drawing/2014/main" id="{00000000-0008-0000-0300-00004A010000}"/>
            </a:ext>
          </a:extLst>
        </xdr:cNvPr>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69</xdr:row>
      <xdr:rowOff>168927</xdr:rowOff>
    </xdr:from>
    <xdr:ext cx="762000" cy="259045"/>
    <xdr:sp macro="" textlink="">
      <xdr:nvSpPr>
        <xdr:cNvPr id="331" name="テキスト ボックス 330">
          <a:extLst>
            <a:ext uri="{FF2B5EF4-FFF2-40B4-BE49-F238E27FC236}">
              <a16:creationId xmlns:a16="http://schemas.microsoft.com/office/drawing/2014/main" id="{00000000-0008-0000-0300-00004B010000}"/>
            </a:ext>
          </a:extLst>
        </xdr:cNvPr>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69</xdr:row>
      <xdr:rowOff>168927</xdr:rowOff>
    </xdr:from>
    <xdr:ext cx="762000" cy="259045"/>
    <xdr:sp macro="" textlink="">
      <xdr:nvSpPr>
        <xdr:cNvPr id="332" name="テキスト ボックス 331">
          <a:extLst>
            <a:ext uri="{FF2B5EF4-FFF2-40B4-BE49-F238E27FC236}">
              <a16:creationId xmlns:a16="http://schemas.microsoft.com/office/drawing/2014/main" id="{00000000-0008-0000-0300-00004C010000}"/>
            </a:ext>
          </a:extLst>
        </xdr:cNvPr>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69</xdr:row>
      <xdr:rowOff>168927</xdr:rowOff>
    </xdr:from>
    <xdr:ext cx="762000" cy="259045"/>
    <xdr:sp macro="" textlink="">
      <xdr:nvSpPr>
        <xdr:cNvPr id="333" name="テキスト ボックス 332">
          <a:extLst>
            <a:ext uri="{FF2B5EF4-FFF2-40B4-BE49-F238E27FC236}">
              <a16:creationId xmlns:a16="http://schemas.microsoft.com/office/drawing/2014/main" id="{00000000-0008-0000-0300-00004D010000}"/>
            </a:ext>
          </a:extLst>
        </xdr:cNvPr>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69</xdr:row>
      <xdr:rowOff>168927</xdr:rowOff>
    </xdr:from>
    <xdr:ext cx="762000" cy="259045"/>
    <xdr:sp macro="" textlink="">
      <xdr:nvSpPr>
        <xdr:cNvPr id="334" name="テキスト ボックス 333">
          <a:extLst>
            <a:ext uri="{FF2B5EF4-FFF2-40B4-BE49-F238E27FC236}">
              <a16:creationId xmlns:a16="http://schemas.microsoft.com/office/drawing/2014/main" id="{00000000-0008-0000-0300-00004E010000}"/>
            </a:ext>
          </a:extLst>
        </xdr:cNvPr>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58</xdr:row>
      <xdr:rowOff>102053</xdr:rowOff>
    </xdr:from>
    <xdr:to>
      <xdr:col>81</xdr:col>
      <xdr:colOff>95250</xdr:colOff>
      <xdr:row>59</xdr:row>
      <xdr:rowOff>32203</xdr:rowOff>
    </xdr:to>
    <xdr:sp macro="" textlink="">
      <xdr:nvSpPr>
        <xdr:cNvPr id="335" name="楕円 334">
          <a:extLst>
            <a:ext uri="{FF2B5EF4-FFF2-40B4-BE49-F238E27FC236}">
              <a16:creationId xmlns:a16="http://schemas.microsoft.com/office/drawing/2014/main" id="{00000000-0008-0000-0300-00004F010000}"/>
            </a:ext>
          </a:extLst>
        </xdr:cNvPr>
        <xdr:cNvSpPr/>
      </xdr:nvSpPr>
      <xdr:spPr>
        <a:xfrm>
          <a:off x="16967200" y="100461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57</xdr:row>
      <xdr:rowOff>118580</xdr:rowOff>
    </xdr:from>
    <xdr:ext cx="762000" cy="259045"/>
    <xdr:sp macro="" textlink="">
      <xdr:nvSpPr>
        <xdr:cNvPr id="336" name="定員管理の状況該当値テキスト">
          <a:extLst>
            <a:ext uri="{FF2B5EF4-FFF2-40B4-BE49-F238E27FC236}">
              <a16:creationId xmlns:a16="http://schemas.microsoft.com/office/drawing/2014/main" id="{00000000-0008-0000-0300-000050010000}"/>
            </a:ext>
          </a:extLst>
        </xdr:cNvPr>
        <xdr:cNvSpPr txBox="1"/>
      </xdr:nvSpPr>
      <xdr:spPr>
        <a:xfrm>
          <a:off x="17106900" y="989123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58</xdr:row>
      <xdr:rowOff>141696</xdr:rowOff>
    </xdr:from>
    <xdr:to>
      <xdr:col>77</xdr:col>
      <xdr:colOff>95250</xdr:colOff>
      <xdr:row>59</xdr:row>
      <xdr:rowOff>71846</xdr:rowOff>
    </xdr:to>
    <xdr:sp macro="" textlink="">
      <xdr:nvSpPr>
        <xdr:cNvPr id="337" name="楕円 336">
          <a:extLst>
            <a:ext uri="{FF2B5EF4-FFF2-40B4-BE49-F238E27FC236}">
              <a16:creationId xmlns:a16="http://schemas.microsoft.com/office/drawing/2014/main" id="{00000000-0008-0000-0300-000051010000}"/>
            </a:ext>
          </a:extLst>
        </xdr:cNvPr>
        <xdr:cNvSpPr/>
      </xdr:nvSpPr>
      <xdr:spPr>
        <a:xfrm>
          <a:off x="16129000" y="100857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57</xdr:row>
      <xdr:rowOff>82023</xdr:rowOff>
    </xdr:from>
    <xdr:ext cx="736600" cy="259045"/>
    <xdr:sp macro="" textlink="">
      <xdr:nvSpPr>
        <xdr:cNvPr id="338" name="テキスト ボックス 337">
          <a:extLst>
            <a:ext uri="{FF2B5EF4-FFF2-40B4-BE49-F238E27FC236}">
              <a16:creationId xmlns:a16="http://schemas.microsoft.com/office/drawing/2014/main" id="{00000000-0008-0000-0300-000052010000}"/>
            </a:ext>
          </a:extLst>
        </xdr:cNvPr>
        <xdr:cNvSpPr txBox="1"/>
      </xdr:nvSpPr>
      <xdr:spPr>
        <a:xfrm>
          <a:off x="15798800" y="985467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58</xdr:row>
      <xdr:rowOff>119290</xdr:rowOff>
    </xdr:from>
    <xdr:to>
      <xdr:col>73</xdr:col>
      <xdr:colOff>44450</xdr:colOff>
      <xdr:row>59</xdr:row>
      <xdr:rowOff>49440</xdr:rowOff>
    </xdr:to>
    <xdr:sp macro="" textlink="">
      <xdr:nvSpPr>
        <xdr:cNvPr id="339" name="楕円 338">
          <a:extLst>
            <a:ext uri="{FF2B5EF4-FFF2-40B4-BE49-F238E27FC236}">
              <a16:creationId xmlns:a16="http://schemas.microsoft.com/office/drawing/2014/main" id="{00000000-0008-0000-0300-000053010000}"/>
            </a:ext>
          </a:extLst>
        </xdr:cNvPr>
        <xdr:cNvSpPr/>
      </xdr:nvSpPr>
      <xdr:spPr>
        <a:xfrm>
          <a:off x="15240000" y="100633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57</xdr:row>
      <xdr:rowOff>59617</xdr:rowOff>
    </xdr:from>
    <xdr:ext cx="762000" cy="259045"/>
    <xdr:sp macro="" textlink="">
      <xdr:nvSpPr>
        <xdr:cNvPr id="340" name="テキスト ボックス 339">
          <a:extLst>
            <a:ext uri="{FF2B5EF4-FFF2-40B4-BE49-F238E27FC236}">
              <a16:creationId xmlns:a16="http://schemas.microsoft.com/office/drawing/2014/main" id="{00000000-0008-0000-0300-000054010000}"/>
            </a:ext>
          </a:extLst>
        </xdr:cNvPr>
        <xdr:cNvSpPr txBox="1"/>
      </xdr:nvSpPr>
      <xdr:spPr>
        <a:xfrm>
          <a:off x="14909800" y="98322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58</xdr:row>
      <xdr:rowOff>114119</xdr:rowOff>
    </xdr:from>
    <xdr:to>
      <xdr:col>68</xdr:col>
      <xdr:colOff>203200</xdr:colOff>
      <xdr:row>59</xdr:row>
      <xdr:rowOff>44269</xdr:rowOff>
    </xdr:to>
    <xdr:sp macro="" textlink="">
      <xdr:nvSpPr>
        <xdr:cNvPr id="341" name="楕円 340">
          <a:extLst>
            <a:ext uri="{FF2B5EF4-FFF2-40B4-BE49-F238E27FC236}">
              <a16:creationId xmlns:a16="http://schemas.microsoft.com/office/drawing/2014/main" id="{00000000-0008-0000-0300-000055010000}"/>
            </a:ext>
          </a:extLst>
        </xdr:cNvPr>
        <xdr:cNvSpPr/>
      </xdr:nvSpPr>
      <xdr:spPr>
        <a:xfrm>
          <a:off x="14351000" y="100582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57</xdr:row>
      <xdr:rowOff>54446</xdr:rowOff>
    </xdr:from>
    <xdr:ext cx="762000" cy="259045"/>
    <xdr:sp macro="" textlink="">
      <xdr:nvSpPr>
        <xdr:cNvPr id="342" name="テキスト ボックス 341">
          <a:extLst>
            <a:ext uri="{FF2B5EF4-FFF2-40B4-BE49-F238E27FC236}">
              <a16:creationId xmlns:a16="http://schemas.microsoft.com/office/drawing/2014/main" id="{00000000-0008-0000-0300-000056010000}"/>
            </a:ext>
          </a:extLst>
        </xdr:cNvPr>
        <xdr:cNvSpPr txBox="1"/>
      </xdr:nvSpPr>
      <xdr:spPr>
        <a:xfrm>
          <a:off x="14020800" y="982709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58</xdr:row>
      <xdr:rowOff>77924</xdr:rowOff>
    </xdr:from>
    <xdr:to>
      <xdr:col>64</xdr:col>
      <xdr:colOff>152400</xdr:colOff>
      <xdr:row>59</xdr:row>
      <xdr:rowOff>8074</xdr:rowOff>
    </xdr:to>
    <xdr:sp macro="" textlink="">
      <xdr:nvSpPr>
        <xdr:cNvPr id="343" name="楕円 342">
          <a:extLst>
            <a:ext uri="{FF2B5EF4-FFF2-40B4-BE49-F238E27FC236}">
              <a16:creationId xmlns:a16="http://schemas.microsoft.com/office/drawing/2014/main" id="{00000000-0008-0000-0300-000057010000}"/>
            </a:ext>
          </a:extLst>
        </xdr:cNvPr>
        <xdr:cNvSpPr/>
      </xdr:nvSpPr>
      <xdr:spPr>
        <a:xfrm>
          <a:off x="13462000" y="100220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57</xdr:row>
      <xdr:rowOff>18251</xdr:rowOff>
    </xdr:from>
    <xdr:ext cx="762000" cy="259045"/>
    <xdr:sp macro="" textlink="">
      <xdr:nvSpPr>
        <xdr:cNvPr id="344" name="テキスト ボックス 343">
          <a:extLst>
            <a:ext uri="{FF2B5EF4-FFF2-40B4-BE49-F238E27FC236}">
              <a16:creationId xmlns:a16="http://schemas.microsoft.com/office/drawing/2014/main" id="{00000000-0008-0000-0300-000058010000}"/>
            </a:ext>
          </a:extLst>
        </xdr:cNvPr>
        <xdr:cNvSpPr txBox="1"/>
      </xdr:nvSpPr>
      <xdr:spPr>
        <a:xfrm>
          <a:off x="13131800" y="97909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29</xdr:row>
      <xdr:rowOff>44450</xdr:rowOff>
    </xdr:from>
    <xdr:to>
      <xdr:col>85</xdr:col>
      <xdr:colOff>95250</xdr:colOff>
      <xdr:row>31</xdr:row>
      <xdr:rowOff>19050</xdr:rowOff>
    </xdr:to>
    <xdr:sp macro="" textlink="">
      <xdr:nvSpPr>
        <xdr:cNvPr id="345" name="正方形/長方形 344">
          <a:extLst>
            <a:ext uri="{FF2B5EF4-FFF2-40B4-BE49-F238E27FC236}">
              <a16:creationId xmlns:a16="http://schemas.microsoft.com/office/drawing/2014/main" id="{00000000-0008-0000-0300-000059010000}"/>
            </a:ext>
          </a:extLst>
        </xdr:cNvPr>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公債費負担の状況</a:t>
          </a:r>
        </a:p>
      </xdr:txBody>
    </xdr:sp>
    <xdr:clientData/>
  </xdr:twoCellAnchor>
  <xdr:oneCellAnchor>
    <xdr:from>
      <xdr:col>65</xdr:col>
      <xdr:colOff>54424</xdr:colOff>
      <xdr:row>31</xdr:row>
      <xdr:rowOff>63500</xdr:rowOff>
    </xdr:from>
    <xdr:ext cx="1605652" cy="309059"/>
    <xdr:sp macro="" textlink="">
      <xdr:nvSpPr>
        <xdr:cNvPr id="346" name="テキスト ボックス 345">
          <a:extLst>
            <a:ext uri="{FF2B5EF4-FFF2-40B4-BE49-F238E27FC236}">
              <a16:creationId xmlns:a16="http://schemas.microsoft.com/office/drawing/2014/main" id="{00000000-0008-0000-0300-00005A010000}"/>
            </a:ext>
          </a:extLst>
        </xdr:cNvPr>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実質公債費比率</a:t>
          </a:r>
        </a:p>
      </xdr:txBody>
    </xdr:sp>
    <xdr:clientData/>
  </xdr:oneCellAnchor>
  <xdr:oneCellAnchor>
    <xdr:from>
      <xdr:col>73</xdr:col>
      <xdr:colOff>110676</xdr:colOff>
      <xdr:row>31</xdr:row>
      <xdr:rowOff>38100</xdr:rowOff>
    </xdr:from>
    <xdr:ext cx="1651000" cy="359073"/>
    <xdr:sp macro="" textlink="">
      <xdr:nvSpPr>
        <xdr:cNvPr id="347" name="テキスト ボックス 346">
          <a:extLst>
            <a:ext uri="{FF2B5EF4-FFF2-40B4-BE49-F238E27FC236}">
              <a16:creationId xmlns:a16="http://schemas.microsoft.com/office/drawing/2014/main" id="{00000000-0008-0000-0300-00005B010000}"/>
            </a:ext>
          </a:extLst>
        </xdr:cNvPr>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[6.4%]</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30</xdr:row>
      <xdr:rowOff>127000</xdr:rowOff>
    </xdr:from>
    <xdr:to>
      <xdr:col>93</xdr:col>
      <xdr:colOff>6350</xdr:colOff>
      <xdr:row>32</xdr:row>
      <xdr:rowOff>38100</xdr:rowOff>
    </xdr:to>
    <xdr:sp macro="" textlink="">
      <xdr:nvSpPr>
        <xdr:cNvPr id="348" name="正方形/長方形 347">
          <a:extLst>
            <a:ext uri="{FF2B5EF4-FFF2-40B4-BE49-F238E27FC236}">
              <a16:creationId xmlns:a16="http://schemas.microsoft.com/office/drawing/2014/main" id="{00000000-0008-0000-0300-00005C010000}"/>
            </a:ext>
          </a:extLst>
        </xdr:cNvPr>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31</xdr:row>
      <xdr:rowOff>146050</xdr:rowOff>
    </xdr:from>
    <xdr:to>
      <xdr:col>93</xdr:col>
      <xdr:colOff>6350</xdr:colOff>
      <xdr:row>33</xdr:row>
      <xdr:rowOff>57150</xdr:rowOff>
    </xdr:to>
    <xdr:sp macro="" textlink="">
      <xdr:nvSpPr>
        <xdr:cNvPr id="349" name="正方形/長方形 348">
          <a:extLst>
            <a:ext uri="{FF2B5EF4-FFF2-40B4-BE49-F238E27FC236}">
              <a16:creationId xmlns:a16="http://schemas.microsoft.com/office/drawing/2014/main" id="{00000000-0008-0000-0300-00005D010000}"/>
            </a:ext>
          </a:extLst>
        </xdr:cNvPr>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30</xdr:row>
      <xdr:rowOff>127000</xdr:rowOff>
    </xdr:from>
    <xdr:to>
      <xdr:col>99</xdr:col>
      <xdr:colOff>146050</xdr:colOff>
      <xdr:row>32</xdr:row>
      <xdr:rowOff>38100</xdr:rowOff>
    </xdr:to>
    <xdr:sp macro="" textlink="">
      <xdr:nvSpPr>
        <xdr:cNvPr id="350" name="正方形/長方形 349">
          <a:extLst>
            <a:ext uri="{FF2B5EF4-FFF2-40B4-BE49-F238E27FC236}">
              <a16:creationId xmlns:a16="http://schemas.microsoft.com/office/drawing/2014/main" id="{00000000-0008-0000-0300-00005E010000}"/>
            </a:ext>
          </a:extLst>
        </xdr:cNvPr>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31</xdr:row>
      <xdr:rowOff>146050</xdr:rowOff>
    </xdr:from>
    <xdr:to>
      <xdr:col>99</xdr:col>
      <xdr:colOff>146050</xdr:colOff>
      <xdr:row>33</xdr:row>
      <xdr:rowOff>57150</xdr:rowOff>
    </xdr:to>
    <xdr:sp macro="" textlink="">
      <xdr:nvSpPr>
        <xdr:cNvPr id="351" name="正方形/長方形 350">
          <a:extLst>
            <a:ext uri="{FF2B5EF4-FFF2-40B4-BE49-F238E27FC236}">
              <a16:creationId xmlns:a16="http://schemas.microsoft.com/office/drawing/2014/main" id="{00000000-0008-0000-0300-00005F010000}"/>
            </a:ext>
          </a:extLst>
        </xdr:cNvPr>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30</xdr:row>
      <xdr:rowOff>127000</xdr:rowOff>
    </xdr:from>
    <xdr:to>
      <xdr:col>106</xdr:col>
      <xdr:colOff>139700</xdr:colOff>
      <xdr:row>32</xdr:row>
      <xdr:rowOff>38100</xdr:rowOff>
    </xdr:to>
    <xdr:sp macro="" textlink="">
      <xdr:nvSpPr>
        <xdr:cNvPr id="352" name="正方形/長方形 351">
          <a:extLst>
            <a:ext uri="{FF2B5EF4-FFF2-40B4-BE49-F238E27FC236}">
              <a16:creationId xmlns:a16="http://schemas.microsoft.com/office/drawing/2014/main" id="{00000000-0008-0000-0300-000060010000}"/>
            </a:ext>
          </a:extLst>
        </xdr:cNvPr>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100</xdr:col>
      <xdr:colOff>127000</xdr:colOff>
      <xdr:row>31</xdr:row>
      <xdr:rowOff>146050</xdr:rowOff>
    </xdr:from>
    <xdr:to>
      <xdr:col>106</xdr:col>
      <xdr:colOff>139700</xdr:colOff>
      <xdr:row>33</xdr:row>
      <xdr:rowOff>57150</xdr:rowOff>
    </xdr:to>
    <xdr:sp macro="" textlink="">
      <xdr:nvSpPr>
        <xdr:cNvPr id="353" name="正方形/長方形 352">
          <a:extLst>
            <a:ext uri="{FF2B5EF4-FFF2-40B4-BE49-F238E27FC236}">
              <a16:creationId xmlns:a16="http://schemas.microsoft.com/office/drawing/2014/main" id="{00000000-0008-0000-0300-000061010000}"/>
            </a:ext>
          </a:extLst>
        </xdr:cNvPr>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54" name="正方形/長方形 353">
          <a:extLst>
            <a:ext uri="{FF2B5EF4-FFF2-40B4-BE49-F238E27FC236}">
              <a16:creationId xmlns:a16="http://schemas.microsoft.com/office/drawing/2014/main" id="{00000000-0008-0000-0300-000062010000}"/>
            </a:ext>
          </a:extLst>
        </xdr:cNvPr>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115</xdr:col>
      <xdr:colOff>31750</xdr:colOff>
      <xdr:row>47</xdr:row>
      <xdr:rowOff>133350</xdr:rowOff>
    </xdr:to>
    <xdr:sp macro="" textlink="">
      <xdr:nvSpPr>
        <xdr:cNvPr id="355" name="正方形/長方形 354">
          <a:extLst>
            <a:ext uri="{FF2B5EF4-FFF2-40B4-BE49-F238E27FC236}">
              <a16:creationId xmlns:a16="http://schemas.microsoft.com/office/drawing/2014/main" id="{00000000-0008-0000-0300-000063010000}"/>
            </a:ext>
          </a:extLst>
        </xdr:cNvPr>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104</xdr:col>
      <xdr:colOff>114300</xdr:colOff>
      <xdr:row>35</xdr:row>
      <xdr:rowOff>31750</xdr:rowOff>
    </xdr:to>
    <xdr:sp macro="" textlink="">
      <xdr:nvSpPr>
        <xdr:cNvPr id="356" name="正方形/長方形 355">
          <a:extLst>
            <a:ext uri="{FF2B5EF4-FFF2-40B4-BE49-F238E27FC236}">
              <a16:creationId xmlns:a16="http://schemas.microsoft.com/office/drawing/2014/main" id="{00000000-0008-0000-0300-000064010000}"/>
            </a:ext>
          </a:extLst>
        </xdr:cNvPr>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実質公債費比率の分析欄</a:t>
          </a:r>
        </a:p>
      </xdr:txBody>
    </xdr:sp>
    <xdr:clientData/>
  </xdr:twoCellAnchor>
  <xdr:twoCellAnchor>
    <xdr:from>
      <xdr:col>86</xdr:col>
      <xdr:colOff>203200</xdr:colOff>
      <xdr:row>35</xdr:row>
      <xdr:rowOff>95250</xdr:rowOff>
    </xdr:from>
    <xdr:to>
      <xdr:col>114</xdr:col>
      <xdr:colOff>114300</xdr:colOff>
      <xdr:row>47</xdr:row>
      <xdr:rowOff>69850</xdr:rowOff>
    </xdr:to>
    <xdr:sp macro="" textlink="" fLocksText="0">
      <xdr:nvSpPr>
        <xdr:cNvPr id="357" name="テキスト ボックス 356">
          <a:extLst>
            <a:ext uri="{FF2B5EF4-FFF2-40B4-BE49-F238E27FC236}">
              <a16:creationId xmlns:a16="http://schemas.microsoft.com/office/drawing/2014/main" id="{00000000-0008-0000-0300-000065010000}"/>
            </a:ext>
          </a:extLst>
        </xdr:cNvPr>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類似団体に比べて予算規模が大きいため公債費比率は下回っているが、近年の基盤整備等により公債費が増加傾向にあるため、今後は比率が伸びていくと予想される。そのため、事業の緊急性や・住民ニーズなどを明確に把握し、適切な財政運営に努める。</a:t>
          </a:r>
          <a:endParaRPr lang="ja-JP" altLang="ja-JP" sz="1400">
            <a:effectLst/>
          </a:endParaRPr>
        </a:p>
      </xdr:txBody>
    </xdr:sp>
    <xdr:clientData/>
  </xdr:twoCellAnchor>
  <xdr:oneCellAnchor>
    <xdr:from>
      <xdr:col>61</xdr:col>
      <xdr:colOff>6350</xdr:colOff>
      <xdr:row>32</xdr:row>
      <xdr:rowOff>101600</xdr:rowOff>
    </xdr:from>
    <xdr:ext cx="298543" cy="225703"/>
    <xdr:sp macro="" textlink="">
      <xdr:nvSpPr>
        <xdr:cNvPr id="358" name="テキスト ボックス 357">
          <a:extLst>
            <a:ext uri="{FF2B5EF4-FFF2-40B4-BE49-F238E27FC236}">
              <a16:creationId xmlns:a16="http://schemas.microsoft.com/office/drawing/2014/main" id="{00000000-0008-0000-0300-000066010000}"/>
            </a:ext>
          </a:extLst>
        </xdr:cNvPr>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47</xdr:row>
      <xdr:rowOff>133350</xdr:rowOff>
    </xdr:from>
    <xdr:to>
      <xdr:col>85</xdr:col>
      <xdr:colOff>95250</xdr:colOff>
      <xdr:row>47</xdr:row>
      <xdr:rowOff>133350</xdr:rowOff>
    </xdr:to>
    <xdr:cxnSp macro="">
      <xdr:nvCxnSpPr>
        <xdr:cNvPr id="359" name="直線コネクタ 358">
          <a:extLst>
            <a:ext uri="{FF2B5EF4-FFF2-40B4-BE49-F238E27FC236}">
              <a16:creationId xmlns:a16="http://schemas.microsoft.com/office/drawing/2014/main" id="{00000000-0008-0000-0300-000067010000}"/>
            </a:ext>
          </a:extLst>
        </xdr:cNvPr>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162577</xdr:rowOff>
    </xdr:from>
    <xdr:ext cx="762000" cy="259045"/>
    <xdr:sp macro="" textlink="">
      <xdr:nvSpPr>
        <xdr:cNvPr id="360" name="テキスト ボックス 359">
          <a:extLst>
            <a:ext uri="{FF2B5EF4-FFF2-40B4-BE49-F238E27FC236}">
              <a16:creationId xmlns:a16="http://schemas.microsoft.com/office/drawing/2014/main" id="{00000000-0008-0000-0300-000068010000}"/>
            </a:ext>
          </a:extLst>
        </xdr:cNvPr>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44</xdr:row>
      <xdr:rowOff>44450</xdr:rowOff>
    </xdr:from>
    <xdr:to>
      <xdr:col>85</xdr:col>
      <xdr:colOff>95250</xdr:colOff>
      <xdr:row>44</xdr:row>
      <xdr:rowOff>44450</xdr:rowOff>
    </xdr:to>
    <xdr:cxnSp macro="">
      <xdr:nvCxnSpPr>
        <xdr:cNvPr id="361" name="直線コネクタ 360">
          <a:extLst>
            <a:ext uri="{FF2B5EF4-FFF2-40B4-BE49-F238E27FC236}">
              <a16:creationId xmlns:a16="http://schemas.microsoft.com/office/drawing/2014/main" id="{00000000-0008-0000-0300-000069010000}"/>
            </a:ext>
          </a:extLst>
        </xdr:cNvPr>
        <xdr:cNvCxnSpPr/>
      </xdr:nvCxnSpPr>
      <xdr:spPr>
        <a:xfrm>
          <a:off x="12827000" y="75882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43</xdr:row>
      <xdr:rowOff>73677</xdr:rowOff>
    </xdr:from>
    <xdr:ext cx="762000" cy="259045"/>
    <xdr:sp macro="" textlink="">
      <xdr:nvSpPr>
        <xdr:cNvPr id="362" name="テキスト ボックス 361">
          <a:extLst>
            <a:ext uri="{FF2B5EF4-FFF2-40B4-BE49-F238E27FC236}">
              <a16:creationId xmlns:a16="http://schemas.microsoft.com/office/drawing/2014/main" id="{00000000-0008-0000-0300-00006A010000}"/>
            </a:ext>
          </a:extLst>
        </xdr:cNvPr>
        <xdr:cNvSpPr txBox="1"/>
      </xdr:nvSpPr>
      <xdr:spPr>
        <a:xfrm>
          <a:off x="12065000" y="7446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40</xdr:row>
      <xdr:rowOff>127000</xdr:rowOff>
    </xdr:from>
    <xdr:to>
      <xdr:col>85</xdr:col>
      <xdr:colOff>95250</xdr:colOff>
      <xdr:row>40</xdr:row>
      <xdr:rowOff>127000</xdr:rowOff>
    </xdr:to>
    <xdr:cxnSp macro="">
      <xdr:nvCxnSpPr>
        <xdr:cNvPr id="363" name="直線コネクタ 362">
          <a:extLst>
            <a:ext uri="{FF2B5EF4-FFF2-40B4-BE49-F238E27FC236}">
              <a16:creationId xmlns:a16="http://schemas.microsoft.com/office/drawing/2014/main" id="{00000000-0008-0000-0300-00006B010000}"/>
            </a:ext>
          </a:extLst>
        </xdr:cNvPr>
        <xdr:cNvCxnSpPr/>
      </xdr:nvCxnSpPr>
      <xdr:spPr>
        <a:xfrm>
          <a:off x="12827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39</xdr:row>
      <xdr:rowOff>156227</xdr:rowOff>
    </xdr:from>
    <xdr:ext cx="762000" cy="259045"/>
    <xdr:sp macro="" textlink="">
      <xdr:nvSpPr>
        <xdr:cNvPr id="364" name="テキスト ボックス 363">
          <a:extLst>
            <a:ext uri="{FF2B5EF4-FFF2-40B4-BE49-F238E27FC236}">
              <a16:creationId xmlns:a16="http://schemas.microsoft.com/office/drawing/2014/main" id="{00000000-0008-0000-0300-00006C010000}"/>
            </a:ext>
          </a:extLst>
        </xdr:cNvPr>
        <xdr:cNvSpPr txBox="1"/>
      </xdr:nvSpPr>
      <xdr:spPr>
        <a:xfrm>
          <a:off x="1206500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37</xdr:row>
      <xdr:rowOff>38100</xdr:rowOff>
    </xdr:from>
    <xdr:to>
      <xdr:col>85</xdr:col>
      <xdr:colOff>95250</xdr:colOff>
      <xdr:row>37</xdr:row>
      <xdr:rowOff>38100</xdr:rowOff>
    </xdr:to>
    <xdr:cxnSp macro="">
      <xdr:nvCxnSpPr>
        <xdr:cNvPr id="365" name="直線コネクタ 364">
          <a:extLst>
            <a:ext uri="{FF2B5EF4-FFF2-40B4-BE49-F238E27FC236}">
              <a16:creationId xmlns:a16="http://schemas.microsoft.com/office/drawing/2014/main" id="{00000000-0008-0000-0300-00006D010000}"/>
            </a:ext>
          </a:extLst>
        </xdr:cNvPr>
        <xdr:cNvCxnSpPr/>
      </xdr:nvCxnSpPr>
      <xdr:spPr>
        <a:xfrm>
          <a:off x="12827000" y="63817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36</xdr:row>
      <xdr:rowOff>67327</xdr:rowOff>
    </xdr:from>
    <xdr:ext cx="762000" cy="259045"/>
    <xdr:sp macro="" textlink="">
      <xdr:nvSpPr>
        <xdr:cNvPr id="366" name="テキスト ボックス 365">
          <a:extLst>
            <a:ext uri="{FF2B5EF4-FFF2-40B4-BE49-F238E27FC236}">
              <a16:creationId xmlns:a16="http://schemas.microsoft.com/office/drawing/2014/main" id="{00000000-0008-0000-0300-00006E010000}"/>
            </a:ext>
          </a:extLst>
        </xdr:cNvPr>
        <xdr:cNvSpPr txBox="1"/>
      </xdr:nvSpPr>
      <xdr:spPr>
        <a:xfrm>
          <a:off x="12065000" y="6239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33</xdr:row>
      <xdr:rowOff>120650</xdr:rowOff>
    </xdr:from>
    <xdr:to>
      <xdr:col>85</xdr:col>
      <xdr:colOff>95250</xdr:colOff>
      <xdr:row>33</xdr:row>
      <xdr:rowOff>120650</xdr:rowOff>
    </xdr:to>
    <xdr:cxnSp macro="">
      <xdr:nvCxnSpPr>
        <xdr:cNvPr id="367" name="直線コネクタ 366">
          <a:extLst>
            <a:ext uri="{FF2B5EF4-FFF2-40B4-BE49-F238E27FC236}">
              <a16:creationId xmlns:a16="http://schemas.microsoft.com/office/drawing/2014/main" id="{00000000-0008-0000-0300-00006F010000}"/>
            </a:ext>
          </a:extLst>
        </xdr:cNvPr>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68" name="公債費負担の状況グラフ枠">
          <a:extLst>
            <a:ext uri="{FF2B5EF4-FFF2-40B4-BE49-F238E27FC236}">
              <a16:creationId xmlns:a16="http://schemas.microsoft.com/office/drawing/2014/main" id="{00000000-0008-0000-0300-000070010000}"/>
            </a:ext>
          </a:extLst>
        </xdr:cNvPr>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36</xdr:row>
      <xdr:rowOff>46672</xdr:rowOff>
    </xdr:from>
    <xdr:to>
      <xdr:col>81</xdr:col>
      <xdr:colOff>44450</xdr:colOff>
      <xdr:row>43</xdr:row>
      <xdr:rowOff>71120</xdr:rowOff>
    </xdr:to>
    <xdr:cxnSp macro="">
      <xdr:nvCxnSpPr>
        <xdr:cNvPr id="369" name="直線コネクタ 368">
          <a:extLst>
            <a:ext uri="{FF2B5EF4-FFF2-40B4-BE49-F238E27FC236}">
              <a16:creationId xmlns:a16="http://schemas.microsoft.com/office/drawing/2014/main" id="{00000000-0008-0000-0300-000071010000}"/>
            </a:ext>
          </a:extLst>
        </xdr:cNvPr>
        <xdr:cNvCxnSpPr/>
      </xdr:nvCxnSpPr>
      <xdr:spPr>
        <a:xfrm flipV="1">
          <a:off x="17018000" y="6218872"/>
          <a:ext cx="0" cy="1224598"/>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43</xdr:row>
      <xdr:rowOff>43197</xdr:rowOff>
    </xdr:from>
    <xdr:ext cx="762000" cy="259045"/>
    <xdr:sp macro="" textlink="">
      <xdr:nvSpPr>
        <xdr:cNvPr id="370" name="公債費負担の状況最小値テキスト">
          <a:extLst>
            <a:ext uri="{FF2B5EF4-FFF2-40B4-BE49-F238E27FC236}">
              <a16:creationId xmlns:a16="http://schemas.microsoft.com/office/drawing/2014/main" id="{00000000-0008-0000-0300-000072010000}"/>
            </a:ext>
          </a:extLst>
        </xdr:cNvPr>
        <xdr:cNvSpPr txBox="1"/>
      </xdr:nvSpPr>
      <xdr:spPr>
        <a:xfrm>
          <a:off x="17106900" y="74155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43</xdr:row>
      <xdr:rowOff>71120</xdr:rowOff>
    </xdr:from>
    <xdr:to>
      <xdr:col>81</xdr:col>
      <xdr:colOff>133350</xdr:colOff>
      <xdr:row>43</xdr:row>
      <xdr:rowOff>71120</xdr:rowOff>
    </xdr:to>
    <xdr:cxnSp macro="">
      <xdr:nvCxnSpPr>
        <xdr:cNvPr id="371" name="直線コネクタ 370">
          <a:extLst>
            <a:ext uri="{FF2B5EF4-FFF2-40B4-BE49-F238E27FC236}">
              <a16:creationId xmlns:a16="http://schemas.microsoft.com/office/drawing/2014/main" id="{00000000-0008-0000-0300-000073010000}"/>
            </a:ext>
          </a:extLst>
        </xdr:cNvPr>
        <xdr:cNvCxnSpPr/>
      </xdr:nvCxnSpPr>
      <xdr:spPr>
        <a:xfrm>
          <a:off x="16929100" y="74434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34</xdr:row>
      <xdr:rowOff>133049</xdr:rowOff>
    </xdr:from>
    <xdr:ext cx="762000" cy="259045"/>
    <xdr:sp macro="" textlink="">
      <xdr:nvSpPr>
        <xdr:cNvPr id="372" name="公債費負担の状況最大値テキスト">
          <a:extLst>
            <a:ext uri="{FF2B5EF4-FFF2-40B4-BE49-F238E27FC236}">
              <a16:creationId xmlns:a16="http://schemas.microsoft.com/office/drawing/2014/main" id="{00000000-0008-0000-0300-000074010000}"/>
            </a:ext>
          </a:extLst>
        </xdr:cNvPr>
        <xdr:cNvSpPr txBox="1"/>
      </xdr:nvSpPr>
      <xdr:spPr>
        <a:xfrm>
          <a:off x="17106900" y="59623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ja-JP" altLang="en-US" sz="1000" b="1">
              <a:latin typeface="ＭＳ Ｐゴシック" panose="020B0600070205080204" pitchFamily="50" charset="-128"/>
              <a:ea typeface="ＭＳ Ｐゴシック" panose="020B0600070205080204" pitchFamily="50" charset="-128"/>
            </a:rPr>
            <a:t>△ </a:t>
          </a:r>
          <a:r>
            <a:rPr kumimoji="1" lang="en-US" altLang="ja-JP" sz="1000" b="1">
              <a:latin typeface="ＭＳ Ｐゴシック" panose="020B0600070205080204" pitchFamily="50" charset="-128"/>
              <a:ea typeface="ＭＳ Ｐゴシック" panose="020B0600070205080204" pitchFamily="50" charset="-128"/>
            </a:rPr>
            <a:t>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36</xdr:row>
      <xdr:rowOff>46672</xdr:rowOff>
    </xdr:from>
    <xdr:to>
      <xdr:col>81</xdr:col>
      <xdr:colOff>133350</xdr:colOff>
      <xdr:row>36</xdr:row>
      <xdr:rowOff>46672</xdr:rowOff>
    </xdr:to>
    <xdr:cxnSp macro="">
      <xdr:nvCxnSpPr>
        <xdr:cNvPr id="373" name="直線コネクタ 372">
          <a:extLst>
            <a:ext uri="{FF2B5EF4-FFF2-40B4-BE49-F238E27FC236}">
              <a16:creationId xmlns:a16="http://schemas.microsoft.com/office/drawing/2014/main" id="{00000000-0008-0000-0300-000075010000}"/>
            </a:ext>
          </a:extLst>
        </xdr:cNvPr>
        <xdr:cNvCxnSpPr/>
      </xdr:nvCxnSpPr>
      <xdr:spPr>
        <a:xfrm>
          <a:off x="16929100" y="62188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39</xdr:row>
      <xdr:rowOff>45085</xdr:rowOff>
    </xdr:from>
    <xdr:to>
      <xdr:col>81</xdr:col>
      <xdr:colOff>44450</xdr:colOff>
      <xdr:row>39</xdr:row>
      <xdr:rowOff>81280</xdr:rowOff>
    </xdr:to>
    <xdr:cxnSp macro="">
      <xdr:nvCxnSpPr>
        <xdr:cNvPr id="374" name="直線コネクタ 373">
          <a:extLst>
            <a:ext uri="{FF2B5EF4-FFF2-40B4-BE49-F238E27FC236}">
              <a16:creationId xmlns:a16="http://schemas.microsoft.com/office/drawing/2014/main" id="{00000000-0008-0000-0300-000076010000}"/>
            </a:ext>
          </a:extLst>
        </xdr:cNvPr>
        <xdr:cNvCxnSpPr/>
      </xdr:nvCxnSpPr>
      <xdr:spPr>
        <a:xfrm>
          <a:off x="16179800" y="6731635"/>
          <a:ext cx="838200" cy="361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39</xdr:row>
      <xdr:rowOff>26687</xdr:rowOff>
    </xdr:from>
    <xdr:ext cx="762000" cy="259045"/>
    <xdr:sp macro="" textlink="">
      <xdr:nvSpPr>
        <xdr:cNvPr id="375" name="公債費負担の状況平均値テキスト">
          <a:extLst>
            <a:ext uri="{FF2B5EF4-FFF2-40B4-BE49-F238E27FC236}">
              <a16:creationId xmlns:a16="http://schemas.microsoft.com/office/drawing/2014/main" id="{00000000-0008-0000-0300-000077010000}"/>
            </a:ext>
          </a:extLst>
        </xdr:cNvPr>
        <xdr:cNvSpPr txBox="1"/>
      </xdr:nvSpPr>
      <xdr:spPr>
        <a:xfrm>
          <a:off x="17106900" y="671323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39</xdr:row>
      <xdr:rowOff>54610</xdr:rowOff>
    </xdr:from>
    <xdr:to>
      <xdr:col>81</xdr:col>
      <xdr:colOff>95250</xdr:colOff>
      <xdr:row>39</xdr:row>
      <xdr:rowOff>156210</xdr:rowOff>
    </xdr:to>
    <xdr:sp macro="" textlink="">
      <xdr:nvSpPr>
        <xdr:cNvPr id="376" name="フローチャート: 判断 375">
          <a:extLst>
            <a:ext uri="{FF2B5EF4-FFF2-40B4-BE49-F238E27FC236}">
              <a16:creationId xmlns:a16="http://schemas.microsoft.com/office/drawing/2014/main" id="{00000000-0008-0000-0300-000078010000}"/>
            </a:ext>
          </a:extLst>
        </xdr:cNvPr>
        <xdr:cNvSpPr/>
      </xdr:nvSpPr>
      <xdr:spPr>
        <a:xfrm>
          <a:off x="16967200" y="67411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39</xdr:row>
      <xdr:rowOff>45085</xdr:rowOff>
    </xdr:from>
    <xdr:to>
      <xdr:col>77</xdr:col>
      <xdr:colOff>44450</xdr:colOff>
      <xdr:row>39</xdr:row>
      <xdr:rowOff>45085</xdr:rowOff>
    </xdr:to>
    <xdr:cxnSp macro="">
      <xdr:nvCxnSpPr>
        <xdr:cNvPr id="377" name="直線コネクタ 376">
          <a:extLst>
            <a:ext uri="{FF2B5EF4-FFF2-40B4-BE49-F238E27FC236}">
              <a16:creationId xmlns:a16="http://schemas.microsoft.com/office/drawing/2014/main" id="{00000000-0008-0000-0300-000079010000}"/>
            </a:ext>
          </a:extLst>
        </xdr:cNvPr>
        <xdr:cNvCxnSpPr/>
      </xdr:nvCxnSpPr>
      <xdr:spPr>
        <a:xfrm>
          <a:off x="15290800" y="6731635"/>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39</xdr:row>
      <xdr:rowOff>42545</xdr:rowOff>
    </xdr:from>
    <xdr:to>
      <xdr:col>77</xdr:col>
      <xdr:colOff>95250</xdr:colOff>
      <xdr:row>39</xdr:row>
      <xdr:rowOff>144145</xdr:rowOff>
    </xdr:to>
    <xdr:sp macro="" textlink="">
      <xdr:nvSpPr>
        <xdr:cNvPr id="378" name="フローチャート: 判断 377">
          <a:extLst>
            <a:ext uri="{FF2B5EF4-FFF2-40B4-BE49-F238E27FC236}">
              <a16:creationId xmlns:a16="http://schemas.microsoft.com/office/drawing/2014/main" id="{00000000-0008-0000-0300-00007A010000}"/>
            </a:ext>
          </a:extLst>
        </xdr:cNvPr>
        <xdr:cNvSpPr/>
      </xdr:nvSpPr>
      <xdr:spPr>
        <a:xfrm>
          <a:off x="16129000" y="67290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39</xdr:row>
      <xdr:rowOff>128922</xdr:rowOff>
    </xdr:from>
    <xdr:ext cx="736600" cy="259045"/>
    <xdr:sp macro="" textlink="">
      <xdr:nvSpPr>
        <xdr:cNvPr id="379" name="テキスト ボックス 378">
          <a:extLst>
            <a:ext uri="{FF2B5EF4-FFF2-40B4-BE49-F238E27FC236}">
              <a16:creationId xmlns:a16="http://schemas.microsoft.com/office/drawing/2014/main" id="{00000000-0008-0000-0300-00007B010000}"/>
            </a:ext>
          </a:extLst>
        </xdr:cNvPr>
        <xdr:cNvSpPr txBox="1"/>
      </xdr:nvSpPr>
      <xdr:spPr>
        <a:xfrm>
          <a:off x="15798800" y="681547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39</xdr:row>
      <xdr:rowOff>45085</xdr:rowOff>
    </xdr:from>
    <xdr:to>
      <xdr:col>72</xdr:col>
      <xdr:colOff>203200</xdr:colOff>
      <xdr:row>39</xdr:row>
      <xdr:rowOff>57150</xdr:rowOff>
    </xdr:to>
    <xdr:cxnSp macro="">
      <xdr:nvCxnSpPr>
        <xdr:cNvPr id="380" name="直線コネクタ 379">
          <a:extLst>
            <a:ext uri="{FF2B5EF4-FFF2-40B4-BE49-F238E27FC236}">
              <a16:creationId xmlns:a16="http://schemas.microsoft.com/office/drawing/2014/main" id="{00000000-0008-0000-0300-00007C010000}"/>
            </a:ext>
          </a:extLst>
        </xdr:cNvPr>
        <xdr:cNvCxnSpPr/>
      </xdr:nvCxnSpPr>
      <xdr:spPr>
        <a:xfrm flipV="1">
          <a:off x="14401800" y="6731635"/>
          <a:ext cx="889000" cy="120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39</xdr:row>
      <xdr:rowOff>24447</xdr:rowOff>
    </xdr:from>
    <xdr:to>
      <xdr:col>73</xdr:col>
      <xdr:colOff>44450</xdr:colOff>
      <xdr:row>39</xdr:row>
      <xdr:rowOff>126047</xdr:rowOff>
    </xdr:to>
    <xdr:sp macro="" textlink="">
      <xdr:nvSpPr>
        <xdr:cNvPr id="381" name="フローチャート: 判断 380">
          <a:extLst>
            <a:ext uri="{FF2B5EF4-FFF2-40B4-BE49-F238E27FC236}">
              <a16:creationId xmlns:a16="http://schemas.microsoft.com/office/drawing/2014/main" id="{00000000-0008-0000-0300-00007D010000}"/>
            </a:ext>
          </a:extLst>
        </xdr:cNvPr>
        <xdr:cNvSpPr/>
      </xdr:nvSpPr>
      <xdr:spPr>
        <a:xfrm>
          <a:off x="15240000" y="67109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39</xdr:row>
      <xdr:rowOff>110824</xdr:rowOff>
    </xdr:from>
    <xdr:ext cx="762000" cy="259045"/>
    <xdr:sp macro="" textlink="">
      <xdr:nvSpPr>
        <xdr:cNvPr id="382" name="テキスト ボックス 381">
          <a:extLst>
            <a:ext uri="{FF2B5EF4-FFF2-40B4-BE49-F238E27FC236}">
              <a16:creationId xmlns:a16="http://schemas.microsoft.com/office/drawing/2014/main" id="{00000000-0008-0000-0300-00007E010000}"/>
            </a:ext>
          </a:extLst>
        </xdr:cNvPr>
        <xdr:cNvSpPr txBox="1"/>
      </xdr:nvSpPr>
      <xdr:spPr>
        <a:xfrm>
          <a:off x="14909800" y="679737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39</xdr:row>
      <xdr:rowOff>57150</xdr:rowOff>
    </xdr:from>
    <xdr:to>
      <xdr:col>68</xdr:col>
      <xdr:colOff>152400</xdr:colOff>
      <xdr:row>39</xdr:row>
      <xdr:rowOff>81280</xdr:rowOff>
    </xdr:to>
    <xdr:cxnSp macro="">
      <xdr:nvCxnSpPr>
        <xdr:cNvPr id="383" name="直線コネクタ 382">
          <a:extLst>
            <a:ext uri="{FF2B5EF4-FFF2-40B4-BE49-F238E27FC236}">
              <a16:creationId xmlns:a16="http://schemas.microsoft.com/office/drawing/2014/main" id="{00000000-0008-0000-0300-00007F010000}"/>
            </a:ext>
          </a:extLst>
        </xdr:cNvPr>
        <xdr:cNvCxnSpPr/>
      </xdr:nvCxnSpPr>
      <xdr:spPr>
        <a:xfrm flipV="1">
          <a:off x="13512800" y="6743700"/>
          <a:ext cx="889000" cy="241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39</xdr:row>
      <xdr:rowOff>30480</xdr:rowOff>
    </xdr:from>
    <xdr:to>
      <xdr:col>68</xdr:col>
      <xdr:colOff>203200</xdr:colOff>
      <xdr:row>39</xdr:row>
      <xdr:rowOff>132080</xdr:rowOff>
    </xdr:to>
    <xdr:sp macro="" textlink="">
      <xdr:nvSpPr>
        <xdr:cNvPr id="384" name="フローチャート: 判断 383">
          <a:extLst>
            <a:ext uri="{FF2B5EF4-FFF2-40B4-BE49-F238E27FC236}">
              <a16:creationId xmlns:a16="http://schemas.microsoft.com/office/drawing/2014/main" id="{00000000-0008-0000-0300-000080010000}"/>
            </a:ext>
          </a:extLst>
        </xdr:cNvPr>
        <xdr:cNvSpPr/>
      </xdr:nvSpPr>
      <xdr:spPr>
        <a:xfrm>
          <a:off x="14351000" y="67170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39</xdr:row>
      <xdr:rowOff>116857</xdr:rowOff>
    </xdr:from>
    <xdr:ext cx="762000" cy="259045"/>
    <xdr:sp macro="" textlink="">
      <xdr:nvSpPr>
        <xdr:cNvPr id="385" name="テキスト ボックス 384">
          <a:extLst>
            <a:ext uri="{FF2B5EF4-FFF2-40B4-BE49-F238E27FC236}">
              <a16:creationId xmlns:a16="http://schemas.microsoft.com/office/drawing/2014/main" id="{00000000-0008-0000-0300-000081010000}"/>
            </a:ext>
          </a:extLst>
        </xdr:cNvPr>
        <xdr:cNvSpPr txBox="1"/>
      </xdr:nvSpPr>
      <xdr:spPr>
        <a:xfrm>
          <a:off x="14020800" y="68034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39</xdr:row>
      <xdr:rowOff>42545</xdr:rowOff>
    </xdr:from>
    <xdr:to>
      <xdr:col>64</xdr:col>
      <xdr:colOff>152400</xdr:colOff>
      <xdr:row>39</xdr:row>
      <xdr:rowOff>144145</xdr:rowOff>
    </xdr:to>
    <xdr:sp macro="" textlink="">
      <xdr:nvSpPr>
        <xdr:cNvPr id="386" name="フローチャート: 判断 385">
          <a:extLst>
            <a:ext uri="{FF2B5EF4-FFF2-40B4-BE49-F238E27FC236}">
              <a16:creationId xmlns:a16="http://schemas.microsoft.com/office/drawing/2014/main" id="{00000000-0008-0000-0300-000082010000}"/>
            </a:ext>
          </a:extLst>
        </xdr:cNvPr>
        <xdr:cNvSpPr/>
      </xdr:nvSpPr>
      <xdr:spPr>
        <a:xfrm>
          <a:off x="13462000" y="67290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39</xdr:row>
      <xdr:rowOff>128922</xdr:rowOff>
    </xdr:from>
    <xdr:ext cx="762000" cy="259045"/>
    <xdr:sp macro="" textlink="">
      <xdr:nvSpPr>
        <xdr:cNvPr id="387" name="テキスト ボックス 386">
          <a:extLst>
            <a:ext uri="{FF2B5EF4-FFF2-40B4-BE49-F238E27FC236}">
              <a16:creationId xmlns:a16="http://schemas.microsoft.com/office/drawing/2014/main" id="{00000000-0008-0000-0300-000083010000}"/>
            </a:ext>
          </a:extLst>
        </xdr:cNvPr>
        <xdr:cNvSpPr txBox="1"/>
      </xdr:nvSpPr>
      <xdr:spPr>
        <a:xfrm>
          <a:off x="13131800" y="68154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47</xdr:row>
      <xdr:rowOff>130827</xdr:rowOff>
    </xdr:from>
    <xdr:ext cx="762000" cy="259045"/>
    <xdr:sp macro="" textlink="">
      <xdr:nvSpPr>
        <xdr:cNvPr id="388" name="テキスト ボックス 387">
          <a:extLst>
            <a:ext uri="{FF2B5EF4-FFF2-40B4-BE49-F238E27FC236}">
              <a16:creationId xmlns:a16="http://schemas.microsoft.com/office/drawing/2014/main" id="{00000000-0008-0000-0300-000084010000}"/>
            </a:ext>
          </a:extLst>
        </xdr:cNvPr>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47</xdr:row>
      <xdr:rowOff>130827</xdr:rowOff>
    </xdr:from>
    <xdr:ext cx="762000" cy="259045"/>
    <xdr:sp macro="" textlink="">
      <xdr:nvSpPr>
        <xdr:cNvPr id="389" name="テキスト ボックス 388">
          <a:extLst>
            <a:ext uri="{FF2B5EF4-FFF2-40B4-BE49-F238E27FC236}">
              <a16:creationId xmlns:a16="http://schemas.microsoft.com/office/drawing/2014/main" id="{00000000-0008-0000-0300-000085010000}"/>
            </a:ext>
          </a:extLst>
        </xdr:cNvPr>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47</xdr:row>
      <xdr:rowOff>130827</xdr:rowOff>
    </xdr:from>
    <xdr:ext cx="762000" cy="259045"/>
    <xdr:sp macro="" textlink="">
      <xdr:nvSpPr>
        <xdr:cNvPr id="390" name="テキスト ボックス 389">
          <a:extLst>
            <a:ext uri="{FF2B5EF4-FFF2-40B4-BE49-F238E27FC236}">
              <a16:creationId xmlns:a16="http://schemas.microsoft.com/office/drawing/2014/main" id="{00000000-0008-0000-0300-000086010000}"/>
            </a:ext>
          </a:extLst>
        </xdr:cNvPr>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47</xdr:row>
      <xdr:rowOff>130827</xdr:rowOff>
    </xdr:from>
    <xdr:ext cx="762000" cy="259045"/>
    <xdr:sp macro="" textlink="">
      <xdr:nvSpPr>
        <xdr:cNvPr id="391" name="テキスト ボックス 390">
          <a:extLst>
            <a:ext uri="{FF2B5EF4-FFF2-40B4-BE49-F238E27FC236}">
              <a16:creationId xmlns:a16="http://schemas.microsoft.com/office/drawing/2014/main" id="{00000000-0008-0000-0300-000087010000}"/>
            </a:ext>
          </a:extLst>
        </xdr:cNvPr>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47</xdr:row>
      <xdr:rowOff>130827</xdr:rowOff>
    </xdr:from>
    <xdr:ext cx="762000" cy="259045"/>
    <xdr:sp macro="" textlink="">
      <xdr:nvSpPr>
        <xdr:cNvPr id="392" name="テキスト ボックス 391">
          <a:extLst>
            <a:ext uri="{FF2B5EF4-FFF2-40B4-BE49-F238E27FC236}">
              <a16:creationId xmlns:a16="http://schemas.microsoft.com/office/drawing/2014/main" id="{00000000-0008-0000-0300-000088010000}"/>
            </a:ext>
          </a:extLst>
        </xdr:cNvPr>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39</xdr:row>
      <xdr:rowOff>30480</xdr:rowOff>
    </xdr:from>
    <xdr:to>
      <xdr:col>81</xdr:col>
      <xdr:colOff>95250</xdr:colOff>
      <xdr:row>39</xdr:row>
      <xdr:rowOff>132080</xdr:rowOff>
    </xdr:to>
    <xdr:sp macro="" textlink="">
      <xdr:nvSpPr>
        <xdr:cNvPr id="393" name="楕円 392">
          <a:extLst>
            <a:ext uri="{FF2B5EF4-FFF2-40B4-BE49-F238E27FC236}">
              <a16:creationId xmlns:a16="http://schemas.microsoft.com/office/drawing/2014/main" id="{00000000-0008-0000-0300-000089010000}"/>
            </a:ext>
          </a:extLst>
        </xdr:cNvPr>
        <xdr:cNvSpPr/>
      </xdr:nvSpPr>
      <xdr:spPr>
        <a:xfrm>
          <a:off x="16967200" y="67170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38</xdr:row>
      <xdr:rowOff>47007</xdr:rowOff>
    </xdr:from>
    <xdr:ext cx="762000" cy="259045"/>
    <xdr:sp macro="" textlink="">
      <xdr:nvSpPr>
        <xdr:cNvPr id="394" name="公債費負担の状況該当値テキスト">
          <a:extLst>
            <a:ext uri="{FF2B5EF4-FFF2-40B4-BE49-F238E27FC236}">
              <a16:creationId xmlns:a16="http://schemas.microsoft.com/office/drawing/2014/main" id="{00000000-0008-0000-0300-00008A010000}"/>
            </a:ext>
          </a:extLst>
        </xdr:cNvPr>
        <xdr:cNvSpPr txBox="1"/>
      </xdr:nvSpPr>
      <xdr:spPr>
        <a:xfrm>
          <a:off x="17106900" y="65621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38</xdr:row>
      <xdr:rowOff>165735</xdr:rowOff>
    </xdr:from>
    <xdr:to>
      <xdr:col>77</xdr:col>
      <xdr:colOff>95250</xdr:colOff>
      <xdr:row>39</xdr:row>
      <xdr:rowOff>95885</xdr:rowOff>
    </xdr:to>
    <xdr:sp macro="" textlink="">
      <xdr:nvSpPr>
        <xdr:cNvPr id="395" name="楕円 394">
          <a:extLst>
            <a:ext uri="{FF2B5EF4-FFF2-40B4-BE49-F238E27FC236}">
              <a16:creationId xmlns:a16="http://schemas.microsoft.com/office/drawing/2014/main" id="{00000000-0008-0000-0300-00008B010000}"/>
            </a:ext>
          </a:extLst>
        </xdr:cNvPr>
        <xdr:cNvSpPr/>
      </xdr:nvSpPr>
      <xdr:spPr>
        <a:xfrm>
          <a:off x="16129000" y="66808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37</xdr:row>
      <xdr:rowOff>106062</xdr:rowOff>
    </xdr:from>
    <xdr:ext cx="736600" cy="259045"/>
    <xdr:sp macro="" textlink="">
      <xdr:nvSpPr>
        <xdr:cNvPr id="396" name="テキスト ボックス 395">
          <a:extLst>
            <a:ext uri="{FF2B5EF4-FFF2-40B4-BE49-F238E27FC236}">
              <a16:creationId xmlns:a16="http://schemas.microsoft.com/office/drawing/2014/main" id="{00000000-0008-0000-0300-00008C010000}"/>
            </a:ext>
          </a:extLst>
        </xdr:cNvPr>
        <xdr:cNvSpPr txBox="1"/>
      </xdr:nvSpPr>
      <xdr:spPr>
        <a:xfrm>
          <a:off x="15798800" y="644971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38</xdr:row>
      <xdr:rowOff>165735</xdr:rowOff>
    </xdr:from>
    <xdr:to>
      <xdr:col>73</xdr:col>
      <xdr:colOff>44450</xdr:colOff>
      <xdr:row>39</xdr:row>
      <xdr:rowOff>95885</xdr:rowOff>
    </xdr:to>
    <xdr:sp macro="" textlink="">
      <xdr:nvSpPr>
        <xdr:cNvPr id="397" name="楕円 396">
          <a:extLst>
            <a:ext uri="{FF2B5EF4-FFF2-40B4-BE49-F238E27FC236}">
              <a16:creationId xmlns:a16="http://schemas.microsoft.com/office/drawing/2014/main" id="{00000000-0008-0000-0300-00008D010000}"/>
            </a:ext>
          </a:extLst>
        </xdr:cNvPr>
        <xdr:cNvSpPr/>
      </xdr:nvSpPr>
      <xdr:spPr>
        <a:xfrm>
          <a:off x="15240000" y="66808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37</xdr:row>
      <xdr:rowOff>106062</xdr:rowOff>
    </xdr:from>
    <xdr:ext cx="762000" cy="259045"/>
    <xdr:sp macro="" textlink="">
      <xdr:nvSpPr>
        <xdr:cNvPr id="398" name="テキスト ボックス 397">
          <a:extLst>
            <a:ext uri="{FF2B5EF4-FFF2-40B4-BE49-F238E27FC236}">
              <a16:creationId xmlns:a16="http://schemas.microsoft.com/office/drawing/2014/main" id="{00000000-0008-0000-0300-00008E010000}"/>
            </a:ext>
          </a:extLst>
        </xdr:cNvPr>
        <xdr:cNvSpPr txBox="1"/>
      </xdr:nvSpPr>
      <xdr:spPr>
        <a:xfrm>
          <a:off x="14909800" y="644971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39</xdr:row>
      <xdr:rowOff>6350</xdr:rowOff>
    </xdr:from>
    <xdr:to>
      <xdr:col>68</xdr:col>
      <xdr:colOff>203200</xdr:colOff>
      <xdr:row>39</xdr:row>
      <xdr:rowOff>107950</xdr:rowOff>
    </xdr:to>
    <xdr:sp macro="" textlink="">
      <xdr:nvSpPr>
        <xdr:cNvPr id="399" name="楕円 398">
          <a:extLst>
            <a:ext uri="{FF2B5EF4-FFF2-40B4-BE49-F238E27FC236}">
              <a16:creationId xmlns:a16="http://schemas.microsoft.com/office/drawing/2014/main" id="{00000000-0008-0000-0300-00008F010000}"/>
            </a:ext>
          </a:extLst>
        </xdr:cNvPr>
        <xdr:cNvSpPr/>
      </xdr:nvSpPr>
      <xdr:spPr>
        <a:xfrm>
          <a:off x="14351000" y="6692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37</xdr:row>
      <xdr:rowOff>118127</xdr:rowOff>
    </xdr:from>
    <xdr:ext cx="762000" cy="259045"/>
    <xdr:sp macro="" textlink="">
      <xdr:nvSpPr>
        <xdr:cNvPr id="400" name="テキスト ボックス 399">
          <a:extLst>
            <a:ext uri="{FF2B5EF4-FFF2-40B4-BE49-F238E27FC236}">
              <a16:creationId xmlns:a16="http://schemas.microsoft.com/office/drawing/2014/main" id="{00000000-0008-0000-0300-000090010000}"/>
            </a:ext>
          </a:extLst>
        </xdr:cNvPr>
        <xdr:cNvSpPr txBox="1"/>
      </xdr:nvSpPr>
      <xdr:spPr>
        <a:xfrm>
          <a:off x="14020800" y="6461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39</xdr:row>
      <xdr:rowOff>30480</xdr:rowOff>
    </xdr:from>
    <xdr:to>
      <xdr:col>64</xdr:col>
      <xdr:colOff>152400</xdr:colOff>
      <xdr:row>39</xdr:row>
      <xdr:rowOff>132080</xdr:rowOff>
    </xdr:to>
    <xdr:sp macro="" textlink="">
      <xdr:nvSpPr>
        <xdr:cNvPr id="401" name="楕円 400">
          <a:extLst>
            <a:ext uri="{FF2B5EF4-FFF2-40B4-BE49-F238E27FC236}">
              <a16:creationId xmlns:a16="http://schemas.microsoft.com/office/drawing/2014/main" id="{00000000-0008-0000-0300-000091010000}"/>
            </a:ext>
          </a:extLst>
        </xdr:cNvPr>
        <xdr:cNvSpPr/>
      </xdr:nvSpPr>
      <xdr:spPr>
        <a:xfrm>
          <a:off x="13462000" y="67170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37</xdr:row>
      <xdr:rowOff>142257</xdr:rowOff>
    </xdr:from>
    <xdr:ext cx="762000" cy="259045"/>
    <xdr:sp macro="" textlink="">
      <xdr:nvSpPr>
        <xdr:cNvPr id="402" name="テキスト ボックス 401">
          <a:extLst>
            <a:ext uri="{FF2B5EF4-FFF2-40B4-BE49-F238E27FC236}">
              <a16:creationId xmlns:a16="http://schemas.microsoft.com/office/drawing/2014/main" id="{00000000-0008-0000-0300-000092010000}"/>
            </a:ext>
          </a:extLst>
        </xdr:cNvPr>
        <xdr:cNvSpPr txBox="1"/>
      </xdr:nvSpPr>
      <xdr:spPr>
        <a:xfrm>
          <a:off x="13131800" y="64859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xdr:row>
      <xdr:rowOff>6350</xdr:rowOff>
    </xdr:from>
    <xdr:to>
      <xdr:col>85</xdr:col>
      <xdr:colOff>95250</xdr:colOff>
      <xdr:row>8</xdr:row>
      <xdr:rowOff>152400</xdr:rowOff>
    </xdr:to>
    <xdr:sp macro="" textlink="">
      <xdr:nvSpPr>
        <xdr:cNvPr id="403" name="正方形/長方形 402">
          <a:extLst>
            <a:ext uri="{FF2B5EF4-FFF2-40B4-BE49-F238E27FC236}">
              <a16:creationId xmlns:a16="http://schemas.microsoft.com/office/drawing/2014/main" id="{00000000-0008-0000-0300-000093010000}"/>
            </a:ext>
          </a:extLst>
        </xdr:cNvPr>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将来負担の状況</a:t>
          </a:r>
        </a:p>
      </xdr:txBody>
    </xdr:sp>
    <xdr:clientData/>
  </xdr:twoCellAnchor>
  <xdr:oneCellAnchor>
    <xdr:from>
      <xdr:col>65</xdr:col>
      <xdr:colOff>137780</xdr:colOff>
      <xdr:row>9</xdr:row>
      <xdr:rowOff>25400</xdr:rowOff>
    </xdr:from>
    <xdr:ext cx="1438940" cy="309059"/>
    <xdr:sp macro="" textlink="">
      <xdr:nvSpPr>
        <xdr:cNvPr id="404" name="テキスト ボックス 403">
          <a:extLst>
            <a:ext uri="{FF2B5EF4-FFF2-40B4-BE49-F238E27FC236}">
              <a16:creationId xmlns:a16="http://schemas.microsoft.com/office/drawing/2014/main" id="{00000000-0008-0000-0300-000094010000}"/>
            </a:ext>
          </a:extLst>
        </xdr:cNvPr>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将来負担比率</a:t>
          </a:r>
        </a:p>
      </xdr:txBody>
    </xdr:sp>
    <xdr:clientData/>
  </xdr:oneCellAnchor>
  <xdr:oneCellAnchor>
    <xdr:from>
      <xdr:col>73</xdr:col>
      <xdr:colOff>27320</xdr:colOff>
      <xdr:row>9</xdr:row>
      <xdr:rowOff>0</xdr:rowOff>
    </xdr:from>
    <xdr:ext cx="1651000" cy="359073"/>
    <xdr:sp macro="" textlink="">
      <xdr:nvSpPr>
        <xdr:cNvPr id="405" name="テキスト ボックス 404">
          <a:extLst>
            <a:ext uri="{FF2B5EF4-FFF2-40B4-BE49-F238E27FC236}">
              <a16:creationId xmlns:a16="http://schemas.microsoft.com/office/drawing/2014/main" id="{00000000-0008-0000-0300-000095010000}"/>
            </a:ext>
          </a:extLst>
        </xdr:cNvPr>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[37.8%]</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8</xdr:row>
      <xdr:rowOff>88900</xdr:rowOff>
    </xdr:from>
    <xdr:to>
      <xdr:col>93</xdr:col>
      <xdr:colOff>6350</xdr:colOff>
      <xdr:row>10</xdr:row>
      <xdr:rowOff>0</xdr:rowOff>
    </xdr:to>
    <xdr:sp macro="" textlink="">
      <xdr:nvSpPr>
        <xdr:cNvPr id="406" name="正方形/長方形 405">
          <a:extLst>
            <a:ext uri="{FF2B5EF4-FFF2-40B4-BE49-F238E27FC236}">
              <a16:creationId xmlns:a16="http://schemas.microsoft.com/office/drawing/2014/main" id="{00000000-0008-0000-0300-000096010000}"/>
            </a:ext>
          </a:extLst>
        </xdr:cNvPr>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9</xdr:row>
      <xdr:rowOff>107950</xdr:rowOff>
    </xdr:from>
    <xdr:to>
      <xdr:col>93</xdr:col>
      <xdr:colOff>6350</xdr:colOff>
      <xdr:row>11</xdr:row>
      <xdr:rowOff>19050</xdr:rowOff>
    </xdr:to>
    <xdr:sp macro="" textlink="">
      <xdr:nvSpPr>
        <xdr:cNvPr id="407" name="正方形/長方形 406">
          <a:extLst>
            <a:ext uri="{FF2B5EF4-FFF2-40B4-BE49-F238E27FC236}">
              <a16:creationId xmlns:a16="http://schemas.microsoft.com/office/drawing/2014/main" id="{00000000-0008-0000-0300-000097010000}"/>
            </a:ext>
          </a:extLst>
        </xdr:cNvPr>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8</xdr:row>
      <xdr:rowOff>88900</xdr:rowOff>
    </xdr:from>
    <xdr:to>
      <xdr:col>99</xdr:col>
      <xdr:colOff>146050</xdr:colOff>
      <xdr:row>10</xdr:row>
      <xdr:rowOff>0</xdr:rowOff>
    </xdr:to>
    <xdr:sp macro="" textlink="">
      <xdr:nvSpPr>
        <xdr:cNvPr id="408" name="正方形/長方形 407">
          <a:extLst>
            <a:ext uri="{FF2B5EF4-FFF2-40B4-BE49-F238E27FC236}">
              <a16:creationId xmlns:a16="http://schemas.microsoft.com/office/drawing/2014/main" id="{00000000-0008-0000-0300-000098010000}"/>
            </a:ext>
          </a:extLst>
        </xdr:cNvPr>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9</xdr:row>
      <xdr:rowOff>107950</xdr:rowOff>
    </xdr:from>
    <xdr:to>
      <xdr:col>99</xdr:col>
      <xdr:colOff>146050</xdr:colOff>
      <xdr:row>11</xdr:row>
      <xdr:rowOff>19050</xdr:rowOff>
    </xdr:to>
    <xdr:sp macro="" textlink="">
      <xdr:nvSpPr>
        <xdr:cNvPr id="409" name="正方形/長方形 408">
          <a:extLst>
            <a:ext uri="{FF2B5EF4-FFF2-40B4-BE49-F238E27FC236}">
              <a16:creationId xmlns:a16="http://schemas.microsoft.com/office/drawing/2014/main" id="{00000000-0008-0000-0300-000099010000}"/>
            </a:ext>
          </a:extLst>
        </xdr:cNvPr>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8</xdr:row>
      <xdr:rowOff>88900</xdr:rowOff>
    </xdr:from>
    <xdr:to>
      <xdr:col>106</xdr:col>
      <xdr:colOff>139700</xdr:colOff>
      <xdr:row>10</xdr:row>
      <xdr:rowOff>0</xdr:rowOff>
    </xdr:to>
    <xdr:sp macro="" textlink="">
      <xdr:nvSpPr>
        <xdr:cNvPr id="410" name="正方形/長方形 409">
          <a:extLst>
            <a:ext uri="{FF2B5EF4-FFF2-40B4-BE49-F238E27FC236}">
              <a16:creationId xmlns:a16="http://schemas.microsoft.com/office/drawing/2014/main" id="{00000000-0008-0000-0300-00009A010000}"/>
            </a:ext>
          </a:extLst>
        </xdr:cNvPr>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100</xdr:col>
      <xdr:colOff>127000</xdr:colOff>
      <xdr:row>9</xdr:row>
      <xdr:rowOff>107950</xdr:rowOff>
    </xdr:from>
    <xdr:to>
      <xdr:col>106</xdr:col>
      <xdr:colOff>139700</xdr:colOff>
      <xdr:row>11</xdr:row>
      <xdr:rowOff>19050</xdr:rowOff>
    </xdr:to>
    <xdr:sp macro="" textlink="">
      <xdr:nvSpPr>
        <xdr:cNvPr id="411" name="正方形/長方形 410">
          <a:extLst>
            <a:ext uri="{FF2B5EF4-FFF2-40B4-BE49-F238E27FC236}">
              <a16:creationId xmlns:a16="http://schemas.microsoft.com/office/drawing/2014/main" id="{00000000-0008-0000-0300-00009B010000}"/>
            </a:ext>
          </a:extLst>
        </xdr:cNvPr>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11</xdr:row>
      <xdr:rowOff>82550</xdr:rowOff>
    </xdr:from>
    <xdr:to>
      <xdr:col>85</xdr:col>
      <xdr:colOff>95250</xdr:colOff>
      <xdr:row>25</xdr:row>
      <xdr:rowOff>95250</xdr:rowOff>
    </xdr:to>
    <xdr:sp macro="" textlink="">
      <xdr:nvSpPr>
        <xdr:cNvPr id="412" name="正方形/長方形 411">
          <a:extLst>
            <a:ext uri="{FF2B5EF4-FFF2-40B4-BE49-F238E27FC236}">
              <a16:creationId xmlns:a16="http://schemas.microsoft.com/office/drawing/2014/main" id="{00000000-0008-0000-0300-00009C010000}"/>
            </a:ext>
          </a:extLst>
        </xdr:cNvPr>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115</xdr:col>
      <xdr:colOff>31750</xdr:colOff>
      <xdr:row>25</xdr:row>
      <xdr:rowOff>95250</xdr:rowOff>
    </xdr:to>
    <xdr:sp macro="" textlink="">
      <xdr:nvSpPr>
        <xdr:cNvPr id="413" name="正方形/長方形 412">
          <a:extLst>
            <a:ext uri="{FF2B5EF4-FFF2-40B4-BE49-F238E27FC236}">
              <a16:creationId xmlns:a16="http://schemas.microsoft.com/office/drawing/2014/main" id="{00000000-0008-0000-0300-00009D010000}"/>
            </a:ext>
          </a:extLst>
        </xdr:cNvPr>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104</xdr:col>
      <xdr:colOff>114300</xdr:colOff>
      <xdr:row>12</xdr:row>
      <xdr:rowOff>165100</xdr:rowOff>
    </xdr:to>
    <xdr:sp macro="" textlink="">
      <xdr:nvSpPr>
        <xdr:cNvPr id="414" name="正方形/長方形 413">
          <a:extLst>
            <a:ext uri="{FF2B5EF4-FFF2-40B4-BE49-F238E27FC236}">
              <a16:creationId xmlns:a16="http://schemas.microsoft.com/office/drawing/2014/main" id="{00000000-0008-0000-0300-00009E010000}"/>
            </a:ext>
          </a:extLst>
        </xdr:cNvPr>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将来負担比率の分析欄</a:t>
          </a:r>
        </a:p>
      </xdr:txBody>
    </xdr:sp>
    <xdr:clientData/>
  </xdr:twoCellAnchor>
  <xdr:twoCellAnchor>
    <xdr:from>
      <xdr:col>86</xdr:col>
      <xdr:colOff>203200</xdr:colOff>
      <xdr:row>13</xdr:row>
      <xdr:rowOff>57150</xdr:rowOff>
    </xdr:from>
    <xdr:to>
      <xdr:col>114</xdr:col>
      <xdr:colOff>114300</xdr:colOff>
      <xdr:row>25</xdr:row>
      <xdr:rowOff>31750</xdr:rowOff>
    </xdr:to>
    <xdr:sp macro="" textlink="" fLocksText="0">
      <xdr:nvSpPr>
        <xdr:cNvPr id="415" name="テキスト ボックス 414">
          <a:extLst>
            <a:ext uri="{FF2B5EF4-FFF2-40B4-BE49-F238E27FC236}">
              <a16:creationId xmlns:a16="http://schemas.microsoft.com/office/drawing/2014/main" id="{00000000-0008-0000-0300-00009F010000}"/>
            </a:ext>
          </a:extLst>
        </xdr:cNvPr>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令和</a:t>
          </a:r>
          <a:r>
            <a:rPr kumimoji="1" lang="ja-JP" altLang="en-US" sz="1100">
              <a:solidFill>
                <a:schemeClr val="dk1"/>
              </a:solidFill>
              <a:effectLst/>
              <a:latin typeface="+mn-lt"/>
              <a:ea typeface="+mn-ea"/>
              <a:cs typeface="+mn-cs"/>
            </a:rPr>
            <a:t>５</a:t>
          </a:r>
          <a:r>
            <a:rPr kumimoji="1" lang="ja-JP" altLang="ja-JP" sz="1100">
              <a:solidFill>
                <a:schemeClr val="dk1"/>
              </a:solidFill>
              <a:effectLst/>
              <a:latin typeface="+mn-lt"/>
              <a:ea typeface="+mn-ea"/>
              <a:cs typeface="+mn-cs"/>
            </a:rPr>
            <a:t>年度は中学校トイレ改修事業や道路修繕事業があったものの、将来負担比率は昨年度よりも減少した。しかし、今後も道路新設改良事業や公共施設修繕事業などにより比率が上昇することが考えられる。そのため、引き続き、事業実施の適正化を図り、行財政改革を進め一層の財政健全化に努める。</a:t>
          </a:r>
          <a:endParaRPr kumimoji="1" lang="en-US" altLang="ja-JP" sz="1100">
            <a:solidFill>
              <a:schemeClr val="dk1"/>
            </a:solidFill>
            <a:effectLst/>
            <a:latin typeface="+mn-lt"/>
            <a:ea typeface="+mn-ea"/>
            <a:cs typeface="+mn-cs"/>
          </a:endParaRPr>
        </a:p>
        <a:p>
          <a:endParaRPr kumimoji="1" lang="en-US" altLang="ja-JP" sz="1100">
            <a:solidFill>
              <a:schemeClr val="dk1"/>
            </a:solidFill>
            <a:effectLst/>
            <a:latin typeface="+mn-lt"/>
            <a:ea typeface="+mn-ea"/>
            <a:cs typeface="+mn-cs"/>
          </a:endParaRPr>
        </a:p>
        <a:p>
          <a:r>
            <a:rPr kumimoji="1" lang="en-US" altLang="ja-JP" sz="1100">
              <a:solidFill>
                <a:schemeClr val="dk1"/>
              </a:solidFill>
              <a:effectLst/>
              <a:latin typeface="+mn-lt"/>
              <a:ea typeface="+mn-ea"/>
              <a:cs typeface="+mn-cs"/>
            </a:rPr>
            <a:t>※</a:t>
          </a:r>
          <a:r>
            <a:rPr kumimoji="1" lang="ja-JP" altLang="en-US" sz="1100">
              <a:solidFill>
                <a:schemeClr val="dk1"/>
              </a:solidFill>
              <a:effectLst/>
              <a:latin typeface="+mn-lt"/>
              <a:ea typeface="+mn-ea"/>
              <a:cs typeface="+mn-cs"/>
            </a:rPr>
            <a:t>令和４年度将来負担比率を下記のとおり修正しています。　</a:t>
          </a:r>
          <a:endParaRPr kumimoji="1" lang="en-US" altLang="ja-JP" sz="1100">
            <a:solidFill>
              <a:schemeClr val="dk1"/>
            </a:solidFill>
            <a:effectLst/>
            <a:latin typeface="+mn-lt"/>
            <a:ea typeface="+mn-ea"/>
            <a:cs typeface="+mn-cs"/>
          </a:endParaRPr>
        </a:p>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（正）３８．７</a:t>
          </a:r>
          <a:r>
            <a:rPr kumimoji="1" lang="en-US" altLang="ja-JP" sz="1100">
              <a:solidFill>
                <a:schemeClr val="dk1"/>
              </a:solidFill>
              <a:effectLst/>
              <a:latin typeface="+mn-lt"/>
              <a:ea typeface="+mn-ea"/>
              <a:cs typeface="+mn-cs"/>
            </a:rPr>
            <a:t>%</a:t>
          </a:r>
          <a:r>
            <a:rPr kumimoji="1" lang="ja-JP" altLang="en-US" sz="1100">
              <a:solidFill>
                <a:schemeClr val="dk1"/>
              </a:solidFill>
              <a:effectLst/>
              <a:latin typeface="+mn-lt"/>
              <a:ea typeface="+mn-ea"/>
              <a:cs typeface="+mn-cs"/>
            </a:rPr>
            <a:t>　（誤）４１．５</a:t>
          </a:r>
          <a:r>
            <a:rPr kumimoji="1" lang="en-US" altLang="ja-JP" sz="1100">
              <a:solidFill>
                <a:schemeClr val="dk1"/>
              </a:solidFill>
              <a:effectLst/>
              <a:latin typeface="+mn-lt"/>
              <a:ea typeface="+mn-ea"/>
              <a:cs typeface="+mn-cs"/>
            </a:rPr>
            <a:t>%</a:t>
          </a:r>
          <a:endParaRPr lang="ja-JP" altLang="ja-JP" sz="1400">
            <a:effectLst/>
          </a:endParaRPr>
        </a:p>
      </xdr:txBody>
    </xdr:sp>
    <xdr:clientData/>
  </xdr:twoCellAnchor>
  <xdr:oneCellAnchor>
    <xdr:from>
      <xdr:col>61</xdr:col>
      <xdr:colOff>6350</xdr:colOff>
      <xdr:row>10</xdr:row>
      <xdr:rowOff>63500</xdr:rowOff>
    </xdr:from>
    <xdr:ext cx="298543" cy="225703"/>
    <xdr:sp macro="" textlink="">
      <xdr:nvSpPr>
        <xdr:cNvPr id="416" name="テキスト ボックス 415">
          <a:extLst>
            <a:ext uri="{FF2B5EF4-FFF2-40B4-BE49-F238E27FC236}">
              <a16:creationId xmlns:a16="http://schemas.microsoft.com/office/drawing/2014/main" id="{00000000-0008-0000-0300-0000A0010000}"/>
            </a:ext>
          </a:extLst>
        </xdr:cNvPr>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25</xdr:row>
      <xdr:rowOff>95250</xdr:rowOff>
    </xdr:from>
    <xdr:to>
      <xdr:col>85</xdr:col>
      <xdr:colOff>95250</xdr:colOff>
      <xdr:row>25</xdr:row>
      <xdr:rowOff>95250</xdr:rowOff>
    </xdr:to>
    <xdr:cxnSp macro="">
      <xdr:nvCxnSpPr>
        <xdr:cNvPr id="417" name="直線コネクタ 416">
          <a:extLst>
            <a:ext uri="{FF2B5EF4-FFF2-40B4-BE49-F238E27FC236}">
              <a16:creationId xmlns:a16="http://schemas.microsoft.com/office/drawing/2014/main" id="{00000000-0008-0000-0300-0000A1010000}"/>
            </a:ext>
          </a:extLst>
        </xdr:cNvPr>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124477</xdr:rowOff>
    </xdr:from>
    <xdr:ext cx="762000" cy="259045"/>
    <xdr:sp macro="" textlink="">
      <xdr:nvSpPr>
        <xdr:cNvPr id="418" name="テキスト ボックス 417">
          <a:extLst>
            <a:ext uri="{FF2B5EF4-FFF2-40B4-BE49-F238E27FC236}">
              <a16:creationId xmlns:a16="http://schemas.microsoft.com/office/drawing/2014/main" id="{00000000-0008-0000-0300-0000A2010000}"/>
            </a:ext>
          </a:extLst>
        </xdr:cNvPr>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23</xdr:row>
      <xdr:rowOff>93436</xdr:rowOff>
    </xdr:from>
    <xdr:to>
      <xdr:col>85</xdr:col>
      <xdr:colOff>95250</xdr:colOff>
      <xdr:row>23</xdr:row>
      <xdr:rowOff>93436</xdr:rowOff>
    </xdr:to>
    <xdr:cxnSp macro="">
      <xdr:nvCxnSpPr>
        <xdr:cNvPr id="419" name="直線コネクタ 418">
          <a:extLst>
            <a:ext uri="{FF2B5EF4-FFF2-40B4-BE49-F238E27FC236}">
              <a16:creationId xmlns:a16="http://schemas.microsoft.com/office/drawing/2014/main" id="{00000000-0008-0000-0300-0000A3010000}"/>
            </a:ext>
          </a:extLst>
        </xdr:cNvPr>
        <xdr:cNvCxnSpPr/>
      </xdr:nvCxnSpPr>
      <xdr:spPr>
        <a:xfrm>
          <a:off x="12827000" y="403678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22</xdr:row>
      <xdr:rowOff>122663</xdr:rowOff>
    </xdr:from>
    <xdr:ext cx="762000" cy="259045"/>
    <xdr:sp macro="" textlink="">
      <xdr:nvSpPr>
        <xdr:cNvPr id="420" name="テキスト ボックス 419">
          <a:extLst>
            <a:ext uri="{FF2B5EF4-FFF2-40B4-BE49-F238E27FC236}">
              <a16:creationId xmlns:a16="http://schemas.microsoft.com/office/drawing/2014/main" id="{00000000-0008-0000-0300-0000A4010000}"/>
            </a:ext>
          </a:extLst>
        </xdr:cNvPr>
        <xdr:cNvSpPr txBox="1"/>
      </xdr:nvSpPr>
      <xdr:spPr>
        <a:xfrm>
          <a:off x="12065000" y="3894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21</xdr:row>
      <xdr:rowOff>91622</xdr:rowOff>
    </xdr:from>
    <xdr:to>
      <xdr:col>85</xdr:col>
      <xdr:colOff>95250</xdr:colOff>
      <xdr:row>21</xdr:row>
      <xdr:rowOff>91622</xdr:rowOff>
    </xdr:to>
    <xdr:cxnSp macro="">
      <xdr:nvCxnSpPr>
        <xdr:cNvPr id="421" name="直線コネクタ 420">
          <a:extLst>
            <a:ext uri="{FF2B5EF4-FFF2-40B4-BE49-F238E27FC236}">
              <a16:creationId xmlns:a16="http://schemas.microsoft.com/office/drawing/2014/main" id="{00000000-0008-0000-0300-0000A5010000}"/>
            </a:ext>
          </a:extLst>
        </xdr:cNvPr>
        <xdr:cNvCxnSpPr/>
      </xdr:nvCxnSpPr>
      <xdr:spPr>
        <a:xfrm>
          <a:off x="12827000" y="369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20</xdr:row>
      <xdr:rowOff>120849</xdr:rowOff>
    </xdr:from>
    <xdr:ext cx="762000" cy="259045"/>
    <xdr:sp macro="" textlink="">
      <xdr:nvSpPr>
        <xdr:cNvPr id="422" name="テキスト ボックス 421">
          <a:extLst>
            <a:ext uri="{FF2B5EF4-FFF2-40B4-BE49-F238E27FC236}">
              <a16:creationId xmlns:a16="http://schemas.microsoft.com/office/drawing/2014/main" id="{00000000-0008-0000-0300-0000A6010000}"/>
            </a:ext>
          </a:extLst>
        </xdr:cNvPr>
        <xdr:cNvSpPr txBox="1"/>
      </xdr:nvSpPr>
      <xdr:spPr>
        <a:xfrm>
          <a:off x="12065000" y="354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19</xdr:row>
      <xdr:rowOff>89807</xdr:rowOff>
    </xdr:from>
    <xdr:to>
      <xdr:col>85</xdr:col>
      <xdr:colOff>95250</xdr:colOff>
      <xdr:row>19</xdr:row>
      <xdr:rowOff>89807</xdr:rowOff>
    </xdr:to>
    <xdr:cxnSp macro="">
      <xdr:nvCxnSpPr>
        <xdr:cNvPr id="423" name="直線コネクタ 422">
          <a:extLst>
            <a:ext uri="{FF2B5EF4-FFF2-40B4-BE49-F238E27FC236}">
              <a16:creationId xmlns:a16="http://schemas.microsoft.com/office/drawing/2014/main" id="{00000000-0008-0000-0300-0000A7010000}"/>
            </a:ext>
          </a:extLst>
        </xdr:cNvPr>
        <xdr:cNvCxnSpPr/>
      </xdr:nvCxnSpPr>
      <xdr:spPr>
        <a:xfrm>
          <a:off x="12827000" y="334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18</xdr:row>
      <xdr:rowOff>119034</xdr:rowOff>
    </xdr:from>
    <xdr:ext cx="762000" cy="259045"/>
    <xdr:sp macro="" textlink="">
      <xdr:nvSpPr>
        <xdr:cNvPr id="424" name="テキスト ボックス 423">
          <a:extLst>
            <a:ext uri="{FF2B5EF4-FFF2-40B4-BE49-F238E27FC236}">
              <a16:creationId xmlns:a16="http://schemas.microsoft.com/office/drawing/2014/main" id="{00000000-0008-0000-0300-0000A8010000}"/>
            </a:ext>
          </a:extLst>
        </xdr:cNvPr>
        <xdr:cNvSpPr txBox="1"/>
      </xdr:nvSpPr>
      <xdr:spPr>
        <a:xfrm>
          <a:off x="12065000" y="320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17</xdr:row>
      <xdr:rowOff>87993</xdr:rowOff>
    </xdr:from>
    <xdr:to>
      <xdr:col>85</xdr:col>
      <xdr:colOff>95250</xdr:colOff>
      <xdr:row>17</xdr:row>
      <xdr:rowOff>87993</xdr:rowOff>
    </xdr:to>
    <xdr:cxnSp macro="">
      <xdr:nvCxnSpPr>
        <xdr:cNvPr id="425" name="直線コネクタ 424">
          <a:extLst>
            <a:ext uri="{FF2B5EF4-FFF2-40B4-BE49-F238E27FC236}">
              <a16:creationId xmlns:a16="http://schemas.microsoft.com/office/drawing/2014/main" id="{00000000-0008-0000-0300-0000A9010000}"/>
            </a:ext>
          </a:extLst>
        </xdr:cNvPr>
        <xdr:cNvCxnSpPr/>
      </xdr:nvCxnSpPr>
      <xdr:spPr>
        <a:xfrm>
          <a:off x="12827000" y="300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16</xdr:row>
      <xdr:rowOff>117220</xdr:rowOff>
    </xdr:from>
    <xdr:ext cx="762000" cy="259045"/>
    <xdr:sp macro="" textlink="">
      <xdr:nvSpPr>
        <xdr:cNvPr id="426" name="テキスト ボックス 425">
          <a:extLst>
            <a:ext uri="{FF2B5EF4-FFF2-40B4-BE49-F238E27FC236}">
              <a16:creationId xmlns:a16="http://schemas.microsoft.com/office/drawing/2014/main" id="{00000000-0008-0000-0300-0000AA010000}"/>
            </a:ext>
          </a:extLst>
        </xdr:cNvPr>
        <xdr:cNvSpPr txBox="1"/>
      </xdr:nvSpPr>
      <xdr:spPr>
        <a:xfrm>
          <a:off x="12065000" y="286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15</xdr:row>
      <xdr:rowOff>86179</xdr:rowOff>
    </xdr:from>
    <xdr:to>
      <xdr:col>85</xdr:col>
      <xdr:colOff>95250</xdr:colOff>
      <xdr:row>15</xdr:row>
      <xdr:rowOff>86179</xdr:rowOff>
    </xdr:to>
    <xdr:cxnSp macro="">
      <xdr:nvCxnSpPr>
        <xdr:cNvPr id="427" name="直線コネクタ 426">
          <a:extLst>
            <a:ext uri="{FF2B5EF4-FFF2-40B4-BE49-F238E27FC236}">
              <a16:creationId xmlns:a16="http://schemas.microsoft.com/office/drawing/2014/main" id="{00000000-0008-0000-0300-0000AB010000}"/>
            </a:ext>
          </a:extLst>
        </xdr:cNvPr>
        <xdr:cNvCxnSpPr/>
      </xdr:nvCxnSpPr>
      <xdr:spPr>
        <a:xfrm>
          <a:off x="12827000" y="2657929"/>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14</xdr:row>
      <xdr:rowOff>115406</xdr:rowOff>
    </xdr:from>
    <xdr:ext cx="762000" cy="259045"/>
    <xdr:sp macro="" textlink="">
      <xdr:nvSpPr>
        <xdr:cNvPr id="428" name="テキスト ボックス 427">
          <a:extLst>
            <a:ext uri="{FF2B5EF4-FFF2-40B4-BE49-F238E27FC236}">
              <a16:creationId xmlns:a16="http://schemas.microsoft.com/office/drawing/2014/main" id="{00000000-0008-0000-0300-0000AC010000}"/>
            </a:ext>
          </a:extLst>
        </xdr:cNvPr>
        <xdr:cNvSpPr txBox="1"/>
      </xdr:nvSpPr>
      <xdr:spPr>
        <a:xfrm>
          <a:off x="12065000" y="251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13</xdr:row>
      <xdr:rowOff>84364</xdr:rowOff>
    </xdr:from>
    <xdr:to>
      <xdr:col>85</xdr:col>
      <xdr:colOff>95250</xdr:colOff>
      <xdr:row>13</xdr:row>
      <xdr:rowOff>84364</xdr:rowOff>
    </xdr:to>
    <xdr:cxnSp macro="">
      <xdr:nvCxnSpPr>
        <xdr:cNvPr id="429" name="直線コネクタ 428">
          <a:extLst>
            <a:ext uri="{FF2B5EF4-FFF2-40B4-BE49-F238E27FC236}">
              <a16:creationId xmlns:a16="http://schemas.microsoft.com/office/drawing/2014/main" id="{00000000-0008-0000-0300-0000AD010000}"/>
            </a:ext>
          </a:extLst>
        </xdr:cNvPr>
        <xdr:cNvCxnSpPr/>
      </xdr:nvCxnSpPr>
      <xdr:spPr>
        <a:xfrm>
          <a:off x="12827000" y="231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12</xdr:row>
      <xdr:rowOff>113591</xdr:rowOff>
    </xdr:from>
    <xdr:ext cx="762000" cy="259045"/>
    <xdr:sp macro="" textlink="">
      <xdr:nvSpPr>
        <xdr:cNvPr id="430" name="テキスト ボックス 429">
          <a:extLst>
            <a:ext uri="{FF2B5EF4-FFF2-40B4-BE49-F238E27FC236}">
              <a16:creationId xmlns:a16="http://schemas.microsoft.com/office/drawing/2014/main" id="{00000000-0008-0000-0300-0000AE010000}"/>
            </a:ext>
          </a:extLst>
        </xdr:cNvPr>
        <xdr:cNvSpPr txBox="1"/>
      </xdr:nvSpPr>
      <xdr:spPr>
        <a:xfrm>
          <a:off x="12065000" y="217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11</xdr:row>
      <xdr:rowOff>82550</xdr:rowOff>
    </xdr:from>
    <xdr:to>
      <xdr:col>85</xdr:col>
      <xdr:colOff>95250</xdr:colOff>
      <xdr:row>11</xdr:row>
      <xdr:rowOff>82550</xdr:rowOff>
    </xdr:to>
    <xdr:cxnSp macro="">
      <xdr:nvCxnSpPr>
        <xdr:cNvPr id="431" name="直線コネクタ 430">
          <a:extLst>
            <a:ext uri="{FF2B5EF4-FFF2-40B4-BE49-F238E27FC236}">
              <a16:creationId xmlns:a16="http://schemas.microsoft.com/office/drawing/2014/main" id="{00000000-0008-0000-0300-0000AF010000}"/>
            </a:ext>
          </a:extLst>
        </xdr:cNvPr>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82550</xdr:rowOff>
    </xdr:from>
    <xdr:to>
      <xdr:col>85</xdr:col>
      <xdr:colOff>95250</xdr:colOff>
      <xdr:row>25</xdr:row>
      <xdr:rowOff>95250</xdr:rowOff>
    </xdr:to>
    <xdr:sp macro="" textlink="">
      <xdr:nvSpPr>
        <xdr:cNvPr id="432" name="将来負担の状況グラフ枠">
          <a:extLst>
            <a:ext uri="{FF2B5EF4-FFF2-40B4-BE49-F238E27FC236}">
              <a16:creationId xmlns:a16="http://schemas.microsoft.com/office/drawing/2014/main" id="{00000000-0008-0000-0300-0000B0010000}"/>
            </a:ext>
          </a:extLst>
        </xdr:cNvPr>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13</xdr:row>
      <xdr:rowOff>84364</xdr:rowOff>
    </xdr:from>
    <xdr:to>
      <xdr:col>81</xdr:col>
      <xdr:colOff>44450</xdr:colOff>
      <xdr:row>22</xdr:row>
      <xdr:rowOff>116658</xdr:rowOff>
    </xdr:to>
    <xdr:cxnSp macro="">
      <xdr:nvCxnSpPr>
        <xdr:cNvPr id="433" name="直線コネクタ 432">
          <a:extLst>
            <a:ext uri="{FF2B5EF4-FFF2-40B4-BE49-F238E27FC236}">
              <a16:creationId xmlns:a16="http://schemas.microsoft.com/office/drawing/2014/main" id="{00000000-0008-0000-0300-0000B1010000}"/>
            </a:ext>
          </a:extLst>
        </xdr:cNvPr>
        <xdr:cNvCxnSpPr/>
      </xdr:nvCxnSpPr>
      <xdr:spPr>
        <a:xfrm flipV="1">
          <a:off x="17018000" y="2313214"/>
          <a:ext cx="0" cy="1575344"/>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22</xdr:row>
      <xdr:rowOff>88735</xdr:rowOff>
    </xdr:from>
    <xdr:ext cx="762000" cy="259045"/>
    <xdr:sp macro="" textlink="">
      <xdr:nvSpPr>
        <xdr:cNvPr id="434" name="将来負担の状況最小値テキスト">
          <a:extLst>
            <a:ext uri="{FF2B5EF4-FFF2-40B4-BE49-F238E27FC236}">
              <a16:creationId xmlns:a16="http://schemas.microsoft.com/office/drawing/2014/main" id="{00000000-0008-0000-0300-0000B2010000}"/>
            </a:ext>
          </a:extLst>
        </xdr:cNvPr>
        <xdr:cNvSpPr txBox="1"/>
      </xdr:nvSpPr>
      <xdr:spPr>
        <a:xfrm>
          <a:off x="17106900" y="386063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137.1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22</xdr:row>
      <xdr:rowOff>116658</xdr:rowOff>
    </xdr:from>
    <xdr:to>
      <xdr:col>81</xdr:col>
      <xdr:colOff>133350</xdr:colOff>
      <xdr:row>22</xdr:row>
      <xdr:rowOff>116658</xdr:rowOff>
    </xdr:to>
    <xdr:cxnSp macro="">
      <xdr:nvCxnSpPr>
        <xdr:cNvPr id="435" name="直線コネクタ 434">
          <a:extLst>
            <a:ext uri="{FF2B5EF4-FFF2-40B4-BE49-F238E27FC236}">
              <a16:creationId xmlns:a16="http://schemas.microsoft.com/office/drawing/2014/main" id="{00000000-0008-0000-0300-0000B3010000}"/>
            </a:ext>
          </a:extLst>
        </xdr:cNvPr>
        <xdr:cNvCxnSpPr/>
      </xdr:nvCxnSpPr>
      <xdr:spPr>
        <a:xfrm>
          <a:off x="16929100" y="388855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11</xdr:row>
      <xdr:rowOff>119941</xdr:rowOff>
    </xdr:from>
    <xdr:ext cx="762000" cy="259045"/>
    <xdr:sp macro="" textlink="">
      <xdr:nvSpPr>
        <xdr:cNvPr id="436" name="将来負担の状況最大値テキスト">
          <a:extLst>
            <a:ext uri="{FF2B5EF4-FFF2-40B4-BE49-F238E27FC236}">
              <a16:creationId xmlns:a16="http://schemas.microsoft.com/office/drawing/2014/main" id="{00000000-0008-0000-0300-0000B4010000}"/>
            </a:ext>
          </a:extLst>
        </xdr:cNvPr>
        <xdr:cNvSpPr txBox="1"/>
      </xdr:nvSpPr>
      <xdr:spPr>
        <a:xfrm>
          <a:off x="17106900" y="20058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13</xdr:row>
      <xdr:rowOff>84364</xdr:rowOff>
    </xdr:from>
    <xdr:to>
      <xdr:col>81</xdr:col>
      <xdr:colOff>133350</xdr:colOff>
      <xdr:row>13</xdr:row>
      <xdr:rowOff>84364</xdr:rowOff>
    </xdr:to>
    <xdr:cxnSp macro="">
      <xdr:nvCxnSpPr>
        <xdr:cNvPr id="437" name="直線コネクタ 436">
          <a:extLst>
            <a:ext uri="{FF2B5EF4-FFF2-40B4-BE49-F238E27FC236}">
              <a16:creationId xmlns:a16="http://schemas.microsoft.com/office/drawing/2014/main" id="{00000000-0008-0000-0300-0000B5010000}"/>
            </a:ext>
          </a:extLst>
        </xdr:cNvPr>
        <xdr:cNvCxnSpPr/>
      </xdr:nvCxnSpPr>
      <xdr:spPr>
        <a:xfrm>
          <a:off x="16929100" y="23132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16</xdr:row>
      <xdr:rowOff>4354</xdr:rowOff>
    </xdr:from>
    <xdr:to>
      <xdr:col>81</xdr:col>
      <xdr:colOff>44450</xdr:colOff>
      <xdr:row>16</xdr:row>
      <xdr:rowOff>46869</xdr:rowOff>
    </xdr:to>
    <xdr:cxnSp macro="">
      <xdr:nvCxnSpPr>
        <xdr:cNvPr id="438" name="直線コネクタ 437">
          <a:extLst>
            <a:ext uri="{FF2B5EF4-FFF2-40B4-BE49-F238E27FC236}">
              <a16:creationId xmlns:a16="http://schemas.microsoft.com/office/drawing/2014/main" id="{00000000-0008-0000-0300-0000B6010000}"/>
            </a:ext>
          </a:extLst>
        </xdr:cNvPr>
        <xdr:cNvCxnSpPr/>
      </xdr:nvCxnSpPr>
      <xdr:spPr>
        <a:xfrm flipV="1">
          <a:off x="16179800" y="2747554"/>
          <a:ext cx="838200" cy="425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12</xdr:row>
      <xdr:rowOff>62791</xdr:rowOff>
    </xdr:from>
    <xdr:ext cx="762000" cy="259045"/>
    <xdr:sp macro="" textlink="">
      <xdr:nvSpPr>
        <xdr:cNvPr id="439" name="将来負担の状況平均値テキスト">
          <a:extLst>
            <a:ext uri="{FF2B5EF4-FFF2-40B4-BE49-F238E27FC236}">
              <a16:creationId xmlns:a16="http://schemas.microsoft.com/office/drawing/2014/main" id="{00000000-0008-0000-0300-0000B7010000}"/>
            </a:ext>
          </a:extLst>
        </xdr:cNvPr>
        <xdr:cNvSpPr txBox="1"/>
      </xdr:nvSpPr>
      <xdr:spPr>
        <a:xfrm>
          <a:off x="17106900" y="212019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13</xdr:row>
      <xdr:rowOff>33564</xdr:rowOff>
    </xdr:from>
    <xdr:to>
      <xdr:col>81</xdr:col>
      <xdr:colOff>95250</xdr:colOff>
      <xdr:row>13</xdr:row>
      <xdr:rowOff>135164</xdr:rowOff>
    </xdr:to>
    <xdr:sp macro="" textlink="">
      <xdr:nvSpPr>
        <xdr:cNvPr id="440" name="フローチャート: 判断 439">
          <a:extLst>
            <a:ext uri="{FF2B5EF4-FFF2-40B4-BE49-F238E27FC236}">
              <a16:creationId xmlns:a16="http://schemas.microsoft.com/office/drawing/2014/main" id="{00000000-0008-0000-0300-0000B8010000}"/>
            </a:ext>
          </a:extLst>
        </xdr:cNvPr>
        <xdr:cNvSpPr/>
      </xdr:nvSpPr>
      <xdr:spPr>
        <a:xfrm>
          <a:off x="169672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16</xdr:row>
      <xdr:rowOff>46869</xdr:rowOff>
    </xdr:from>
    <xdr:to>
      <xdr:col>77</xdr:col>
      <xdr:colOff>44450</xdr:colOff>
      <xdr:row>17</xdr:row>
      <xdr:rowOff>20199</xdr:rowOff>
    </xdr:to>
    <xdr:cxnSp macro="">
      <xdr:nvCxnSpPr>
        <xdr:cNvPr id="441" name="直線コネクタ 440">
          <a:extLst>
            <a:ext uri="{FF2B5EF4-FFF2-40B4-BE49-F238E27FC236}">
              <a16:creationId xmlns:a16="http://schemas.microsoft.com/office/drawing/2014/main" id="{00000000-0008-0000-0300-0000B9010000}"/>
            </a:ext>
          </a:extLst>
        </xdr:cNvPr>
        <xdr:cNvCxnSpPr/>
      </xdr:nvCxnSpPr>
      <xdr:spPr>
        <a:xfrm flipV="1">
          <a:off x="15290800" y="2790069"/>
          <a:ext cx="889000" cy="1447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13</xdr:row>
      <xdr:rowOff>51949</xdr:rowOff>
    </xdr:from>
    <xdr:to>
      <xdr:col>77</xdr:col>
      <xdr:colOff>95250</xdr:colOff>
      <xdr:row>13</xdr:row>
      <xdr:rowOff>153549</xdr:rowOff>
    </xdr:to>
    <xdr:sp macro="" textlink="">
      <xdr:nvSpPr>
        <xdr:cNvPr id="442" name="フローチャート: 判断 441">
          <a:extLst>
            <a:ext uri="{FF2B5EF4-FFF2-40B4-BE49-F238E27FC236}">
              <a16:creationId xmlns:a16="http://schemas.microsoft.com/office/drawing/2014/main" id="{00000000-0008-0000-0300-0000BA010000}"/>
            </a:ext>
          </a:extLst>
        </xdr:cNvPr>
        <xdr:cNvSpPr/>
      </xdr:nvSpPr>
      <xdr:spPr>
        <a:xfrm>
          <a:off x="16129000" y="22807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11</xdr:row>
      <xdr:rowOff>163726</xdr:rowOff>
    </xdr:from>
    <xdr:ext cx="736600" cy="259045"/>
    <xdr:sp macro="" textlink="">
      <xdr:nvSpPr>
        <xdr:cNvPr id="443" name="テキスト ボックス 442">
          <a:extLst>
            <a:ext uri="{FF2B5EF4-FFF2-40B4-BE49-F238E27FC236}">
              <a16:creationId xmlns:a16="http://schemas.microsoft.com/office/drawing/2014/main" id="{00000000-0008-0000-0300-0000BB010000}"/>
            </a:ext>
          </a:extLst>
        </xdr:cNvPr>
        <xdr:cNvSpPr txBox="1"/>
      </xdr:nvSpPr>
      <xdr:spPr>
        <a:xfrm>
          <a:off x="15798800" y="204967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17</xdr:row>
      <xdr:rowOff>20199</xdr:rowOff>
    </xdr:from>
    <xdr:to>
      <xdr:col>72</xdr:col>
      <xdr:colOff>203200</xdr:colOff>
      <xdr:row>18</xdr:row>
      <xdr:rowOff>2721</xdr:rowOff>
    </xdr:to>
    <xdr:cxnSp macro="">
      <xdr:nvCxnSpPr>
        <xdr:cNvPr id="444" name="直線コネクタ 443">
          <a:extLst>
            <a:ext uri="{FF2B5EF4-FFF2-40B4-BE49-F238E27FC236}">
              <a16:creationId xmlns:a16="http://schemas.microsoft.com/office/drawing/2014/main" id="{00000000-0008-0000-0300-0000BC010000}"/>
            </a:ext>
          </a:extLst>
        </xdr:cNvPr>
        <xdr:cNvCxnSpPr/>
      </xdr:nvCxnSpPr>
      <xdr:spPr>
        <a:xfrm flipV="1">
          <a:off x="14401800" y="2934849"/>
          <a:ext cx="889000" cy="1539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13</xdr:row>
      <xdr:rowOff>86421</xdr:rowOff>
    </xdr:from>
    <xdr:to>
      <xdr:col>73</xdr:col>
      <xdr:colOff>44450</xdr:colOff>
      <xdr:row>14</xdr:row>
      <xdr:rowOff>16571</xdr:rowOff>
    </xdr:to>
    <xdr:sp macro="" textlink="">
      <xdr:nvSpPr>
        <xdr:cNvPr id="445" name="フローチャート: 判断 444">
          <a:extLst>
            <a:ext uri="{FF2B5EF4-FFF2-40B4-BE49-F238E27FC236}">
              <a16:creationId xmlns:a16="http://schemas.microsoft.com/office/drawing/2014/main" id="{00000000-0008-0000-0300-0000BD010000}"/>
            </a:ext>
          </a:extLst>
        </xdr:cNvPr>
        <xdr:cNvSpPr/>
      </xdr:nvSpPr>
      <xdr:spPr>
        <a:xfrm>
          <a:off x="15240000" y="23152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12</xdr:row>
      <xdr:rowOff>26748</xdr:rowOff>
    </xdr:from>
    <xdr:ext cx="762000" cy="259045"/>
    <xdr:sp macro="" textlink="">
      <xdr:nvSpPr>
        <xdr:cNvPr id="446" name="テキスト ボックス 445">
          <a:extLst>
            <a:ext uri="{FF2B5EF4-FFF2-40B4-BE49-F238E27FC236}">
              <a16:creationId xmlns:a16="http://schemas.microsoft.com/office/drawing/2014/main" id="{00000000-0008-0000-0300-0000BE010000}"/>
            </a:ext>
          </a:extLst>
        </xdr:cNvPr>
        <xdr:cNvSpPr txBox="1"/>
      </xdr:nvSpPr>
      <xdr:spPr>
        <a:xfrm>
          <a:off x="14909800" y="20841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18</xdr:row>
      <xdr:rowOff>2721</xdr:rowOff>
    </xdr:from>
    <xdr:to>
      <xdr:col>68</xdr:col>
      <xdr:colOff>152400</xdr:colOff>
      <xdr:row>18</xdr:row>
      <xdr:rowOff>163588</xdr:rowOff>
    </xdr:to>
    <xdr:cxnSp macro="">
      <xdr:nvCxnSpPr>
        <xdr:cNvPr id="447" name="直線コネクタ 446">
          <a:extLst>
            <a:ext uri="{FF2B5EF4-FFF2-40B4-BE49-F238E27FC236}">
              <a16:creationId xmlns:a16="http://schemas.microsoft.com/office/drawing/2014/main" id="{00000000-0008-0000-0300-0000BF010000}"/>
            </a:ext>
          </a:extLst>
        </xdr:cNvPr>
        <xdr:cNvCxnSpPr/>
      </xdr:nvCxnSpPr>
      <xdr:spPr>
        <a:xfrm flipV="1">
          <a:off x="13512800" y="3088821"/>
          <a:ext cx="889000" cy="1608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14</xdr:row>
      <xdr:rowOff>40217</xdr:rowOff>
    </xdr:from>
    <xdr:to>
      <xdr:col>68</xdr:col>
      <xdr:colOff>203200</xdr:colOff>
      <xdr:row>14</xdr:row>
      <xdr:rowOff>141817</xdr:rowOff>
    </xdr:to>
    <xdr:sp macro="" textlink="">
      <xdr:nvSpPr>
        <xdr:cNvPr id="448" name="フローチャート: 判断 447">
          <a:extLst>
            <a:ext uri="{FF2B5EF4-FFF2-40B4-BE49-F238E27FC236}">
              <a16:creationId xmlns:a16="http://schemas.microsoft.com/office/drawing/2014/main" id="{00000000-0008-0000-0300-0000C0010000}"/>
            </a:ext>
          </a:extLst>
        </xdr:cNvPr>
        <xdr:cNvSpPr/>
      </xdr:nvSpPr>
      <xdr:spPr>
        <a:xfrm>
          <a:off x="14351000" y="24405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12</xdr:row>
      <xdr:rowOff>151994</xdr:rowOff>
    </xdr:from>
    <xdr:ext cx="762000" cy="259045"/>
    <xdr:sp macro="" textlink="">
      <xdr:nvSpPr>
        <xdr:cNvPr id="449" name="テキスト ボックス 448">
          <a:extLst>
            <a:ext uri="{FF2B5EF4-FFF2-40B4-BE49-F238E27FC236}">
              <a16:creationId xmlns:a16="http://schemas.microsoft.com/office/drawing/2014/main" id="{00000000-0008-0000-0300-0000C1010000}"/>
            </a:ext>
          </a:extLst>
        </xdr:cNvPr>
        <xdr:cNvSpPr txBox="1"/>
      </xdr:nvSpPr>
      <xdr:spPr>
        <a:xfrm>
          <a:off x="14020800" y="220939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14</xdr:row>
      <xdr:rowOff>95371</xdr:rowOff>
    </xdr:from>
    <xdr:to>
      <xdr:col>64</xdr:col>
      <xdr:colOff>152400</xdr:colOff>
      <xdr:row>15</xdr:row>
      <xdr:rowOff>25521</xdr:rowOff>
    </xdr:to>
    <xdr:sp macro="" textlink="">
      <xdr:nvSpPr>
        <xdr:cNvPr id="450" name="フローチャート: 判断 449">
          <a:extLst>
            <a:ext uri="{FF2B5EF4-FFF2-40B4-BE49-F238E27FC236}">
              <a16:creationId xmlns:a16="http://schemas.microsoft.com/office/drawing/2014/main" id="{00000000-0008-0000-0300-0000C2010000}"/>
            </a:ext>
          </a:extLst>
        </xdr:cNvPr>
        <xdr:cNvSpPr/>
      </xdr:nvSpPr>
      <xdr:spPr>
        <a:xfrm>
          <a:off x="13462000" y="24956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13</xdr:row>
      <xdr:rowOff>35698</xdr:rowOff>
    </xdr:from>
    <xdr:ext cx="762000" cy="259045"/>
    <xdr:sp macro="" textlink="">
      <xdr:nvSpPr>
        <xdr:cNvPr id="451" name="テキスト ボックス 450">
          <a:extLst>
            <a:ext uri="{FF2B5EF4-FFF2-40B4-BE49-F238E27FC236}">
              <a16:creationId xmlns:a16="http://schemas.microsoft.com/office/drawing/2014/main" id="{00000000-0008-0000-0300-0000C3010000}"/>
            </a:ext>
          </a:extLst>
        </xdr:cNvPr>
        <xdr:cNvSpPr txBox="1"/>
      </xdr:nvSpPr>
      <xdr:spPr>
        <a:xfrm>
          <a:off x="13131800" y="22645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25</xdr:row>
      <xdr:rowOff>92727</xdr:rowOff>
    </xdr:from>
    <xdr:ext cx="762000" cy="259045"/>
    <xdr:sp macro="" textlink="">
      <xdr:nvSpPr>
        <xdr:cNvPr id="452" name="テキスト ボックス 451">
          <a:extLst>
            <a:ext uri="{FF2B5EF4-FFF2-40B4-BE49-F238E27FC236}">
              <a16:creationId xmlns:a16="http://schemas.microsoft.com/office/drawing/2014/main" id="{00000000-0008-0000-0300-0000C4010000}"/>
            </a:ext>
          </a:extLst>
        </xdr:cNvPr>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25</xdr:row>
      <xdr:rowOff>92727</xdr:rowOff>
    </xdr:from>
    <xdr:ext cx="762000" cy="259045"/>
    <xdr:sp macro="" textlink="">
      <xdr:nvSpPr>
        <xdr:cNvPr id="453" name="テキスト ボックス 452">
          <a:extLst>
            <a:ext uri="{FF2B5EF4-FFF2-40B4-BE49-F238E27FC236}">
              <a16:creationId xmlns:a16="http://schemas.microsoft.com/office/drawing/2014/main" id="{00000000-0008-0000-0300-0000C5010000}"/>
            </a:ext>
          </a:extLst>
        </xdr:cNvPr>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25</xdr:row>
      <xdr:rowOff>92727</xdr:rowOff>
    </xdr:from>
    <xdr:ext cx="762000" cy="259045"/>
    <xdr:sp macro="" textlink="">
      <xdr:nvSpPr>
        <xdr:cNvPr id="454" name="テキスト ボックス 453">
          <a:extLst>
            <a:ext uri="{FF2B5EF4-FFF2-40B4-BE49-F238E27FC236}">
              <a16:creationId xmlns:a16="http://schemas.microsoft.com/office/drawing/2014/main" id="{00000000-0008-0000-0300-0000C6010000}"/>
            </a:ext>
          </a:extLst>
        </xdr:cNvPr>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25</xdr:row>
      <xdr:rowOff>92727</xdr:rowOff>
    </xdr:from>
    <xdr:ext cx="762000" cy="259045"/>
    <xdr:sp macro="" textlink="">
      <xdr:nvSpPr>
        <xdr:cNvPr id="455" name="テキスト ボックス 454">
          <a:extLst>
            <a:ext uri="{FF2B5EF4-FFF2-40B4-BE49-F238E27FC236}">
              <a16:creationId xmlns:a16="http://schemas.microsoft.com/office/drawing/2014/main" id="{00000000-0008-0000-0300-0000C7010000}"/>
            </a:ext>
          </a:extLst>
        </xdr:cNvPr>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25</xdr:row>
      <xdr:rowOff>92727</xdr:rowOff>
    </xdr:from>
    <xdr:ext cx="762000" cy="259045"/>
    <xdr:sp macro="" textlink="">
      <xdr:nvSpPr>
        <xdr:cNvPr id="456" name="テキスト ボックス 455">
          <a:extLst>
            <a:ext uri="{FF2B5EF4-FFF2-40B4-BE49-F238E27FC236}">
              <a16:creationId xmlns:a16="http://schemas.microsoft.com/office/drawing/2014/main" id="{00000000-0008-0000-0300-0000C8010000}"/>
            </a:ext>
          </a:extLst>
        </xdr:cNvPr>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15</xdr:row>
      <xdr:rowOff>125004</xdr:rowOff>
    </xdr:from>
    <xdr:to>
      <xdr:col>81</xdr:col>
      <xdr:colOff>95250</xdr:colOff>
      <xdr:row>16</xdr:row>
      <xdr:rowOff>55154</xdr:rowOff>
    </xdr:to>
    <xdr:sp macro="" textlink="">
      <xdr:nvSpPr>
        <xdr:cNvPr id="457" name="楕円 456">
          <a:extLst>
            <a:ext uri="{FF2B5EF4-FFF2-40B4-BE49-F238E27FC236}">
              <a16:creationId xmlns:a16="http://schemas.microsoft.com/office/drawing/2014/main" id="{00000000-0008-0000-0300-0000C9010000}"/>
            </a:ext>
          </a:extLst>
        </xdr:cNvPr>
        <xdr:cNvSpPr/>
      </xdr:nvSpPr>
      <xdr:spPr>
        <a:xfrm>
          <a:off x="16967200" y="26967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15</xdr:row>
      <xdr:rowOff>97081</xdr:rowOff>
    </xdr:from>
    <xdr:ext cx="762000" cy="259045"/>
    <xdr:sp macro="" textlink="">
      <xdr:nvSpPr>
        <xdr:cNvPr id="458" name="将来負担の状況該当値テキスト">
          <a:extLst>
            <a:ext uri="{FF2B5EF4-FFF2-40B4-BE49-F238E27FC236}">
              <a16:creationId xmlns:a16="http://schemas.microsoft.com/office/drawing/2014/main" id="{00000000-0008-0000-0300-0000CA010000}"/>
            </a:ext>
          </a:extLst>
        </xdr:cNvPr>
        <xdr:cNvSpPr txBox="1"/>
      </xdr:nvSpPr>
      <xdr:spPr>
        <a:xfrm>
          <a:off x="17106900" y="266883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15</xdr:row>
      <xdr:rowOff>167519</xdr:rowOff>
    </xdr:from>
    <xdr:to>
      <xdr:col>77</xdr:col>
      <xdr:colOff>95250</xdr:colOff>
      <xdr:row>16</xdr:row>
      <xdr:rowOff>97669</xdr:rowOff>
    </xdr:to>
    <xdr:sp macro="" textlink="">
      <xdr:nvSpPr>
        <xdr:cNvPr id="459" name="楕円 458">
          <a:extLst>
            <a:ext uri="{FF2B5EF4-FFF2-40B4-BE49-F238E27FC236}">
              <a16:creationId xmlns:a16="http://schemas.microsoft.com/office/drawing/2014/main" id="{00000000-0008-0000-0300-0000CB010000}"/>
            </a:ext>
          </a:extLst>
        </xdr:cNvPr>
        <xdr:cNvSpPr/>
      </xdr:nvSpPr>
      <xdr:spPr>
        <a:xfrm>
          <a:off x="16129000" y="27392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16</xdr:row>
      <xdr:rowOff>82446</xdr:rowOff>
    </xdr:from>
    <xdr:ext cx="736600" cy="259045"/>
    <xdr:sp macro="" textlink="">
      <xdr:nvSpPr>
        <xdr:cNvPr id="460" name="テキスト ボックス 459">
          <a:extLst>
            <a:ext uri="{FF2B5EF4-FFF2-40B4-BE49-F238E27FC236}">
              <a16:creationId xmlns:a16="http://schemas.microsoft.com/office/drawing/2014/main" id="{00000000-0008-0000-0300-0000CC010000}"/>
            </a:ext>
          </a:extLst>
        </xdr:cNvPr>
        <xdr:cNvSpPr txBox="1"/>
      </xdr:nvSpPr>
      <xdr:spPr>
        <a:xfrm>
          <a:off x="15798800" y="282564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16</xdr:row>
      <xdr:rowOff>140849</xdr:rowOff>
    </xdr:from>
    <xdr:to>
      <xdr:col>73</xdr:col>
      <xdr:colOff>44450</xdr:colOff>
      <xdr:row>17</xdr:row>
      <xdr:rowOff>70999</xdr:rowOff>
    </xdr:to>
    <xdr:sp macro="" textlink="">
      <xdr:nvSpPr>
        <xdr:cNvPr id="461" name="楕円 460">
          <a:extLst>
            <a:ext uri="{FF2B5EF4-FFF2-40B4-BE49-F238E27FC236}">
              <a16:creationId xmlns:a16="http://schemas.microsoft.com/office/drawing/2014/main" id="{00000000-0008-0000-0300-0000CD010000}"/>
            </a:ext>
          </a:extLst>
        </xdr:cNvPr>
        <xdr:cNvSpPr/>
      </xdr:nvSpPr>
      <xdr:spPr>
        <a:xfrm>
          <a:off x="15240000" y="28840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17</xdr:row>
      <xdr:rowOff>55776</xdr:rowOff>
    </xdr:from>
    <xdr:ext cx="762000" cy="259045"/>
    <xdr:sp macro="" textlink="">
      <xdr:nvSpPr>
        <xdr:cNvPr id="462" name="テキスト ボックス 461">
          <a:extLst>
            <a:ext uri="{FF2B5EF4-FFF2-40B4-BE49-F238E27FC236}">
              <a16:creationId xmlns:a16="http://schemas.microsoft.com/office/drawing/2014/main" id="{00000000-0008-0000-0300-0000CE010000}"/>
            </a:ext>
          </a:extLst>
        </xdr:cNvPr>
        <xdr:cNvSpPr txBox="1"/>
      </xdr:nvSpPr>
      <xdr:spPr>
        <a:xfrm>
          <a:off x="14909800" y="297042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17</xdr:row>
      <xdr:rowOff>123371</xdr:rowOff>
    </xdr:from>
    <xdr:to>
      <xdr:col>68</xdr:col>
      <xdr:colOff>203200</xdr:colOff>
      <xdr:row>18</xdr:row>
      <xdr:rowOff>53521</xdr:rowOff>
    </xdr:to>
    <xdr:sp macro="" textlink="">
      <xdr:nvSpPr>
        <xdr:cNvPr id="463" name="楕円 462">
          <a:extLst>
            <a:ext uri="{FF2B5EF4-FFF2-40B4-BE49-F238E27FC236}">
              <a16:creationId xmlns:a16="http://schemas.microsoft.com/office/drawing/2014/main" id="{00000000-0008-0000-0300-0000CF010000}"/>
            </a:ext>
          </a:extLst>
        </xdr:cNvPr>
        <xdr:cNvSpPr/>
      </xdr:nvSpPr>
      <xdr:spPr>
        <a:xfrm>
          <a:off x="14351000" y="30380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18</xdr:row>
      <xdr:rowOff>38298</xdr:rowOff>
    </xdr:from>
    <xdr:ext cx="762000" cy="259045"/>
    <xdr:sp macro="" textlink="">
      <xdr:nvSpPr>
        <xdr:cNvPr id="464" name="テキスト ボックス 463">
          <a:extLst>
            <a:ext uri="{FF2B5EF4-FFF2-40B4-BE49-F238E27FC236}">
              <a16:creationId xmlns:a16="http://schemas.microsoft.com/office/drawing/2014/main" id="{00000000-0008-0000-0300-0000D0010000}"/>
            </a:ext>
          </a:extLst>
        </xdr:cNvPr>
        <xdr:cNvSpPr txBox="1"/>
      </xdr:nvSpPr>
      <xdr:spPr>
        <a:xfrm>
          <a:off x="14020800" y="312439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18</xdr:row>
      <xdr:rowOff>112788</xdr:rowOff>
    </xdr:from>
    <xdr:to>
      <xdr:col>64</xdr:col>
      <xdr:colOff>152400</xdr:colOff>
      <xdr:row>19</xdr:row>
      <xdr:rowOff>42938</xdr:rowOff>
    </xdr:to>
    <xdr:sp macro="" textlink="">
      <xdr:nvSpPr>
        <xdr:cNvPr id="465" name="楕円 464">
          <a:extLst>
            <a:ext uri="{FF2B5EF4-FFF2-40B4-BE49-F238E27FC236}">
              <a16:creationId xmlns:a16="http://schemas.microsoft.com/office/drawing/2014/main" id="{00000000-0008-0000-0300-0000D1010000}"/>
            </a:ext>
          </a:extLst>
        </xdr:cNvPr>
        <xdr:cNvSpPr/>
      </xdr:nvSpPr>
      <xdr:spPr>
        <a:xfrm>
          <a:off x="13462000" y="31988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19</xdr:row>
      <xdr:rowOff>27715</xdr:rowOff>
    </xdr:from>
    <xdr:ext cx="762000" cy="259045"/>
    <xdr:sp macro="" textlink="">
      <xdr:nvSpPr>
        <xdr:cNvPr id="466" name="テキスト ボックス 465">
          <a:extLst>
            <a:ext uri="{FF2B5EF4-FFF2-40B4-BE49-F238E27FC236}">
              <a16:creationId xmlns:a16="http://schemas.microsoft.com/office/drawing/2014/main" id="{00000000-0008-0000-0300-0000D2010000}"/>
            </a:ext>
          </a:extLst>
        </xdr:cNvPr>
        <xdr:cNvSpPr txBox="1"/>
      </xdr:nvSpPr>
      <xdr:spPr>
        <a:xfrm>
          <a:off x="13131800" y="32852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macro="" textlink="">
      <xdr:nvSpPr>
        <xdr:cNvPr id="2" name="正方形/長方形 1">
          <a:extLst>
            <a:ext uri="{FF2B5EF4-FFF2-40B4-BE49-F238E27FC236}">
              <a16:creationId xmlns:a16="http://schemas.microsoft.com/office/drawing/2014/main" id="{00000000-0008-0000-0400-000002000000}"/>
            </a:ext>
          </a:extLst>
        </xdr:cNvPr>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 </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市町村経常経費分析表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95</xdr:col>
      <xdr:colOff>111125</xdr:colOff>
      <xdr:row>1</xdr:row>
      <xdr:rowOff>19050</xdr:rowOff>
    </xdr:from>
    <xdr:to>
      <xdr:col>115</xdr:col>
      <xdr:colOff>41275</xdr:colOff>
      <xdr:row>4</xdr:row>
      <xdr:rowOff>63500</xdr:rowOff>
    </xdr:to>
    <xdr:sp macro="" textlink="">
      <xdr:nvSpPr>
        <xdr:cNvPr id="3" name="正方形/長方形 2">
          <a:extLst>
            <a:ext uri="{FF2B5EF4-FFF2-40B4-BE49-F238E27FC236}">
              <a16:creationId xmlns:a16="http://schemas.microsoft.com/office/drawing/2014/main" id="{00000000-0008-0000-0400-000003000000}"/>
            </a:ext>
          </a:extLst>
        </xdr:cNvPr>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macro="" textlink="">
      <xdr:nvSpPr>
        <xdr:cNvPr id="4" name="正方形/長方形 3">
          <a:extLst>
            <a:ext uri="{FF2B5EF4-FFF2-40B4-BE49-F238E27FC236}">
              <a16:creationId xmlns:a16="http://schemas.microsoft.com/office/drawing/2014/main" id="{00000000-0008-0000-0400-000004000000}"/>
            </a:ext>
          </a:extLst>
        </xdr:cNvPr>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190500</xdr:colOff>
      <xdr:row>4</xdr:row>
      <xdr:rowOff>0</xdr:rowOff>
    </xdr:to>
    <xdr:sp macro="" textlink="">
      <xdr:nvSpPr>
        <xdr:cNvPr id="5" name="正方形/長方形 4">
          <a:extLst>
            <a:ext uri="{FF2B5EF4-FFF2-40B4-BE49-F238E27FC236}">
              <a16:creationId xmlns:a16="http://schemas.microsoft.com/office/drawing/2014/main" id="{00000000-0008-0000-0400-000005000000}"/>
            </a:ext>
          </a:extLst>
        </xdr:cNvPr>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岐阜県笠松町</a:t>
          </a:r>
        </a:p>
      </xdr:txBody>
    </xdr:sp>
    <xdr:clientData/>
  </xdr:twoCellAnchor>
  <xdr:twoCellAnchor>
    <xdr:from>
      <xdr:col>81</xdr:col>
      <xdr:colOff>117475</xdr:colOff>
      <xdr:row>1</xdr:row>
      <xdr:rowOff>19050</xdr:rowOff>
    </xdr:from>
    <xdr:to>
      <xdr:col>94</xdr:col>
      <xdr:colOff>177800</xdr:colOff>
      <xdr:row>4</xdr:row>
      <xdr:rowOff>63500</xdr:rowOff>
    </xdr:to>
    <xdr:sp macro="" textlink="">
      <xdr:nvSpPr>
        <xdr:cNvPr id="6" name="正方形/長方形 5">
          <a:extLst>
            <a:ext uri="{FF2B5EF4-FFF2-40B4-BE49-F238E27FC236}">
              <a16:creationId xmlns:a16="http://schemas.microsoft.com/office/drawing/2014/main" id="{00000000-0008-0000-0400-000006000000}"/>
            </a:ext>
          </a:extLst>
        </xdr:cNvPr>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macro="" textlink="">
      <xdr:nvSpPr>
        <xdr:cNvPr id="7" name="正方形/長方形 6">
          <a:extLst>
            <a:ext uri="{FF2B5EF4-FFF2-40B4-BE49-F238E27FC236}">
              <a16:creationId xmlns:a16="http://schemas.microsoft.com/office/drawing/2014/main" id="{00000000-0008-0000-0400-000007000000}"/>
            </a:ext>
          </a:extLst>
        </xdr:cNvPr>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macro="" textlink="">
      <xdr:nvSpPr>
        <xdr:cNvPr id="8" name="正方形/長方形 7">
          <a:extLst>
            <a:ext uri="{FF2B5EF4-FFF2-40B4-BE49-F238E27FC236}">
              <a16:creationId xmlns:a16="http://schemas.microsoft.com/office/drawing/2014/main" id="{00000000-0008-0000-0400-000008000000}"/>
            </a:ext>
          </a:extLst>
        </xdr:cNvPr>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5</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0</xdr:colOff>
      <xdr:row>5</xdr:row>
      <xdr:rowOff>31750</xdr:rowOff>
    </xdr:from>
    <xdr:to>
      <xdr:col>115</xdr:col>
      <xdr:colOff>47625</xdr:colOff>
      <xdr:row>87</xdr:row>
      <xdr:rowOff>146050</xdr:rowOff>
    </xdr:to>
    <xdr:sp macro="" textlink="">
      <xdr:nvSpPr>
        <xdr:cNvPr id="9" name="正方形/長方形 8">
          <a:extLst>
            <a:ext uri="{FF2B5EF4-FFF2-40B4-BE49-F238E27FC236}">
              <a16:creationId xmlns:a16="http://schemas.microsoft.com/office/drawing/2014/main" id="{00000000-0008-0000-0400-000009000000}"/>
            </a:ext>
          </a:extLst>
        </xdr:cNvPr>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panose="020B0609070205080204" pitchFamily="49" charset="-128"/>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macro="" textlink="">
      <xdr:nvSpPr>
        <xdr:cNvPr id="10" name="正方形/長方形 9">
          <a:extLst>
            <a:ext uri="{FF2B5EF4-FFF2-40B4-BE49-F238E27FC236}">
              <a16:creationId xmlns:a16="http://schemas.microsoft.com/office/drawing/2014/main" id="{00000000-0008-0000-0400-00000A000000}"/>
            </a:ext>
          </a:extLst>
        </xdr:cNvPr>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macro="" textlink="">
      <xdr:nvSpPr>
        <xdr:cNvPr id="11" name="正方形/長方形 10">
          <a:extLst>
            <a:ext uri="{FF2B5EF4-FFF2-40B4-BE49-F238E27FC236}">
              <a16:creationId xmlns:a16="http://schemas.microsoft.com/office/drawing/2014/main" id="{00000000-0008-0000-0400-00000B000000}"/>
            </a:ext>
          </a:extLst>
        </xdr:cNvPr>
        <xdr:cNvSpPr/>
      </xdr:nvSpPr>
      <xdr:spPr>
        <a:xfrm>
          <a:off x="8890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macro="" textlink="">
      <xdr:nvSpPr>
        <xdr:cNvPr id="12" name="正方形/長方形 11">
          <a:extLst>
            <a:ext uri="{FF2B5EF4-FFF2-40B4-BE49-F238E27FC236}">
              <a16:creationId xmlns:a16="http://schemas.microsoft.com/office/drawing/2014/main" id="{00000000-0008-0000-0400-00000C000000}"/>
            </a:ext>
          </a:extLst>
        </xdr:cNvPr>
        <xdr:cNvSpPr/>
      </xdr:nvSpPr>
      <xdr:spPr>
        <a:xfrm>
          <a:off x="22225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21,816
21,313
10.30
8,378,060
7,895,692
425,705
5,017,188
6,065,351</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155575</xdr:colOff>
      <xdr:row>9</xdr:row>
      <xdr:rowOff>12700</xdr:rowOff>
    </xdr:from>
    <xdr:to>
      <xdr:col>25</xdr:col>
      <xdr:colOff>79375</xdr:colOff>
      <xdr:row>19</xdr:row>
      <xdr:rowOff>12700</xdr:rowOff>
    </xdr:to>
    <xdr:sp macro="" textlink="">
      <xdr:nvSpPr>
        <xdr:cNvPr id="13" name="正方形/長方形 12">
          <a:extLst>
            <a:ext uri="{FF2B5EF4-FFF2-40B4-BE49-F238E27FC236}">
              <a16:creationId xmlns:a16="http://schemas.microsoft.com/office/drawing/2014/main" id="{00000000-0008-0000-0400-00000D000000}"/>
            </a:ext>
          </a:extLst>
        </xdr:cNvPr>
        <xdr:cNvSpPr/>
      </xdr:nvSpPr>
      <xdr:spPr>
        <a:xfrm>
          <a:off x="35560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macro="" textlink="">
      <xdr:nvSpPr>
        <xdr:cNvPr id="14" name="正方形/長方形 13">
          <a:extLst>
            <a:ext uri="{FF2B5EF4-FFF2-40B4-BE49-F238E27FC236}">
              <a16:creationId xmlns:a16="http://schemas.microsoft.com/office/drawing/2014/main" id="{00000000-0008-0000-0400-00000E000000}"/>
            </a:ext>
          </a:extLst>
        </xdr:cNvPr>
        <xdr:cNvSpPr/>
      </xdr:nvSpPr>
      <xdr:spPr>
        <a:xfrm>
          <a:off x="5080000" y="15494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macro="" textlink="">
      <xdr:nvSpPr>
        <xdr:cNvPr id="15" name="正方形/長方形 14">
          <a:extLst>
            <a:ext uri="{FF2B5EF4-FFF2-40B4-BE49-F238E27FC236}">
              <a16:creationId xmlns:a16="http://schemas.microsoft.com/office/drawing/2014/main" id="{00000000-0008-0000-0400-00000F000000}"/>
            </a:ext>
          </a:extLst>
        </xdr:cNvPr>
        <xdr:cNvSpPr/>
      </xdr:nvSpPr>
      <xdr:spPr>
        <a:xfrm>
          <a:off x="7112000" y="15494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6.4
37.8</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42</xdr:col>
      <xdr:colOff>44450</xdr:colOff>
      <xdr:row>9</xdr:row>
      <xdr:rowOff>6350</xdr:rowOff>
    </xdr:from>
    <xdr:to>
      <xdr:col>45</xdr:col>
      <xdr:colOff>79375</xdr:colOff>
      <xdr:row>14</xdr:row>
      <xdr:rowOff>165100</xdr:rowOff>
    </xdr:to>
    <xdr:sp macro="" textlink="">
      <xdr:nvSpPr>
        <xdr:cNvPr id="16" name="正方形/長方形 15">
          <a:extLst>
            <a:ext uri="{FF2B5EF4-FFF2-40B4-BE49-F238E27FC236}">
              <a16:creationId xmlns:a16="http://schemas.microsoft.com/office/drawing/2014/main" id="{00000000-0008-0000-0400-000010000000}"/>
            </a:ext>
          </a:extLst>
        </xdr:cNvPr>
        <xdr:cNvSpPr/>
      </xdr:nvSpPr>
      <xdr:spPr>
        <a:xfrm>
          <a:off x="8445500" y="15494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25</xdr:col>
      <xdr:colOff>79375</xdr:colOff>
      <xdr:row>14</xdr:row>
      <xdr:rowOff>12700</xdr:rowOff>
    </xdr:from>
    <xdr:to>
      <xdr:col>35</xdr:col>
      <xdr:colOff>111125</xdr:colOff>
      <xdr:row>18</xdr:row>
      <xdr:rowOff>25400</xdr:rowOff>
    </xdr:to>
    <xdr:sp macro="" textlink="">
      <xdr:nvSpPr>
        <xdr:cNvPr id="17" name="正方形/長方形 16">
          <a:extLst>
            <a:ext uri="{FF2B5EF4-FFF2-40B4-BE49-F238E27FC236}">
              <a16:creationId xmlns:a16="http://schemas.microsoft.com/office/drawing/2014/main" id="{00000000-0008-0000-0400-000011000000}"/>
            </a:ext>
          </a:extLst>
        </xdr:cNvPr>
        <xdr:cNvSpPr/>
      </xdr:nvSpPr>
      <xdr:spPr>
        <a:xfrm>
          <a:off x="5080000" y="2413000"/>
          <a:ext cx="2032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35</xdr:col>
      <xdr:colOff>174625</xdr:colOff>
      <xdr:row>14</xdr:row>
      <xdr:rowOff>12700</xdr:rowOff>
    </xdr:from>
    <xdr:to>
      <xdr:col>53</xdr:col>
      <xdr:colOff>3175</xdr:colOff>
      <xdr:row>18</xdr:row>
      <xdr:rowOff>25400</xdr:rowOff>
    </xdr:to>
    <xdr:sp macro="" textlink="">
      <xdr:nvSpPr>
        <xdr:cNvPr id="18" name="正方形/長方形 17">
          <a:extLst>
            <a:ext uri="{FF2B5EF4-FFF2-40B4-BE49-F238E27FC236}">
              <a16:creationId xmlns:a16="http://schemas.microsoft.com/office/drawing/2014/main" id="{00000000-0008-0000-0400-000012000000}"/>
            </a:ext>
          </a:extLst>
        </xdr:cNvPr>
        <xdr:cNvSpPr/>
      </xdr:nvSpPr>
      <xdr:spPr>
        <a:xfrm>
          <a:off x="7175500" y="2413000"/>
          <a:ext cx="3429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R01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52</xdr:col>
      <xdr:colOff>165100</xdr:colOff>
      <xdr:row>8</xdr:row>
      <xdr:rowOff>152400</xdr:rowOff>
    </xdr:from>
    <xdr:to>
      <xdr:col>60</xdr:col>
      <xdr:colOff>0</xdr:colOff>
      <xdr:row>15</xdr:row>
      <xdr:rowOff>95250</xdr:rowOff>
    </xdr:to>
    <xdr:sp macro="" textlink="">
      <xdr:nvSpPr>
        <xdr:cNvPr id="19" name="角丸四角形 18">
          <a:extLst>
            <a:ext uri="{FF2B5EF4-FFF2-40B4-BE49-F238E27FC236}">
              <a16:creationId xmlns:a16="http://schemas.microsoft.com/office/drawing/2014/main" id="{00000000-0008-0000-0400-000013000000}"/>
            </a:ext>
          </a:extLst>
        </xdr:cNvPr>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macro="" textlink="">
      <xdr:nvSpPr>
        <xdr:cNvPr id="20" name="正方形/長方形 19">
          <a:extLst>
            <a:ext uri="{FF2B5EF4-FFF2-40B4-BE49-F238E27FC236}">
              <a16:creationId xmlns:a16="http://schemas.microsoft.com/office/drawing/2014/main" id="{00000000-0008-0000-0400-000014000000}"/>
            </a:ext>
          </a:extLst>
        </xdr:cNvPr>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macro="" textlink="">
      <xdr:nvSpPr>
        <xdr:cNvPr id="21" name="正方形/長方形 20">
          <a:extLst>
            <a:ext uri="{FF2B5EF4-FFF2-40B4-BE49-F238E27FC236}">
              <a16:creationId xmlns:a16="http://schemas.microsoft.com/office/drawing/2014/main" id="{00000000-0008-0000-0400-000015000000}"/>
            </a:ext>
          </a:extLst>
        </xdr:cNvPr>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macro="" textlink="">
      <xdr:nvSpPr>
        <xdr:cNvPr id="22" name="正方形/長方形 21">
          <a:extLst>
            <a:ext uri="{FF2B5EF4-FFF2-40B4-BE49-F238E27FC236}">
              <a16:creationId xmlns:a16="http://schemas.microsoft.com/office/drawing/2014/main" id="{00000000-0008-0000-0400-000016000000}"/>
            </a:ext>
          </a:extLst>
        </xdr:cNvPr>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a:extLst>
            <a:ext uri="{FF2B5EF4-FFF2-40B4-BE49-F238E27FC236}">
              <a16:creationId xmlns:a16="http://schemas.microsoft.com/office/drawing/2014/main" id="{00000000-0008-0000-0400-000017000000}"/>
            </a:ext>
          </a:extLst>
        </xdr:cNvPr>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macro="" textlink="">
      <xdr:nvSpPr>
        <xdr:cNvPr id="24" name="楕円 23">
          <a:extLst>
            <a:ext uri="{FF2B5EF4-FFF2-40B4-BE49-F238E27FC236}">
              <a16:creationId xmlns:a16="http://schemas.microsoft.com/office/drawing/2014/main" id="{00000000-0008-0000-0400-000018000000}"/>
            </a:ext>
          </a:extLst>
        </xdr:cNvPr>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macro="" textlink="">
      <xdr:nvSpPr>
        <xdr:cNvPr id="25" name="フローチャート: 判断 24">
          <a:extLst>
            <a:ext uri="{FF2B5EF4-FFF2-40B4-BE49-F238E27FC236}">
              <a16:creationId xmlns:a16="http://schemas.microsoft.com/office/drawing/2014/main" id="{00000000-0008-0000-0400-000019000000}"/>
            </a:ext>
          </a:extLst>
        </xdr:cNvPr>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a:extLst>
            <a:ext uri="{FF2B5EF4-FFF2-40B4-BE49-F238E27FC236}">
              <a16:creationId xmlns:a16="http://schemas.microsoft.com/office/drawing/2014/main" id="{00000000-0008-0000-0400-00001A000000}"/>
            </a:ext>
          </a:extLst>
        </xdr:cNvPr>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a:extLst>
            <a:ext uri="{FF2B5EF4-FFF2-40B4-BE49-F238E27FC236}">
              <a16:creationId xmlns:a16="http://schemas.microsoft.com/office/drawing/2014/main" id="{00000000-0008-0000-0400-00001B000000}"/>
            </a:ext>
          </a:extLst>
        </xdr:cNvPr>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a:extLst>
            <a:ext uri="{FF2B5EF4-FFF2-40B4-BE49-F238E27FC236}">
              <a16:creationId xmlns:a16="http://schemas.microsoft.com/office/drawing/2014/main" id="{00000000-0008-0000-0400-00001C000000}"/>
            </a:ext>
          </a:extLst>
        </xdr:cNvPr>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a:extLst>
            <a:ext uri="{FF2B5EF4-FFF2-40B4-BE49-F238E27FC236}">
              <a16:creationId xmlns:a16="http://schemas.microsoft.com/office/drawing/2014/main" id="{00000000-0008-0000-0400-00001D000000}"/>
            </a:ext>
          </a:extLst>
        </xdr:cNvPr>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6666" cy="259045"/>
    <xdr:sp macro="" textlink="">
      <xdr:nvSpPr>
        <xdr:cNvPr id="30" name="テキスト ボックス 29">
          <a:extLst>
            <a:ext uri="{FF2B5EF4-FFF2-40B4-BE49-F238E27FC236}">
              <a16:creationId xmlns:a16="http://schemas.microsoft.com/office/drawing/2014/main" id="{00000000-0008-0000-0400-00001E000000}"/>
            </a:ext>
          </a:extLst>
        </xdr:cNvPr>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6046335" cy="259045"/>
    <xdr:sp macro="" textlink="">
      <xdr:nvSpPr>
        <xdr:cNvPr id="31" name="テキスト ボックス 30">
          <a:extLst>
            <a:ext uri="{FF2B5EF4-FFF2-40B4-BE49-F238E27FC236}">
              <a16:creationId xmlns:a16="http://schemas.microsoft.com/office/drawing/2014/main" id="{00000000-0008-0000-0400-00001F000000}"/>
            </a:ext>
          </a:extLst>
        </xdr:cNvPr>
        <xdr:cNvSpPr txBox="1"/>
      </xdr:nvSpPr>
      <xdr:spPr>
        <a:xfrm>
          <a:off x="698500" y="3746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98425</xdr:colOff>
      <xdr:row>23</xdr:row>
      <xdr:rowOff>57150</xdr:rowOff>
    </xdr:from>
    <xdr:ext cx="8231805" cy="259045"/>
    <xdr:sp macro="" textlink="">
      <xdr:nvSpPr>
        <xdr:cNvPr id="32" name="テキスト ボックス 31">
          <a:extLst>
            <a:ext uri="{FF2B5EF4-FFF2-40B4-BE49-F238E27FC236}">
              <a16:creationId xmlns:a16="http://schemas.microsoft.com/office/drawing/2014/main" id="{00000000-0008-0000-0400-000020000000}"/>
            </a:ext>
          </a:extLst>
        </xdr:cNvPr>
        <xdr:cNvSpPr txBox="1"/>
      </xdr:nvSpPr>
      <xdr:spPr>
        <a:xfrm>
          <a:off x="698500" y="4000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4731" cy="259045"/>
    <xdr:sp macro="" textlink="">
      <xdr:nvSpPr>
        <xdr:cNvPr id="33" name="テキスト ボックス 32">
          <a:extLst>
            <a:ext uri="{FF2B5EF4-FFF2-40B4-BE49-F238E27FC236}">
              <a16:creationId xmlns:a16="http://schemas.microsoft.com/office/drawing/2014/main" id="{00000000-0008-0000-0400-000021000000}"/>
            </a:ext>
          </a:extLst>
        </xdr:cNvPr>
        <xdr:cNvSpPr txBox="1"/>
      </xdr:nvSpPr>
      <xdr:spPr>
        <a:xfrm>
          <a:off x="698500" y="4254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27</xdr:row>
      <xdr:rowOff>69850</xdr:rowOff>
    </xdr:from>
    <xdr:to>
      <xdr:col>26</xdr:col>
      <xdr:colOff>184150</xdr:colOff>
      <xdr:row>29</xdr:row>
      <xdr:rowOff>44450</xdr:rowOff>
    </xdr:to>
    <xdr:sp macro="" textlink="">
      <xdr:nvSpPr>
        <xdr:cNvPr id="34" name="正方形/長方形 33">
          <a:extLst>
            <a:ext uri="{FF2B5EF4-FFF2-40B4-BE49-F238E27FC236}">
              <a16:creationId xmlns:a16="http://schemas.microsoft.com/office/drawing/2014/main" id="{00000000-0008-0000-0400-000022000000}"/>
            </a:ext>
          </a:extLst>
        </xdr:cNvPr>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26</xdr:col>
      <xdr:colOff>196850</xdr:colOff>
      <xdr:row>27</xdr:row>
      <xdr:rowOff>133350</xdr:rowOff>
    </xdr:from>
    <xdr:to>
      <xdr:col>34</xdr:col>
      <xdr:colOff>120650</xdr:colOff>
      <xdr:row>29</xdr:row>
      <xdr:rowOff>44450</xdr:rowOff>
    </xdr:to>
    <xdr:sp macro="" textlink="">
      <xdr:nvSpPr>
        <xdr:cNvPr id="35" name="正方形/長方形 34">
          <a:extLst>
            <a:ext uri="{FF2B5EF4-FFF2-40B4-BE49-F238E27FC236}">
              <a16:creationId xmlns:a16="http://schemas.microsoft.com/office/drawing/2014/main" id="{00000000-0008-0000-0400-000023000000}"/>
            </a:ext>
          </a:extLst>
        </xdr:cNvPr>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28</xdr:row>
      <xdr:rowOff>152400</xdr:rowOff>
    </xdr:from>
    <xdr:to>
      <xdr:col>34</xdr:col>
      <xdr:colOff>120650</xdr:colOff>
      <xdr:row>30</xdr:row>
      <xdr:rowOff>63500</xdr:rowOff>
    </xdr:to>
    <xdr:sp macro="" textlink="">
      <xdr:nvSpPr>
        <xdr:cNvPr id="36" name="正方形/長方形 35">
          <a:extLst>
            <a:ext uri="{FF2B5EF4-FFF2-40B4-BE49-F238E27FC236}">
              <a16:creationId xmlns:a16="http://schemas.microsoft.com/office/drawing/2014/main" id="{00000000-0008-0000-0400-000024000000}"/>
            </a:ext>
          </a:extLst>
        </xdr:cNvPr>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27</xdr:row>
      <xdr:rowOff>133350</xdr:rowOff>
    </xdr:from>
    <xdr:to>
      <xdr:col>42</xdr:col>
      <xdr:colOff>82550</xdr:colOff>
      <xdr:row>29</xdr:row>
      <xdr:rowOff>44450</xdr:rowOff>
    </xdr:to>
    <xdr:sp macro="" textlink="">
      <xdr:nvSpPr>
        <xdr:cNvPr id="37" name="正方形/長方形 36">
          <a:extLst>
            <a:ext uri="{FF2B5EF4-FFF2-40B4-BE49-F238E27FC236}">
              <a16:creationId xmlns:a16="http://schemas.microsoft.com/office/drawing/2014/main" id="{00000000-0008-0000-0400-000025000000}"/>
            </a:ext>
          </a:extLst>
        </xdr:cNvPr>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macro="" textlink="">
      <xdr:nvSpPr>
        <xdr:cNvPr id="38" name="正方形/長方形 37">
          <a:extLst>
            <a:ext uri="{FF2B5EF4-FFF2-40B4-BE49-F238E27FC236}">
              <a16:creationId xmlns:a16="http://schemas.microsoft.com/office/drawing/2014/main" id="{00000000-0008-0000-0400-000026000000}"/>
            </a:ext>
          </a:extLst>
        </xdr:cNvPr>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27</xdr:row>
      <xdr:rowOff>133350</xdr:rowOff>
    </xdr:from>
    <xdr:to>
      <xdr:col>51</xdr:col>
      <xdr:colOff>22225</xdr:colOff>
      <xdr:row>29</xdr:row>
      <xdr:rowOff>44450</xdr:rowOff>
    </xdr:to>
    <xdr:sp macro="" textlink="">
      <xdr:nvSpPr>
        <xdr:cNvPr id="39" name="正方形/長方形 38">
          <a:extLst>
            <a:ext uri="{FF2B5EF4-FFF2-40B4-BE49-F238E27FC236}">
              <a16:creationId xmlns:a16="http://schemas.microsoft.com/office/drawing/2014/main" id="{00000000-0008-0000-0400-000027000000}"/>
            </a:ext>
          </a:extLst>
        </xdr:cNvPr>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43</xdr:col>
      <xdr:colOff>98425</xdr:colOff>
      <xdr:row>28</xdr:row>
      <xdr:rowOff>152400</xdr:rowOff>
    </xdr:from>
    <xdr:to>
      <xdr:col>51</xdr:col>
      <xdr:colOff>22225</xdr:colOff>
      <xdr:row>30</xdr:row>
      <xdr:rowOff>63500</xdr:rowOff>
    </xdr:to>
    <xdr:sp macro="" textlink="">
      <xdr:nvSpPr>
        <xdr:cNvPr id="40" name="正方形/長方形 39">
          <a:extLst>
            <a:ext uri="{FF2B5EF4-FFF2-40B4-BE49-F238E27FC236}">
              <a16:creationId xmlns:a16="http://schemas.microsoft.com/office/drawing/2014/main" id="{00000000-0008-0000-0400-000028000000}"/>
            </a:ext>
          </a:extLst>
        </xdr:cNvPr>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30</xdr:row>
      <xdr:rowOff>127000</xdr:rowOff>
    </xdr:from>
    <xdr:to>
      <xdr:col>26</xdr:col>
      <xdr:colOff>184150</xdr:colOff>
      <xdr:row>44</xdr:row>
      <xdr:rowOff>12700</xdr:rowOff>
    </xdr:to>
    <xdr:sp macro="" textlink="">
      <xdr:nvSpPr>
        <xdr:cNvPr id="41" name="正方形/長方形 40">
          <a:extLst>
            <a:ext uri="{FF2B5EF4-FFF2-40B4-BE49-F238E27FC236}">
              <a16:creationId xmlns:a16="http://schemas.microsoft.com/office/drawing/2014/main" id="{00000000-0008-0000-0400-000029000000}"/>
            </a:ext>
          </a:extLst>
        </xdr:cNvPr>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macro="" textlink="">
      <xdr:nvSpPr>
        <xdr:cNvPr id="42" name="正方形/長方形 41">
          <a:extLst>
            <a:ext uri="{FF2B5EF4-FFF2-40B4-BE49-F238E27FC236}">
              <a16:creationId xmlns:a16="http://schemas.microsoft.com/office/drawing/2014/main" id="{00000000-0008-0000-0400-00002A000000}"/>
            </a:ext>
          </a:extLst>
        </xdr:cNvPr>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187325</xdr:colOff>
      <xdr:row>32</xdr:row>
      <xdr:rowOff>38100</xdr:rowOff>
    </xdr:to>
    <xdr:sp macro="" textlink="">
      <xdr:nvSpPr>
        <xdr:cNvPr id="43" name="正方形/長方形 42">
          <a:extLst>
            <a:ext uri="{FF2B5EF4-FFF2-40B4-BE49-F238E27FC236}">
              <a16:creationId xmlns:a16="http://schemas.microsoft.com/office/drawing/2014/main" id="{00000000-0008-0000-0400-00002B000000}"/>
            </a:ext>
          </a:extLst>
        </xdr:cNvPr>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macro="" textlink="" fLocksText="0">
      <xdr:nvSpPr>
        <xdr:cNvPr id="44" name="テキスト ボックス 43">
          <a:extLst>
            <a:ext uri="{FF2B5EF4-FFF2-40B4-BE49-F238E27FC236}">
              <a16:creationId xmlns:a16="http://schemas.microsoft.com/office/drawing/2014/main" id="{00000000-0008-0000-0400-00002C000000}"/>
            </a:ext>
          </a:extLst>
        </xdr:cNvPr>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類似団体平均と比較すると、人件費に係る経常収支比率は低くなっているが、主な要因としてごみ処理業務や消防業務を一部事務組合で行っていることや、保育所の民営化などにより人件費の抑制が進んでいるためである。今後も引き続き定員適正化計画に基づいた適切な定員管理に努める。</a:t>
          </a:r>
          <a:endParaRPr lang="ja-JP" altLang="ja-JP" sz="1400">
            <a:effectLst/>
          </a:endParaRPr>
        </a:p>
      </xdr:txBody>
    </xdr:sp>
    <xdr:clientData/>
  </xdr:twoCellAnchor>
  <xdr:oneCellAnchor>
    <xdr:from>
      <xdr:col>3</xdr:col>
      <xdr:colOff>123825</xdr:colOff>
      <xdr:row>29</xdr:row>
      <xdr:rowOff>107950</xdr:rowOff>
    </xdr:from>
    <xdr:ext cx="298543" cy="225703"/>
    <xdr:sp macro="" textlink="">
      <xdr:nvSpPr>
        <xdr:cNvPr id="45" name="テキスト ボックス 44">
          <a:extLst>
            <a:ext uri="{FF2B5EF4-FFF2-40B4-BE49-F238E27FC236}">
              <a16:creationId xmlns:a16="http://schemas.microsoft.com/office/drawing/2014/main" id="{00000000-0008-0000-0400-00002D000000}"/>
            </a:ext>
          </a:extLst>
        </xdr:cNvPr>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44</xdr:row>
      <xdr:rowOff>12700</xdr:rowOff>
    </xdr:from>
    <xdr:to>
      <xdr:col>26</xdr:col>
      <xdr:colOff>184150</xdr:colOff>
      <xdr:row>44</xdr:row>
      <xdr:rowOff>12700</xdr:rowOff>
    </xdr:to>
    <xdr:cxnSp macro="">
      <xdr:nvCxnSpPr>
        <xdr:cNvPr id="46" name="直線コネクタ 45">
          <a:extLst>
            <a:ext uri="{FF2B5EF4-FFF2-40B4-BE49-F238E27FC236}">
              <a16:creationId xmlns:a16="http://schemas.microsoft.com/office/drawing/2014/main" id="{00000000-0008-0000-0400-00002E000000}"/>
            </a:ext>
          </a:extLst>
        </xdr:cNvPr>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41927</xdr:rowOff>
    </xdr:from>
    <xdr:ext cx="508000" cy="259045"/>
    <xdr:sp macro="" textlink="">
      <xdr:nvSpPr>
        <xdr:cNvPr id="47" name="テキスト ボックス 46">
          <a:extLst>
            <a:ext uri="{FF2B5EF4-FFF2-40B4-BE49-F238E27FC236}">
              <a16:creationId xmlns:a16="http://schemas.microsoft.com/office/drawing/2014/main" id="{00000000-0008-0000-0400-00002F000000}"/>
            </a:ext>
          </a:extLst>
        </xdr:cNvPr>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41</xdr:row>
      <xdr:rowOff>69850</xdr:rowOff>
    </xdr:from>
    <xdr:to>
      <xdr:col>26</xdr:col>
      <xdr:colOff>184150</xdr:colOff>
      <xdr:row>41</xdr:row>
      <xdr:rowOff>69850</xdr:rowOff>
    </xdr:to>
    <xdr:cxnSp macro="">
      <xdr:nvCxnSpPr>
        <xdr:cNvPr id="48" name="直線コネクタ 47">
          <a:extLst>
            <a:ext uri="{FF2B5EF4-FFF2-40B4-BE49-F238E27FC236}">
              <a16:creationId xmlns:a16="http://schemas.microsoft.com/office/drawing/2014/main" id="{00000000-0008-0000-0400-000030000000}"/>
            </a:ext>
          </a:extLst>
        </xdr:cNvPr>
        <xdr:cNvCxnSpPr/>
      </xdr:nvCxnSpPr>
      <xdr:spPr>
        <a:xfrm>
          <a:off x="762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40</xdr:row>
      <xdr:rowOff>99077</xdr:rowOff>
    </xdr:from>
    <xdr:ext cx="508000" cy="259045"/>
    <xdr:sp macro="" textlink="">
      <xdr:nvSpPr>
        <xdr:cNvPr id="49" name="テキスト ボックス 48">
          <a:extLst>
            <a:ext uri="{FF2B5EF4-FFF2-40B4-BE49-F238E27FC236}">
              <a16:creationId xmlns:a16="http://schemas.microsoft.com/office/drawing/2014/main" id="{00000000-0008-0000-0400-000031000000}"/>
            </a:ext>
          </a:extLst>
        </xdr:cNvPr>
        <xdr:cNvSpPr txBox="1"/>
      </xdr:nvSpPr>
      <xdr:spPr>
        <a:xfrm>
          <a:off x="254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38</xdr:row>
      <xdr:rowOff>127000</xdr:rowOff>
    </xdr:from>
    <xdr:to>
      <xdr:col>26</xdr:col>
      <xdr:colOff>184150</xdr:colOff>
      <xdr:row>38</xdr:row>
      <xdr:rowOff>127000</xdr:rowOff>
    </xdr:to>
    <xdr:cxnSp macro="">
      <xdr:nvCxnSpPr>
        <xdr:cNvPr id="50" name="直線コネクタ 49">
          <a:extLst>
            <a:ext uri="{FF2B5EF4-FFF2-40B4-BE49-F238E27FC236}">
              <a16:creationId xmlns:a16="http://schemas.microsoft.com/office/drawing/2014/main" id="{00000000-0008-0000-0400-000032000000}"/>
            </a:ext>
          </a:extLst>
        </xdr:cNvPr>
        <xdr:cNvCxnSpPr/>
      </xdr:nvCxnSpPr>
      <xdr:spPr>
        <a:xfrm>
          <a:off x="762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37</xdr:row>
      <xdr:rowOff>156227</xdr:rowOff>
    </xdr:from>
    <xdr:ext cx="508000" cy="259045"/>
    <xdr:sp macro="" textlink="">
      <xdr:nvSpPr>
        <xdr:cNvPr id="51" name="テキスト ボックス 50">
          <a:extLst>
            <a:ext uri="{FF2B5EF4-FFF2-40B4-BE49-F238E27FC236}">
              <a16:creationId xmlns:a16="http://schemas.microsoft.com/office/drawing/2014/main" id="{00000000-0008-0000-0400-000033000000}"/>
            </a:ext>
          </a:extLst>
        </xdr:cNvPr>
        <xdr:cNvSpPr txBox="1"/>
      </xdr:nvSpPr>
      <xdr:spPr>
        <a:xfrm>
          <a:off x="254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36</xdr:row>
      <xdr:rowOff>12700</xdr:rowOff>
    </xdr:from>
    <xdr:to>
      <xdr:col>26</xdr:col>
      <xdr:colOff>184150</xdr:colOff>
      <xdr:row>36</xdr:row>
      <xdr:rowOff>12700</xdr:rowOff>
    </xdr:to>
    <xdr:cxnSp macro="">
      <xdr:nvCxnSpPr>
        <xdr:cNvPr id="52" name="直線コネクタ 51">
          <a:extLst>
            <a:ext uri="{FF2B5EF4-FFF2-40B4-BE49-F238E27FC236}">
              <a16:creationId xmlns:a16="http://schemas.microsoft.com/office/drawing/2014/main" id="{00000000-0008-0000-0400-000034000000}"/>
            </a:ext>
          </a:extLst>
        </xdr:cNvPr>
        <xdr:cNvCxnSpPr/>
      </xdr:nvCxnSpPr>
      <xdr:spPr>
        <a:xfrm>
          <a:off x="762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35</xdr:row>
      <xdr:rowOff>41927</xdr:rowOff>
    </xdr:from>
    <xdr:ext cx="508000" cy="259045"/>
    <xdr:sp macro="" textlink="">
      <xdr:nvSpPr>
        <xdr:cNvPr id="53" name="テキスト ボックス 52">
          <a:extLst>
            <a:ext uri="{FF2B5EF4-FFF2-40B4-BE49-F238E27FC236}">
              <a16:creationId xmlns:a16="http://schemas.microsoft.com/office/drawing/2014/main" id="{00000000-0008-0000-0400-000035000000}"/>
            </a:ext>
          </a:extLst>
        </xdr:cNvPr>
        <xdr:cNvSpPr txBox="1"/>
      </xdr:nvSpPr>
      <xdr:spPr>
        <a:xfrm>
          <a:off x="254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33</xdr:row>
      <xdr:rowOff>69850</xdr:rowOff>
    </xdr:from>
    <xdr:to>
      <xdr:col>26</xdr:col>
      <xdr:colOff>184150</xdr:colOff>
      <xdr:row>33</xdr:row>
      <xdr:rowOff>69850</xdr:rowOff>
    </xdr:to>
    <xdr:cxnSp macro="">
      <xdr:nvCxnSpPr>
        <xdr:cNvPr id="54" name="直線コネクタ 53">
          <a:extLst>
            <a:ext uri="{FF2B5EF4-FFF2-40B4-BE49-F238E27FC236}">
              <a16:creationId xmlns:a16="http://schemas.microsoft.com/office/drawing/2014/main" id="{00000000-0008-0000-0400-000036000000}"/>
            </a:ext>
          </a:extLst>
        </xdr:cNvPr>
        <xdr:cNvCxnSpPr/>
      </xdr:nvCxnSpPr>
      <xdr:spPr>
        <a:xfrm>
          <a:off x="762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32</xdr:row>
      <xdr:rowOff>99077</xdr:rowOff>
    </xdr:from>
    <xdr:ext cx="508000" cy="259045"/>
    <xdr:sp macro="" textlink="">
      <xdr:nvSpPr>
        <xdr:cNvPr id="55" name="テキスト ボックス 54">
          <a:extLst>
            <a:ext uri="{FF2B5EF4-FFF2-40B4-BE49-F238E27FC236}">
              <a16:creationId xmlns:a16="http://schemas.microsoft.com/office/drawing/2014/main" id="{00000000-0008-0000-0400-000037000000}"/>
            </a:ext>
          </a:extLst>
        </xdr:cNvPr>
        <xdr:cNvSpPr txBox="1"/>
      </xdr:nvSpPr>
      <xdr:spPr>
        <a:xfrm>
          <a:off x="254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30</xdr:row>
      <xdr:rowOff>127000</xdr:rowOff>
    </xdr:to>
    <xdr:cxnSp macro="">
      <xdr:nvCxnSpPr>
        <xdr:cNvPr id="56" name="直線コネクタ 55">
          <a:extLst>
            <a:ext uri="{FF2B5EF4-FFF2-40B4-BE49-F238E27FC236}">
              <a16:creationId xmlns:a16="http://schemas.microsoft.com/office/drawing/2014/main" id="{00000000-0008-0000-0400-000038000000}"/>
            </a:ext>
          </a:extLst>
        </xdr:cNvPr>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156227</xdr:rowOff>
    </xdr:from>
    <xdr:ext cx="508000" cy="259045"/>
    <xdr:sp macro="" textlink="">
      <xdr:nvSpPr>
        <xdr:cNvPr id="57" name="テキスト ボックス 56">
          <a:extLst>
            <a:ext uri="{FF2B5EF4-FFF2-40B4-BE49-F238E27FC236}">
              <a16:creationId xmlns:a16="http://schemas.microsoft.com/office/drawing/2014/main" id="{00000000-0008-0000-0400-000039000000}"/>
            </a:ext>
          </a:extLst>
        </xdr:cNvPr>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44</xdr:row>
      <xdr:rowOff>12700</xdr:rowOff>
    </xdr:to>
    <xdr:sp macro="" textlink="">
      <xdr:nvSpPr>
        <xdr:cNvPr id="58" name="人件費グラフ枠">
          <a:extLst>
            <a:ext uri="{FF2B5EF4-FFF2-40B4-BE49-F238E27FC236}">
              <a16:creationId xmlns:a16="http://schemas.microsoft.com/office/drawing/2014/main" id="{00000000-0008-0000-0400-00003A000000}"/>
            </a:ext>
          </a:extLst>
        </xdr:cNvPr>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34</xdr:row>
      <xdr:rowOff>149860</xdr:rowOff>
    </xdr:from>
    <xdr:to>
      <xdr:col>24</xdr:col>
      <xdr:colOff>25400</xdr:colOff>
      <xdr:row>40</xdr:row>
      <xdr:rowOff>122428</xdr:rowOff>
    </xdr:to>
    <xdr:cxnSp macro="">
      <xdr:nvCxnSpPr>
        <xdr:cNvPr id="59" name="直線コネクタ 58">
          <a:extLst>
            <a:ext uri="{FF2B5EF4-FFF2-40B4-BE49-F238E27FC236}">
              <a16:creationId xmlns:a16="http://schemas.microsoft.com/office/drawing/2014/main" id="{00000000-0008-0000-0400-00003B000000}"/>
            </a:ext>
          </a:extLst>
        </xdr:cNvPr>
        <xdr:cNvCxnSpPr/>
      </xdr:nvCxnSpPr>
      <xdr:spPr>
        <a:xfrm flipV="1">
          <a:off x="4826000" y="5979160"/>
          <a:ext cx="0" cy="100126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40</xdr:row>
      <xdr:rowOff>94505</xdr:rowOff>
    </xdr:from>
    <xdr:ext cx="762000" cy="259045"/>
    <xdr:sp macro="" textlink="">
      <xdr:nvSpPr>
        <xdr:cNvPr id="60" name="人件費最小値テキスト">
          <a:extLst>
            <a:ext uri="{FF2B5EF4-FFF2-40B4-BE49-F238E27FC236}">
              <a16:creationId xmlns:a16="http://schemas.microsoft.com/office/drawing/2014/main" id="{00000000-0008-0000-0400-00003C000000}"/>
            </a:ext>
          </a:extLst>
        </xdr:cNvPr>
        <xdr:cNvSpPr txBox="1"/>
      </xdr:nvSpPr>
      <xdr:spPr>
        <a:xfrm>
          <a:off x="4914900" y="69525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37.4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40</xdr:row>
      <xdr:rowOff>122428</xdr:rowOff>
    </xdr:from>
    <xdr:to>
      <xdr:col>24</xdr:col>
      <xdr:colOff>114300</xdr:colOff>
      <xdr:row>40</xdr:row>
      <xdr:rowOff>122428</xdr:rowOff>
    </xdr:to>
    <xdr:cxnSp macro="">
      <xdr:nvCxnSpPr>
        <xdr:cNvPr id="61" name="直線コネクタ 60">
          <a:extLst>
            <a:ext uri="{FF2B5EF4-FFF2-40B4-BE49-F238E27FC236}">
              <a16:creationId xmlns:a16="http://schemas.microsoft.com/office/drawing/2014/main" id="{00000000-0008-0000-0400-00003D000000}"/>
            </a:ext>
          </a:extLst>
        </xdr:cNvPr>
        <xdr:cNvCxnSpPr/>
      </xdr:nvCxnSpPr>
      <xdr:spPr>
        <a:xfrm>
          <a:off x="4737100" y="6980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33</xdr:row>
      <xdr:rowOff>64787</xdr:rowOff>
    </xdr:from>
    <xdr:ext cx="762000" cy="259045"/>
    <xdr:sp macro="" textlink="">
      <xdr:nvSpPr>
        <xdr:cNvPr id="62" name="人件費最大値テキスト">
          <a:extLst>
            <a:ext uri="{FF2B5EF4-FFF2-40B4-BE49-F238E27FC236}">
              <a16:creationId xmlns:a16="http://schemas.microsoft.com/office/drawing/2014/main" id="{00000000-0008-0000-0400-00003E000000}"/>
            </a:ext>
          </a:extLst>
        </xdr:cNvPr>
        <xdr:cNvSpPr txBox="1"/>
      </xdr:nvSpPr>
      <xdr:spPr>
        <a:xfrm>
          <a:off x="4914900" y="57226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34</xdr:row>
      <xdr:rowOff>149860</xdr:rowOff>
    </xdr:from>
    <xdr:to>
      <xdr:col>24</xdr:col>
      <xdr:colOff>114300</xdr:colOff>
      <xdr:row>34</xdr:row>
      <xdr:rowOff>149860</xdr:rowOff>
    </xdr:to>
    <xdr:cxnSp macro="">
      <xdr:nvCxnSpPr>
        <xdr:cNvPr id="63" name="直線コネクタ 62">
          <a:extLst>
            <a:ext uri="{FF2B5EF4-FFF2-40B4-BE49-F238E27FC236}">
              <a16:creationId xmlns:a16="http://schemas.microsoft.com/office/drawing/2014/main" id="{00000000-0008-0000-0400-00003F000000}"/>
            </a:ext>
          </a:extLst>
        </xdr:cNvPr>
        <xdr:cNvCxnSpPr/>
      </xdr:nvCxnSpPr>
      <xdr:spPr>
        <a:xfrm>
          <a:off x="4737100" y="59791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35</xdr:row>
      <xdr:rowOff>37846</xdr:rowOff>
    </xdr:from>
    <xdr:to>
      <xdr:col>24</xdr:col>
      <xdr:colOff>25400</xdr:colOff>
      <xdr:row>35</xdr:row>
      <xdr:rowOff>56134</xdr:rowOff>
    </xdr:to>
    <xdr:cxnSp macro="">
      <xdr:nvCxnSpPr>
        <xdr:cNvPr id="64" name="直線コネクタ 63">
          <a:extLst>
            <a:ext uri="{FF2B5EF4-FFF2-40B4-BE49-F238E27FC236}">
              <a16:creationId xmlns:a16="http://schemas.microsoft.com/office/drawing/2014/main" id="{00000000-0008-0000-0400-000040000000}"/>
            </a:ext>
          </a:extLst>
        </xdr:cNvPr>
        <xdr:cNvCxnSpPr/>
      </xdr:nvCxnSpPr>
      <xdr:spPr>
        <a:xfrm flipV="1">
          <a:off x="3987800" y="6038596"/>
          <a:ext cx="838200" cy="182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93997</xdr:rowOff>
    </xdr:from>
    <xdr:ext cx="762000" cy="259045"/>
    <xdr:sp macro="" textlink="">
      <xdr:nvSpPr>
        <xdr:cNvPr id="65" name="人件費平均値テキスト">
          <a:extLst>
            <a:ext uri="{FF2B5EF4-FFF2-40B4-BE49-F238E27FC236}">
              <a16:creationId xmlns:a16="http://schemas.microsoft.com/office/drawing/2014/main" id="{00000000-0008-0000-0400-000041000000}"/>
            </a:ext>
          </a:extLst>
        </xdr:cNvPr>
        <xdr:cNvSpPr txBox="1"/>
      </xdr:nvSpPr>
      <xdr:spPr>
        <a:xfrm>
          <a:off x="4914900" y="626619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36</xdr:row>
      <xdr:rowOff>121920</xdr:rowOff>
    </xdr:from>
    <xdr:to>
      <xdr:col>24</xdr:col>
      <xdr:colOff>76200</xdr:colOff>
      <xdr:row>37</xdr:row>
      <xdr:rowOff>52070</xdr:rowOff>
    </xdr:to>
    <xdr:sp macro="" textlink="">
      <xdr:nvSpPr>
        <xdr:cNvPr id="66" name="フローチャート: 判断 65">
          <a:extLst>
            <a:ext uri="{FF2B5EF4-FFF2-40B4-BE49-F238E27FC236}">
              <a16:creationId xmlns:a16="http://schemas.microsoft.com/office/drawing/2014/main" id="{00000000-0008-0000-0400-000042000000}"/>
            </a:ext>
          </a:extLst>
        </xdr:cNvPr>
        <xdr:cNvSpPr/>
      </xdr:nvSpPr>
      <xdr:spPr>
        <a:xfrm>
          <a:off x="4775200" y="62941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35</xdr:row>
      <xdr:rowOff>28702</xdr:rowOff>
    </xdr:from>
    <xdr:to>
      <xdr:col>19</xdr:col>
      <xdr:colOff>187325</xdr:colOff>
      <xdr:row>35</xdr:row>
      <xdr:rowOff>56134</xdr:rowOff>
    </xdr:to>
    <xdr:cxnSp macro="">
      <xdr:nvCxnSpPr>
        <xdr:cNvPr id="67" name="直線コネクタ 66">
          <a:extLst>
            <a:ext uri="{FF2B5EF4-FFF2-40B4-BE49-F238E27FC236}">
              <a16:creationId xmlns:a16="http://schemas.microsoft.com/office/drawing/2014/main" id="{00000000-0008-0000-0400-000043000000}"/>
            </a:ext>
          </a:extLst>
        </xdr:cNvPr>
        <xdr:cNvCxnSpPr/>
      </xdr:nvCxnSpPr>
      <xdr:spPr>
        <a:xfrm>
          <a:off x="3098800" y="6029452"/>
          <a:ext cx="889000" cy="274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36</xdr:row>
      <xdr:rowOff>117348</xdr:rowOff>
    </xdr:from>
    <xdr:to>
      <xdr:col>20</xdr:col>
      <xdr:colOff>38100</xdr:colOff>
      <xdr:row>37</xdr:row>
      <xdr:rowOff>47498</xdr:rowOff>
    </xdr:to>
    <xdr:sp macro="" textlink="">
      <xdr:nvSpPr>
        <xdr:cNvPr id="68" name="フローチャート: 判断 67">
          <a:extLst>
            <a:ext uri="{FF2B5EF4-FFF2-40B4-BE49-F238E27FC236}">
              <a16:creationId xmlns:a16="http://schemas.microsoft.com/office/drawing/2014/main" id="{00000000-0008-0000-0400-000044000000}"/>
            </a:ext>
          </a:extLst>
        </xdr:cNvPr>
        <xdr:cNvSpPr/>
      </xdr:nvSpPr>
      <xdr:spPr>
        <a:xfrm>
          <a:off x="3937000" y="62895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37</xdr:row>
      <xdr:rowOff>32275</xdr:rowOff>
    </xdr:from>
    <xdr:ext cx="736600" cy="259045"/>
    <xdr:sp macro="" textlink="">
      <xdr:nvSpPr>
        <xdr:cNvPr id="69" name="テキスト ボックス 68">
          <a:extLst>
            <a:ext uri="{FF2B5EF4-FFF2-40B4-BE49-F238E27FC236}">
              <a16:creationId xmlns:a16="http://schemas.microsoft.com/office/drawing/2014/main" id="{00000000-0008-0000-0400-000045000000}"/>
            </a:ext>
          </a:extLst>
        </xdr:cNvPr>
        <xdr:cNvSpPr txBox="1"/>
      </xdr:nvSpPr>
      <xdr:spPr>
        <a:xfrm>
          <a:off x="3606800" y="637592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35</xdr:row>
      <xdr:rowOff>28702</xdr:rowOff>
    </xdr:from>
    <xdr:to>
      <xdr:col>15</xdr:col>
      <xdr:colOff>98425</xdr:colOff>
      <xdr:row>35</xdr:row>
      <xdr:rowOff>60706</xdr:rowOff>
    </xdr:to>
    <xdr:cxnSp macro="">
      <xdr:nvCxnSpPr>
        <xdr:cNvPr id="70" name="直線コネクタ 69">
          <a:extLst>
            <a:ext uri="{FF2B5EF4-FFF2-40B4-BE49-F238E27FC236}">
              <a16:creationId xmlns:a16="http://schemas.microsoft.com/office/drawing/2014/main" id="{00000000-0008-0000-0400-000046000000}"/>
            </a:ext>
          </a:extLst>
        </xdr:cNvPr>
        <xdr:cNvCxnSpPr/>
      </xdr:nvCxnSpPr>
      <xdr:spPr>
        <a:xfrm flipV="1">
          <a:off x="2209800" y="6029452"/>
          <a:ext cx="889000" cy="320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36</xdr:row>
      <xdr:rowOff>89916</xdr:rowOff>
    </xdr:from>
    <xdr:to>
      <xdr:col>15</xdr:col>
      <xdr:colOff>149225</xdr:colOff>
      <xdr:row>37</xdr:row>
      <xdr:rowOff>20066</xdr:rowOff>
    </xdr:to>
    <xdr:sp macro="" textlink="">
      <xdr:nvSpPr>
        <xdr:cNvPr id="71" name="フローチャート: 判断 70">
          <a:extLst>
            <a:ext uri="{FF2B5EF4-FFF2-40B4-BE49-F238E27FC236}">
              <a16:creationId xmlns:a16="http://schemas.microsoft.com/office/drawing/2014/main" id="{00000000-0008-0000-0400-000047000000}"/>
            </a:ext>
          </a:extLst>
        </xdr:cNvPr>
        <xdr:cNvSpPr/>
      </xdr:nvSpPr>
      <xdr:spPr>
        <a:xfrm>
          <a:off x="3048000" y="62621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37</xdr:row>
      <xdr:rowOff>4843</xdr:rowOff>
    </xdr:from>
    <xdr:ext cx="762000" cy="259045"/>
    <xdr:sp macro="" textlink="">
      <xdr:nvSpPr>
        <xdr:cNvPr id="72" name="テキスト ボックス 71">
          <a:extLst>
            <a:ext uri="{FF2B5EF4-FFF2-40B4-BE49-F238E27FC236}">
              <a16:creationId xmlns:a16="http://schemas.microsoft.com/office/drawing/2014/main" id="{00000000-0008-0000-0400-000048000000}"/>
            </a:ext>
          </a:extLst>
        </xdr:cNvPr>
        <xdr:cNvSpPr txBox="1"/>
      </xdr:nvSpPr>
      <xdr:spPr>
        <a:xfrm>
          <a:off x="2717800" y="63484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35</xdr:row>
      <xdr:rowOff>14986</xdr:rowOff>
    </xdr:from>
    <xdr:to>
      <xdr:col>11</xdr:col>
      <xdr:colOff>9525</xdr:colOff>
      <xdr:row>35</xdr:row>
      <xdr:rowOff>60706</xdr:rowOff>
    </xdr:to>
    <xdr:cxnSp macro="">
      <xdr:nvCxnSpPr>
        <xdr:cNvPr id="73" name="直線コネクタ 72">
          <a:extLst>
            <a:ext uri="{FF2B5EF4-FFF2-40B4-BE49-F238E27FC236}">
              <a16:creationId xmlns:a16="http://schemas.microsoft.com/office/drawing/2014/main" id="{00000000-0008-0000-0400-000049000000}"/>
            </a:ext>
          </a:extLst>
        </xdr:cNvPr>
        <xdr:cNvCxnSpPr/>
      </xdr:nvCxnSpPr>
      <xdr:spPr>
        <a:xfrm>
          <a:off x="1320800" y="6015736"/>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36</xdr:row>
      <xdr:rowOff>158496</xdr:rowOff>
    </xdr:from>
    <xdr:to>
      <xdr:col>11</xdr:col>
      <xdr:colOff>60325</xdr:colOff>
      <xdr:row>37</xdr:row>
      <xdr:rowOff>88646</xdr:rowOff>
    </xdr:to>
    <xdr:sp macro="" textlink="">
      <xdr:nvSpPr>
        <xdr:cNvPr id="74" name="フローチャート: 判断 73">
          <a:extLst>
            <a:ext uri="{FF2B5EF4-FFF2-40B4-BE49-F238E27FC236}">
              <a16:creationId xmlns:a16="http://schemas.microsoft.com/office/drawing/2014/main" id="{00000000-0008-0000-0400-00004A000000}"/>
            </a:ext>
          </a:extLst>
        </xdr:cNvPr>
        <xdr:cNvSpPr/>
      </xdr:nvSpPr>
      <xdr:spPr>
        <a:xfrm>
          <a:off x="2159000" y="63306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37</xdr:row>
      <xdr:rowOff>73423</xdr:rowOff>
    </xdr:from>
    <xdr:ext cx="762000" cy="259045"/>
    <xdr:sp macro="" textlink="">
      <xdr:nvSpPr>
        <xdr:cNvPr id="75" name="テキスト ボックス 74">
          <a:extLst>
            <a:ext uri="{FF2B5EF4-FFF2-40B4-BE49-F238E27FC236}">
              <a16:creationId xmlns:a16="http://schemas.microsoft.com/office/drawing/2014/main" id="{00000000-0008-0000-0400-00004B000000}"/>
            </a:ext>
          </a:extLst>
        </xdr:cNvPr>
        <xdr:cNvSpPr txBox="1"/>
      </xdr:nvSpPr>
      <xdr:spPr>
        <a:xfrm>
          <a:off x="1828800" y="64170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36</xdr:row>
      <xdr:rowOff>85344</xdr:rowOff>
    </xdr:from>
    <xdr:to>
      <xdr:col>6</xdr:col>
      <xdr:colOff>171450</xdr:colOff>
      <xdr:row>37</xdr:row>
      <xdr:rowOff>15494</xdr:rowOff>
    </xdr:to>
    <xdr:sp macro="" textlink="">
      <xdr:nvSpPr>
        <xdr:cNvPr id="76" name="フローチャート: 判断 75">
          <a:extLst>
            <a:ext uri="{FF2B5EF4-FFF2-40B4-BE49-F238E27FC236}">
              <a16:creationId xmlns:a16="http://schemas.microsoft.com/office/drawing/2014/main" id="{00000000-0008-0000-0400-00004C000000}"/>
            </a:ext>
          </a:extLst>
        </xdr:cNvPr>
        <xdr:cNvSpPr/>
      </xdr:nvSpPr>
      <xdr:spPr>
        <a:xfrm>
          <a:off x="1270000" y="62575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37</xdr:row>
      <xdr:rowOff>271</xdr:rowOff>
    </xdr:from>
    <xdr:ext cx="762000" cy="259045"/>
    <xdr:sp macro="" textlink="">
      <xdr:nvSpPr>
        <xdr:cNvPr id="77" name="テキスト ボックス 76">
          <a:extLst>
            <a:ext uri="{FF2B5EF4-FFF2-40B4-BE49-F238E27FC236}">
              <a16:creationId xmlns:a16="http://schemas.microsoft.com/office/drawing/2014/main" id="{00000000-0008-0000-0400-00004D000000}"/>
            </a:ext>
          </a:extLst>
        </xdr:cNvPr>
        <xdr:cNvSpPr txBox="1"/>
      </xdr:nvSpPr>
      <xdr:spPr>
        <a:xfrm>
          <a:off x="939800" y="63439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44</xdr:row>
      <xdr:rowOff>10177</xdr:rowOff>
    </xdr:from>
    <xdr:ext cx="762000" cy="259045"/>
    <xdr:sp macro="" textlink="">
      <xdr:nvSpPr>
        <xdr:cNvPr id="78" name="テキスト ボックス 77">
          <a:extLst>
            <a:ext uri="{FF2B5EF4-FFF2-40B4-BE49-F238E27FC236}">
              <a16:creationId xmlns:a16="http://schemas.microsoft.com/office/drawing/2014/main" id="{00000000-0008-0000-0400-00004E000000}"/>
            </a:ext>
          </a:extLst>
        </xdr:cNvPr>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44</xdr:row>
      <xdr:rowOff>10177</xdr:rowOff>
    </xdr:from>
    <xdr:ext cx="762000" cy="259045"/>
    <xdr:sp macro="" textlink="">
      <xdr:nvSpPr>
        <xdr:cNvPr id="79" name="テキスト ボックス 78">
          <a:extLst>
            <a:ext uri="{FF2B5EF4-FFF2-40B4-BE49-F238E27FC236}">
              <a16:creationId xmlns:a16="http://schemas.microsoft.com/office/drawing/2014/main" id="{00000000-0008-0000-0400-00004F000000}"/>
            </a:ext>
          </a:extLst>
        </xdr:cNvPr>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44</xdr:row>
      <xdr:rowOff>10177</xdr:rowOff>
    </xdr:from>
    <xdr:ext cx="762000" cy="259045"/>
    <xdr:sp macro="" textlink="">
      <xdr:nvSpPr>
        <xdr:cNvPr id="80" name="テキスト ボックス 79">
          <a:extLst>
            <a:ext uri="{FF2B5EF4-FFF2-40B4-BE49-F238E27FC236}">
              <a16:creationId xmlns:a16="http://schemas.microsoft.com/office/drawing/2014/main" id="{00000000-0008-0000-0400-000050000000}"/>
            </a:ext>
          </a:extLst>
        </xdr:cNvPr>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44</xdr:row>
      <xdr:rowOff>10177</xdr:rowOff>
    </xdr:from>
    <xdr:ext cx="762000" cy="259045"/>
    <xdr:sp macro="" textlink="">
      <xdr:nvSpPr>
        <xdr:cNvPr id="81" name="テキスト ボックス 80">
          <a:extLst>
            <a:ext uri="{FF2B5EF4-FFF2-40B4-BE49-F238E27FC236}">
              <a16:creationId xmlns:a16="http://schemas.microsoft.com/office/drawing/2014/main" id="{00000000-0008-0000-0400-000051000000}"/>
            </a:ext>
          </a:extLst>
        </xdr:cNvPr>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44</xdr:row>
      <xdr:rowOff>10177</xdr:rowOff>
    </xdr:from>
    <xdr:ext cx="762000" cy="259045"/>
    <xdr:sp macro="" textlink="">
      <xdr:nvSpPr>
        <xdr:cNvPr id="82" name="テキスト ボックス 81">
          <a:extLst>
            <a:ext uri="{FF2B5EF4-FFF2-40B4-BE49-F238E27FC236}">
              <a16:creationId xmlns:a16="http://schemas.microsoft.com/office/drawing/2014/main" id="{00000000-0008-0000-0400-000052000000}"/>
            </a:ext>
          </a:extLst>
        </xdr:cNvPr>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34</xdr:row>
      <xdr:rowOff>158496</xdr:rowOff>
    </xdr:from>
    <xdr:to>
      <xdr:col>24</xdr:col>
      <xdr:colOff>76200</xdr:colOff>
      <xdr:row>35</xdr:row>
      <xdr:rowOff>88646</xdr:rowOff>
    </xdr:to>
    <xdr:sp macro="" textlink="">
      <xdr:nvSpPr>
        <xdr:cNvPr id="83" name="楕円 82">
          <a:extLst>
            <a:ext uri="{FF2B5EF4-FFF2-40B4-BE49-F238E27FC236}">
              <a16:creationId xmlns:a16="http://schemas.microsoft.com/office/drawing/2014/main" id="{00000000-0008-0000-0400-000053000000}"/>
            </a:ext>
          </a:extLst>
        </xdr:cNvPr>
        <xdr:cNvSpPr/>
      </xdr:nvSpPr>
      <xdr:spPr>
        <a:xfrm>
          <a:off x="4775200" y="59877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34</xdr:row>
      <xdr:rowOff>67073</xdr:rowOff>
    </xdr:from>
    <xdr:ext cx="762000" cy="259045"/>
    <xdr:sp macro="" textlink="">
      <xdr:nvSpPr>
        <xdr:cNvPr id="84" name="人件費該当値テキスト">
          <a:extLst>
            <a:ext uri="{FF2B5EF4-FFF2-40B4-BE49-F238E27FC236}">
              <a16:creationId xmlns:a16="http://schemas.microsoft.com/office/drawing/2014/main" id="{00000000-0008-0000-0400-000054000000}"/>
            </a:ext>
          </a:extLst>
        </xdr:cNvPr>
        <xdr:cNvSpPr txBox="1"/>
      </xdr:nvSpPr>
      <xdr:spPr>
        <a:xfrm>
          <a:off x="4914900" y="58963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35</xdr:row>
      <xdr:rowOff>5334</xdr:rowOff>
    </xdr:from>
    <xdr:to>
      <xdr:col>20</xdr:col>
      <xdr:colOff>38100</xdr:colOff>
      <xdr:row>35</xdr:row>
      <xdr:rowOff>106934</xdr:rowOff>
    </xdr:to>
    <xdr:sp macro="" textlink="">
      <xdr:nvSpPr>
        <xdr:cNvPr id="85" name="楕円 84">
          <a:extLst>
            <a:ext uri="{FF2B5EF4-FFF2-40B4-BE49-F238E27FC236}">
              <a16:creationId xmlns:a16="http://schemas.microsoft.com/office/drawing/2014/main" id="{00000000-0008-0000-0400-000055000000}"/>
            </a:ext>
          </a:extLst>
        </xdr:cNvPr>
        <xdr:cNvSpPr/>
      </xdr:nvSpPr>
      <xdr:spPr>
        <a:xfrm>
          <a:off x="3937000" y="60060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33</xdr:row>
      <xdr:rowOff>117111</xdr:rowOff>
    </xdr:from>
    <xdr:ext cx="736600" cy="259045"/>
    <xdr:sp macro="" textlink="">
      <xdr:nvSpPr>
        <xdr:cNvPr id="86" name="テキスト ボックス 85">
          <a:extLst>
            <a:ext uri="{FF2B5EF4-FFF2-40B4-BE49-F238E27FC236}">
              <a16:creationId xmlns:a16="http://schemas.microsoft.com/office/drawing/2014/main" id="{00000000-0008-0000-0400-000056000000}"/>
            </a:ext>
          </a:extLst>
        </xdr:cNvPr>
        <xdr:cNvSpPr txBox="1"/>
      </xdr:nvSpPr>
      <xdr:spPr>
        <a:xfrm>
          <a:off x="3606800" y="577496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34</xdr:row>
      <xdr:rowOff>149352</xdr:rowOff>
    </xdr:from>
    <xdr:to>
      <xdr:col>15</xdr:col>
      <xdr:colOff>149225</xdr:colOff>
      <xdr:row>35</xdr:row>
      <xdr:rowOff>79502</xdr:rowOff>
    </xdr:to>
    <xdr:sp macro="" textlink="">
      <xdr:nvSpPr>
        <xdr:cNvPr id="87" name="楕円 86">
          <a:extLst>
            <a:ext uri="{FF2B5EF4-FFF2-40B4-BE49-F238E27FC236}">
              <a16:creationId xmlns:a16="http://schemas.microsoft.com/office/drawing/2014/main" id="{00000000-0008-0000-0400-000057000000}"/>
            </a:ext>
          </a:extLst>
        </xdr:cNvPr>
        <xdr:cNvSpPr/>
      </xdr:nvSpPr>
      <xdr:spPr>
        <a:xfrm>
          <a:off x="3048000" y="59786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33</xdr:row>
      <xdr:rowOff>89679</xdr:rowOff>
    </xdr:from>
    <xdr:ext cx="762000" cy="259045"/>
    <xdr:sp macro="" textlink="">
      <xdr:nvSpPr>
        <xdr:cNvPr id="88" name="テキスト ボックス 87">
          <a:extLst>
            <a:ext uri="{FF2B5EF4-FFF2-40B4-BE49-F238E27FC236}">
              <a16:creationId xmlns:a16="http://schemas.microsoft.com/office/drawing/2014/main" id="{00000000-0008-0000-0400-000058000000}"/>
            </a:ext>
          </a:extLst>
        </xdr:cNvPr>
        <xdr:cNvSpPr txBox="1"/>
      </xdr:nvSpPr>
      <xdr:spPr>
        <a:xfrm>
          <a:off x="2717800" y="57475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35</xdr:row>
      <xdr:rowOff>9906</xdr:rowOff>
    </xdr:from>
    <xdr:to>
      <xdr:col>11</xdr:col>
      <xdr:colOff>60325</xdr:colOff>
      <xdr:row>35</xdr:row>
      <xdr:rowOff>111506</xdr:rowOff>
    </xdr:to>
    <xdr:sp macro="" textlink="">
      <xdr:nvSpPr>
        <xdr:cNvPr id="89" name="楕円 88">
          <a:extLst>
            <a:ext uri="{FF2B5EF4-FFF2-40B4-BE49-F238E27FC236}">
              <a16:creationId xmlns:a16="http://schemas.microsoft.com/office/drawing/2014/main" id="{00000000-0008-0000-0400-000059000000}"/>
            </a:ext>
          </a:extLst>
        </xdr:cNvPr>
        <xdr:cNvSpPr/>
      </xdr:nvSpPr>
      <xdr:spPr>
        <a:xfrm>
          <a:off x="2159000" y="60106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33</xdr:row>
      <xdr:rowOff>121683</xdr:rowOff>
    </xdr:from>
    <xdr:ext cx="762000" cy="259045"/>
    <xdr:sp macro="" textlink="">
      <xdr:nvSpPr>
        <xdr:cNvPr id="90" name="テキスト ボックス 89">
          <a:extLst>
            <a:ext uri="{FF2B5EF4-FFF2-40B4-BE49-F238E27FC236}">
              <a16:creationId xmlns:a16="http://schemas.microsoft.com/office/drawing/2014/main" id="{00000000-0008-0000-0400-00005A000000}"/>
            </a:ext>
          </a:extLst>
        </xdr:cNvPr>
        <xdr:cNvSpPr txBox="1"/>
      </xdr:nvSpPr>
      <xdr:spPr>
        <a:xfrm>
          <a:off x="1828800" y="57795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34</xdr:row>
      <xdr:rowOff>135636</xdr:rowOff>
    </xdr:from>
    <xdr:to>
      <xdr:col>6</xdr:col>
      <xdr:colOff>171450</xdr:colOff>
      <xdr:row>35</xdr:row>
      <xdr:rowOff>65786</xdr:rowOff>
    </xdr:to>
    <xdr:sp macro="" textlink="">
      <xdr:nvSpPr>
        <xdr:cNvPr id="91" name="楕円 90">
          <a:extLst>
            <a:ext uri="{FF2B5EF4-FFF2-40B4-BE49-F238E27FC236}">
              <a16:creationId xmlns:a16="http://schemas.microsoft.com/office/drawing/2014/main" id="{00000000-0008-0000-0400-00005B000000}"/>
            </a:ext>
          </a:extLst>
        </xdr:cNvPr>
        <xdr:cNvSpPr/>
      </xdr:nvSpPr>
      <xdr:spPr>
        <a:xfrm>
          <a:off x="1270000" y="59649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33</xdr:row>
      <xdr:rowOff>75963</xdr:rowOff>
    </xdr:from>
    <xdr:ext cx="762000" cy="259045"/>
    <xdr:sp macro="" textlink="">
      <xdr:nvSpPr>
        <xdr:cNvPr id="92" name="テキスト ボックス 91">
          <a:extLst>
            <a:ext uri="{FF2B5EF4-FFF2-40B4-BE49-F238E27FC236}">
              <a16:creationId xmlns:a16="http://schemas.microsoft.com/office/drawing/2014/main" id="{00000000-0008-0000-0400-00005C000000}"/>
            </a:ext>
          </a:extLst>
        </xdr:cNvPr>
        <xdr:cNvSpPr txBox="1"/>
      </xdr:nvSpPr>
      <xdr:spPr>
        <a:xfrm>
          <a:off x="939800" y="57338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xdr:row>
      <xdr:rowOff>69850</xdr:rowOff>
    </xdr:from>
    <xdr:to>
      <xdr:col>85</xdr:col>
      <xdr:colOff>66675</xdr:colOff>
      <xdr:row>9</xdr:row>
      <xdr:rowOff>44450</xdr:rowOff>
    </xdr:to>
    <xdr:sp macro="" textlink="">
      <xdr:nvSpPr>
        <xdr:cNvPr id="93" name="正方形/長方形 92">
          <a:extLst>
            <a:ext uri="{FF2B5EF4-FFF2-40B4-BE49-F238E27FC236}">
              <a16:creationId xmlns:a16="http://schemas.microsoft.com/office/drawing/2014/main" id="{00000000-0008-0000-0400-00005D000000}"/>
            </a:ext>
          </a:extLst>
        </xdr:cNvPr>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85</xdr:col>
      <xdr:colOff>79375</xdr:colOff>
      <xdr:row>7</xdr:row>
      <xdr:rowOff>133350</xdr:rowOff>
    </xdr:from>
    <xdr:to>
      <xdr:col>93</xdr:col>
      <xdr:colOff>3175</xdr:colOff>
      <xdr:row>9</xdr:row>
      <xdr:rowOff>44450</xdr:rowOff>
    </xdr:to>
    <xdr:sp macro="" textlink="">
      <xdr:nvSpPr>
        <xdr:cNvPr id="94" name="正方形/長方形 93">
          <a:extLst>
            <a:ext uri="{FF2B5EF4-FFF2-40B4-BE49-F238E27FC236}">
              <a16:creationId xmlns:a16="http://schemas.microsoft.com/office/drawing/2014/main" id="{00000000-0008-0000-0400-00005E000000}"/>
            </a:ext>
          </a:extLst>
        </xdr:cNvPr>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macro="" textlink="">
      <xdr:nvSpPr>
        <xdr:cNvPr id="95" name="正方形/長方形 94">
          <a:extLst>
            <a:ext uri="{FF2B5EF4-FFF2-40B4-BE49-F238E27FC236}">
              <a16:creationId xmlns:a16="http://schemas.microsoft.com/office/drawing/2014/main" id="{00000000-0008-0000-0400-00005F000000}"/>
            </a:ext>
          </a:extLst>
        </xdr:cNvPr>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7</xdr:row>
      <xdr:rowOff>133350</xdr:rowOff>
    </xdr:from>
    <xdr:to>
      <xdr:col>100</xdr:col>
      <xdr:colOff>165100</xdr:colOff>
      <xdr:row>9</xdr:row>
      <xdr:rowOff>44450</xdr:rowOff>
    </xdr:to>
    <xdr:sp macro="" textlink="">
      <xdr:nvSpPr>
        <xdr:cNvPr id="96" name="正方形/長方形 95">
          <a:extLst>
            <a:ext uri="{FF2B5EF4-FFF2-40B4-BE49-F238E27FC236}">
              <a16:creationId xmlns:a16="http://schemas.microsoft.com/office/drawing/2014/main" id="{00000000-0008-0000-0400-000060000000}"/>
            </a:ext>
          </a:extLst>
        </xdr:cNvPr>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macro="" textlink="">
      <xdr:nvSpPr>
        <xdr:cNvPr id="97" name="正方形/長方形 96">
          <a:extLst>
            <a:ext uri="{FF2B5EF4-FFF2-40B4-BE49-F238E27FC236}">
              <a16:creationId xmlns:a16="http://schemas.microsoft.com/office/drawing/2014/main" id="{00000000-0008-0000-0400-000061000000}"/>
            </a:ext>
          </a:extLst>
        </xdr:cNvPr>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7</xdr:row>
      <xdr:rowOff>133350</xdr:rowOff>
    </xdr:from>
    <xdr:to>
      <xdr:col>109</xdr:col>
      <xdr:colOff>104775</xdr:colOff>
      <xdr:row>9</xdr:row>
      <xdr:rowOff>44450</xdr:rowOff>
    </xdr:to>
    <xdr:sp macro="" textlink="">
      <xdr:nvSpPr>
        <xdr:cNvPr id="98" name="正方形/長方形 97">
          <a:extLst>
            <a:ext uri="{FF2B5EF4-FFF2-40B4-BE49-F238E27FC236}">
              <a16:creationId xmlns:a16="http://schemas.microsoft.com/office/drawing/2014/main" id="{00000000-0008-0000-0400-000062000000}"/>
            </a:ext>
          </a:extLst>
        </xdr:cNvPr>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101</xdr:col>
      <xdr:colOff>180975</xdr:colOff>
      <xdr:row>8</xdr:row>
      <xdr:rowOff>152400</xdr:rowOff>
    </xdr:from>
    <xdr:to>
      <xdr:col>109</xdr:col>
      <xdr:colOff>104775</xdr:colOff>
      <xdr:row>10</xdr:row>
      <xdr:rowOff>63500</xdr:rowOff>
    </xdr:to>
    <xdr:sp macro="" textlink="">
      <xdr:nvSpPr>
        <xdr:cNvPr id="99" name="正方形/長方形 98">
          <a:extLst>
            <a:ext uri="{FF2B5EF4-FFF2-40B4-BE49-F238E27FC236}">
              <a16:creationId xmlns:a16="http://schemas.microsoft.com/office/drawing/2014/main" id="{00000000-0008-0000-0400-000063000000}"/>
            </a:ext>
          </a:extLst>
        </xdr:cNvPr>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10</xdr:row>
      <xdr:rowOff>127000</xdr:rowOff>
    </xdr:from>
    <xdr:to>
      <xdr:col>85</xdr:col>
      <xdr:colOff>66675</xdr:colOff>
      <xdr:row>24</xdr:row>
      <xdr:rowOff>12700</xdr:rowOff>
    </xdr:to>
    <xdr:sp macro="" textlink="">
      <xdr:nvSpPr>
        <xdr:cNvPr id="100" name="正方形/長方形 99">
          <a:extLst>
            <a:ext uri="{FF2B5EF4-FFF2-40B4-BE49-F238E27FC236}">
              <a16:creationId xmlns:a16="http://schemas.microsoft.com/office/drawing/2014/main" id="{00000000-0008-0000-0400-000064000000}"/>
            </a:ext>
          </a:extLst>
        </xdr:cNvPr>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10</xdr:row>
      <xdr:rowOff>127000</xdr:rowOff>
    </xdr:from>
    <xdr:to>
      <xdr:col>113</xdr:col>
      <xdr:colOff>130175</xdr:colOff>
      <xdr:row>24</xdr:row>
      <xdr:rowOff>12700</xdr:rowOff>
    </xdr:to>
    <xdr:sp macro="" textlink="">
      <xdr:nvSpPr>
        <xdr:cNvPr id="101" name="正方形/長方形 100">
          <a:extLst>
            <a:ext uri="{FF2B5EF4-FFF2-40B4-BE49-F238E27FC236}">
              <a16:creationId xmlns:a16="http://schemas.microsoft.com/office/drawing/2014/main" id="{00000000-0008-0000-0400-000065000000}"/>
            </a:ext>
          </a:extLst>
        </xdr:cNvPr>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macro="" textlink="">
      <xdr:nvSpPr>
        <xdr:cNvPr id="102" name="正方形/長方形 101">
          <a:extLst>
            <a:ext uri="{FF2B5EF4-FFF2-40B4-BE49-F238E27FC236}">
              <a16:creationId xmlns:a16="http://schemas.microsoft.com/office/drawing/2014/main" id="{00000000-0008-0000-0400-000066000000}"/>
            </a:ext>
          </a:extLst>
        </xdr:cNvPr>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macro="" textlink="" fLocksText="0">
      <xdr:nvSpPr>
        <xdr:cNvPr id="103" name="テキスト ボックス 102">
          <a:extLst>
            <a:ext uri="{FF2B5EF4-FFF2-40B4-BE49-F238E27FC236}">
              <a16:creationId xmlns:a16="http://schemas.microsoft.com/office/drawing/2014/main" id="{00000000-0008-0000-0400-000067000000}"/>
            </a:ext>
          </a:extLst>
        </xdr:cNvPr>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ごみ処分場の移設等に伴い、平成２８年度から費用が増加し、類似団体平均値を上回っている。ごみ処分場が新たに建設されるまでの約</a:t>
          </a:r>
          <a:r>
            <a:rPr kumimoji="1" lang="ja-JP" altLang="en-US" sz="1100">
              <a:solidFill>
                <a:schemeClr val="dk1"/>
              </a:solidFill>
              <a:effectLst/>
              <a:latin typeface="+mn-lt"/>
              <a:ea typeface="+mn-ea"/>
              <a:cs typeface="+mn-cs"/>
            </a:rPr>
            <a:t>４</a:t>
          </a:r>
          <a:r>
            <a:rPr kumimoji="1" lang="ja-JP" altLang="ja-JP" sz="1100">
              <a:solidFill>
                <a:schemeClr val="dk1"/>
              </a:solidFill>
              <a:effectLst/>
              <a:latin typeface="+mn-lt"/>
              <a:ea typeface="+mn-ea"/>
              <a:cs typeface="+mn-cs"/>
            </a:rPr>
            <a:t>年間は今後も変わらないと想定されるため、他の事務事業の見直しによる合理化・効率化を図り、物件費の削減に取り組む。</a:t>
          </a:r>
          <a:endParaRPr lang="ja-JP" altLang="ja-JP" sz="1400">
            <a:effectLst/>
          </a:endParaRPr>
        </a:p>
      </xdr:txBody>
    </xdr:sp>
    <xdr:clientData/>
  </xdr:twoCellAnchor>
  <xdr:oneCellAnchor>
    <xdr:from>
      <xdr:col>62</xdr:col>
      <xdr:colOff>6350</xdr:colOff>
      <xdr:row>9</xdr:row>
      <xdr:rowOff>107950</xdr:rowOff>
    </xdr:from>
    <xdr:ext cx="298543" cy="225703"/>
    <xdr:sp macro="" textlink="">
      <xdr:nvSpPr>
        <xdr:cNvPr id="104" name="テキスト ボックス 103">
          <a:extLst>
            <a:ext uri="{FF2B5EF4-FFF2-40B4-BE49-F238E27FC236}">
              <a16:creationId xmlns:a16="http://schemas.microsoft.com/office/drawing/2014/main" id="{00000000-0008-0000-0400-000068000000}"/>
            </a:ext>
          </a:extLst>
        </xdr:cNvPr>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5" name="直線コネクタ 104">
          <a:extLst>
            <a:ext uri="{FF2B5EF4-FFF2-40B4-BE49-F238E27FC236}">
              <a16:creationId xmlns:a16="http://schemas.microsoft.com/office/drawing/2014/main" id="{00000000-0008-0000-0400-000069000000}"/>
            </a:ext>
          </a:extLst>
        </xdr:cNvPr>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41927</xdr:rowOff>
    </xdr:from>
    <xdr:ext cx="508000" cy="259045"/>
    <xdr:sp macro="" textlink="">
      <xdr:nvSpPr>
        <xdr:cNvPr id="106" name="テキスト ボックス 105">
          <a:extLst>
            <a:ext uri="{FF2B5EF4-FFF2-40B4-BE49-F238E27FC236}">
              <a16:creationId xmlns:a16="http://schemas.microsoft.com/office/drawing/2014/main" id="{00000000-0008-0000-0400-00006A000000}"/>
            </a:ext>
          </a:extLst>
        </xdr:cNvPr>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21</xdr:row>
      <xdr:rowOff>146050</xdr:rowOff>
    </xdr:from>
    <xdr:to>
      <xdr:col>85</xdr:col>
      <xdr:colOff>66675</xdr:colOff>
      <xdr:row>21</xdr:row>
      <xdr:rowOff>146050</xdr:rowOff>
    </xdr:to>
    <xdr:cxnSp macro="">
      <xdr:nvCxnSpPr>
        <xdr:cNvPr id="107" name="直線コネクタ 106">
          <a:extLst>
            <a:ext uri="{FF2B5EF4-FFF2-40B4-BE49-F238E27FC236}">
              <a16:creationId xmlns:a16="http://schemas.microsoft.com/office/drawing/2014/main" id="{00000000-0008-0000-0400-00006B000000}"/>
            </a:ext>
          </a:extLst>
        </xdr:cNvPr>
        <xdr:cNvCxnSpPr/>
      </xdr:nvCxnSpPr>
      <xdr:spPr>
        <a:xfrm>
          <a:off x="12446000" y="374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21</xdr:row>
      <xdr:rowOff>3827</xdr:rowOff>
    </xdr:from>
    <xdr:ext cx="508000" cy="259045"/>
    <xdr:sp macro="" textlink="">
      <xdr:nvSpPr>
        <xdr:cNvPr id="108" name="テキスト ボックス 107">
          <a:extLst>
            <a:ext uri="{FF2B5EF4-FFF2-40B4-BE49-F238E27FC236}">
              <a16:creationId xmlns:a16="http://schemas.microsoft.com/office/drawing/2014/main" id="{00000000-0008-0000-0400-00006C000000}"/>
            </a:ext>
          </a:extLst>
        </xdr:cNvPr>
        <xdr:cNvSpPr txBox="1"/>
      </xdr:nvSpPr>
      <xdr:spPr>
        <a:xfrm>
          <a:off x="11938000" y="360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19</xdr:row>
      <xdr:rowOff>107950</xdr:rowOff>
    </xdr:from>
    <xdr:to>
      <xdr:col>85</xdr:col>
      <xdr:colOff>66675</xdr:colOff>
      <xdr:row>19</xdr:row>
      <xdr:rowOff>107950</xdr:rowOff>
    </xdr:to>
    <xdr:cxnSp macro="">
      <xdr:nvCxnSpPr>
        <xdr:cNvPr id="109" name="直線コネクタ 108">
          <a:extLst>
            <a:ext uri="{FF2B5EF4-FFF2-40B4-BE49-F238E27FC236}">
              <a16:creationId xmlns:a16="http://schemas.microsoft.com/office/drawing/2014/main" id="{00000000-0008-0000-0400-00006D000000}"/>
            </a:ext>
          </a:extLst>
        </xdr:cNvPr>
        <xdr:cNvCxnSpPr/>
      </xdr:nvCxnSpPr>
      <xdr:spPr>
        <a:xfrm>
          <a:off x="12446000" y="336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18</xdr:row>
      <xdr:rowOff>137177</xdr:rowOff>
    </xdr:from>
    <xdr:ext cx="508000" cy="259045"/>
    <xdr:sp macro="" textlink="">
      <xdr:nvSpPr>
        <xdr:cNvPr id="110" name="テキスト ボックス 109">
          <a:extLst>
            <a:ext uri="{FF2B5EF4-FFF2-40B4-BE49-F238E27FC236}">
              <a16:creationId xmlns:a16="http://schemas.microsoft.com/office/drawing/2014/main" id="{00000000-0008-0000-0400-00006E000000}"/>
            </a:ext>
          </a:extLst>
        </xdr:cNvPr>
        <xdr:cNvSpPr txBox="1"/>
      </xdr:nvSpPr>
      <xdr:spPr>
        <a:xfrm>
          <a:off x="11938000" y="322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17</xdr:row>
      <xdr:rowOff>69850</xdr:rowOff>
    </xdr:from>
    <xdr:to>
      <xdr:col>85</xdr:col>
      <xdr:colOff>66675</xdr:colOff>
      <xdr:row>17</xdr:row>
      <xdr:rowOff>69850</xdr:rowOff>
    </xdr:to>
    <xdr:cxnSp macro="">
      <xdr:nvCxnSpPr>
        <xdr:cNvPr id="111" name="直線コネクタ 110">
          <a:extLst>
            <a:ext uri="{FF2B5EF4-FFF2-40B4-BE49-F238E27FC236}">
              <a16:creationId xmlns:a16="http://schemas.microsoft.com/office/drawing/2014/main" id="{00000000-0008-0000-0400-00006F000000}"/>
            </a:ext>
          </a:extLst>
        </xdr:cNvPr>
        <xdr:cNvCxnSpPr/>
      </xdr:nvCxnSpPr>
      <xdr:spPr>
        <a:xfrm>
          <a:off x="12446000" y="298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16</xdr:row>
      <xdr:rowOff>99077</xdr:rowOff>
    </xdr:from>
    <xdr:ext cx="508000" cy="259045"/>
    <xdr:sp macro="" textlink="">
      <xdr:nvSpPr>
        <xdr:cNvPr id="112" name="テキスト ボックス 111">
          <a:extLst>
            <a:ext uri="{FF2B5EF4-FFF2-40B4-BE49-F238E27FC236}">
              <a16:creationId xmlns:a16="http://schemas.microsoft.com/office/drawing/2014/main" id="{00000000-0008-0000-0400-000070000000}"/>
            </a:ext>
          </a:extLst>
        </xdr:cNvPr>
        <xdr:cNvSpPr txBox="1"/>
      </xdr:nvSpPr>
      <xdr:spPr>
        <a:xfrm>
          <a:off x="11938000" y="284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15</xdr:row>
      <xdr:rowOff>31750</xdr:rowOff>
    </xdr:from>
    <xdr:to>
      <xdr:col>85</xdr:col>
      <xdr:colOff>66675</xdr:colOff>
      <xdr:row>15</xdr:row>
      <xdr:rowOff>31750</xdr:rowOff>
    </xdr:to>
    <xdr:cxnSp macro="">
      <xdr:nvCxnSpPr>
        <xdr:cNvPr id="113" name="直線コネクタ 112">
          <a:extLst>
            <a:ext uri="{FF2B5EF4-FFF2-40B4-BE49-F238E27FC236}">
              <a16:creationId xmlns:a16="http://schemas.microsoft.com/office/drawing/2014/main" id="{00000000-0008-0000-0400-000071000000}"/>
            </a:ext>
          </a:extLst>
        </xdr:cNvPr>
        <xdr:cNvCxnSpPr/>
      </xdr:nvCxnSpPr>
      <xdr:spPr>
        <a:xfrm>
          <a:off x="12446000" y="260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14</xdr:row>
      <xdr:rowOff>60977</xdr:rowOff>
    </xdr:from>
    <xdr:ext cx="508000" cy="259045"/>
    <xdr:sp macro="" textlink="">
      <xdr:nvSpPr>
        <xdr:cNvPr id="114" name="テキスト ボックス 113">
          <a:extLst>
            <a:ext uri="{FF2B5EF4-FFF2-40B4-BE49-F238E27FC236}">
              <a16:creationId xmlns:a16="http://schemas.microsoft.com/office/drawing/2014/main" id="{00000000-0008-0000-0400-000072000000}"/>
            </a:ext>
          </a:extLst>
        </xdr:cNvPr>
        <xdr:cNvSpPr txBox="1"/>
      </xdr:nvSpPr>
      <xdr:spPr>
        <a:xfrm>
          <a:off x="11938000" y="246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12</xdr:row>
      <xdr:rowOff>165100</xdr:rowOff>
    </xdr:from>
    <xdr:to>
      <xdr:col>85</xdr:col>
      <xdr:colOff>66675</xdr:colOff>
      <xdr:row>12</xdr:row>
      <xdr:rowOff>165100</xdr:rowOff>
    </xdr:to>
    <xdr:cxnSp macro="">
      <xdr:nvCxnSpPr>
        <xdr:cNvPr id="115" name="直線コネクタ 114">
          <a:extLst>
            <a:ext uri="{FF2B5EF4-FFF2-40B4-BE49-F238E27FC236}">
              <a16:creationId xmlns:a16="http://schemas.microsoft.com/office/drawing/2014/main" id="{00000000-0008-0000-0400-000073000000}"/>
            </a:ext>
          </a:extLst>
        </xdr:cNvPr>
        <xdr:cNvCxnSpPr/>
      </xdr:nvCxnSpPr>
      <xdr:spPr>
        <a:xfrm>
          <a:off x="12446000" y="222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12</xdr:row>
      <xdr:rowOff>22877</xdr:rowOff>
    </xdr:from>
    <xdr:ext cx="508000" cy="259045"/>
    <xdr:sp macro="" textlink="">
      <xdr:nvSpPr>
        <xdr:cNvPr id="116" name="テキスト ボックス 115">
          <a:extLst>
            <a:ext uri="{FF2B5EF4-FFF2-40B4-BE49-F238E27FC236}">
              <a16:creationId xmlns:a16="http://schemas.microsoft.com/office/drawing/2014/main" id="{00000000-0008-0000-0400-000074000000}"/>
            </a:ext>
          </a:extLst>
        </xdr:cNvPr>
        <xdr:cNvSpPr txBox="1"/>
      </xdr:nvSpPr>
      <xdr:spPr>
        <a:xfrm>
          <a:off x="11938000" y="208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17" name="直線コネクタ 116">
          <a:extLst>
            <a:ext uri="{FF2B5EF4-FFF2-40B4-BE49-F238E27FC236}">
              <a16:creationId xmlns:a16="http://schemas.microsoft.com/office/drawing/2014/main" id="{00000000-0008-0000-0400-000075000000}"/>
            </a:ext>
          </a:extLst>
        </xdr:cNvPr>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9</xdr:row>
      <xdr:rowOff>156227</xdr:rowOff>
    </xdr:from>
    <xdr:ext cx="508000" cy="259045"/>
    <xdr:sp macro="" textlink="">
      <xdr:nvSpPr>
        <xdr:cNvPr id="118" name="テキスト ボックス 117">
          <a:extLst>
            <a:ext uri="{FF2B5EF4-FFF2-40B4-BE49-F238E27FC236}">
              <a16:creationId xmlns:a16="http://schemas.microsoft.com/office/drawing/2014/main" id="{00000000-0008-0000-0400-000076000000}"/>
            </a:ext>
          </a:extLst>
        </xdr:cNvPr>
        <xdr:cNvSpPr txBox="1"/>
      </xdr:nvSpPr>
      <xdr:spPr>
        <a:xfrm>
          <a:off x="11938000" y="169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24</xdr:row>
      <xdr:rowOff>12700</xdr:rowOff>
    </xdr:to>
    <xdr:sp macro="" textlink="">
      <xdr:nvSpPr>
        <xdr:cNvPr id="119" name="物件費グラフ枠">
          <a:extLst>
            <a:ext uri="{FF2B5EF4-FFF2-40B4-BE49-F238E27FC236}">
              <a16:creationId xmlns:a16="http://schemas.microsoft.com/office/drawing/2014/main" id="{00000000-0008-0000-0400-000077000000}"/>
            </a:ext>
          </a:extLst>
        </xdr:cNvPr>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12</xdr:row>
      <xdr:rowOff>149860</xdr:rowOff>
    </xdr:from>
    <xdr:to>
      <xdr:col>82</xdr:col>
      <xdr:colOff>107950</xdr:colOff>
      <xdr:row>20</xdr:row>
      <xdr:rowOff>81280</xdr:rowOff>
    </xdr:to>
    <xdr:cxnSp macro="">
      <xdr:nvCxnSpPr>
        <xdr:cNvPr id="120" name="直線コネクタ 119">
          <a:extLst>
            <a:ext uri="{FF2B5EF4-FFF2-40B4-BE49-F238E27FC236}">
              <a16:creationId xmlns:a16="http://schemas.microsoft.com/office/drawing/2014/main" id="{00000000-0008-0000-0400-000078000000}"/>
            </a:ext>
          </a:extLst>
        </xdr:cNvPr>
        <xdr:cNvCxnSpPr/>
      </xdr:nvCxnSpPr>
      <xdr:spPr>
        <a:xfrm flipV="1">
          <a:off x="16510000" y="2207260"/>
          <a:ext cx="0" cy="13030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20</xdr:row>
      <xdr:rowOff>53357</xdr:rowOff>
    </xdr:from>
    <xdr:ext cx="762000" cy="259045"/>
    <xdr:sp macro="" textlink="">
      <xdr:nvSpPr>
        <xdr:cNvPr id="121" name="物件費最小値テキスト">
          <a:extLst>
            <a:ext uri="{FF2B5EF4-FFF2-40B4-BE49-F238E27FC236}">
              <a16:creationId xmlns:a16="http://schemas.microsoft.com/office/drawing/2014/main" id="{00000000-0008-0000-0400-000079000000}"/>
            </a:ext>
          </a:extLst>
        </xdr:cNvPr>
        <xdr:cNvSpPr txBox="1"/>
      </xdr:nvSpPr>
      <xdr:spPr>
        <a:xfrm>
          <a:off x="16598900" y="3482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20</xdr:row>
      <xdr:rowOff>81280</xdr:rowOff>
    </xdr:from>
    <xdr:to>
      <xdr:col>82</xdr:col>
      <xdr:colOff>196850</xdr:colOff>
      <xdr:row>20</xdr:row>
      <xdr:rowOff>81280</xdr:rowOff>
    </xdr:to>
    <xdr:cxnSp macro="">
      <xdr:nvCxnSpPr>
        <xdr:cNvPr id="122" name="直線コネクタ 121">
          <a:extLst>
            <a:ext uri="{FF2B5EF4-FFF2-40B4-BE49-F238E27FC236}">
              <a16:creationId xmlns:a16="http://schemas.microsoft.com/office/drawing/2014/main" id="{00000000-0008-0000-0400-00007A000000}"/>
            </a:ext>
          </a:extLst>
        </xdr:cNvPr>
        <xdr:cNvCxnSpPr/>
      </xdr:nvCxnSpPr>
      <xdr:spPr>
        <a:xfrm>
          <a:off x="16421100" y="35102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11</xdr:row>
      <xdr:rowOff>64787</xdr:rowOff>
    </xdr:from>
    <xdr:ext cx="762000" cy="259045"/>
    <xdr:sp macro="" textlink="">
      <xdr:nvSpPr>
        <xdr:cNvPr id="123" name="物件費最大値テキスト">
          <a:extLst>
            <a:ext uri="{FF2B5EF4-FFF2-40B4-BE49-F238E27FC236}">
              <a16:creationId xmlns:a16="http://schemas.microsoft.com/office/drawing/2014/main" id="{00000000-0008-0000-0400-00007B000000}"/>
            </a:ext>
          </a:extLst>
        </xdr:cNvPr>
        <xdr:cNvSpPr txBox="1"/>
      </xdr:nvSpPr>
      <xdr:spPr>
        <a:xfrm>
          <a:off x="16598900" y="19507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12</xdr:row>
      <xdr:rowOff>149860</xdr:rowOff>
    </xdr:from>
    <xdr:to>
      <xdr:col>82</xdr:col>
      <xdr:colOff>196850</xdr:colOff>
      <xdr:row>12</xdr:row>
      <xdr:rowOff>149860</xdr:rowOff>
    </xdr:to>
    <xdr:cxnSp macro="">
      <xdr:nvCxnSpPr>
        <xdr:cNvPr id="124" name="直線コネクタ 123">
          <a:extLst>
            <a:ext uri="{FF2B5EF4-FFF2-40B4-BE49-F238E27FC236}">
              <a16:creationId xmlns:a16="http://schemas.microsoft.com/office/drawing/2014/main" id="{00000000-0008-0000-0400-00007C000000}"/>
            </a:ext>
          </a:extLst>
        </xdr:cNvPr>
        <xdr:cNvCxnSpPr/>
      </xdr:nvCxnSpPr>
      <xdr:spPr>
        <a:xfrm>
          <a:off x="16421100" y="22072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17</xdr:row>
      <xdr:rowOff>8890</xdr:rowOff>
    </xdr:from>
    <xdr:to>
      <xdr:col>82</xdr:col>
      <xdr:colOff>107950</xdr:colOff>
      <xdr:row>17</xdr:row>
      <xdr:rowOff>8890</xdr:rowOff>
    </xdr:to>
    <xdr:cxnSp macro="">
      <xdr:nvCxnSpPr>
        <xdr:cNvPr id="125" name="直線コネクタ 124">
          <a:extLst>
            <a:ext uri="{FF2B5EF4-FFF2-40B4-BE49-F238E27FC236}">
              <a16:creationId xmlns:a16="http://schemas.microsoft.com/office/drawing/2014/main" id="{00000000-0008-0000-0400-00007D000000}"/>
            </a:ext>
          </a:extLst>
        </xdr:cNvPr>
        <xdr:cNvCxnSpPr/>
      </xdr:nvCxnSpPr>
      <xdr:spPr>
        <a:xfrm>
          <a:off x="15671800" y="292354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15</xdr:row>
      <xdr:rowOff>1287</xdr:rowOff>
    </xdr:from>
    <xdr:ext cx="762000" cy="259045"/>
    <xdr:sp macro="" textlink="">
      <xdr:nvSpPr>
        <xdr:cNvPr id="126" name="物件費平均値テキスト">
          <a:extLst>
            <a:ext uri="{FF2B5EF4-FFF2-40B4-BE49-F238E27FC236}">
              <a16:creationId xmlns:a16="http://schemas.microsoft.com/office/drawing/2014/main" id="{00000000-0008-0000-0400-00007E000000}"/>
            </a:ext>
          </a:extLst>
        </xdr:cNvPr>
        <xdr:cNvSpPr txBox="1"/>
      </xdr:nvSpPr>
      <xdr:spPr>
        <a:xfrm>
          <a:off x="16598900" y="257303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15</xdr:row>
      <xdr:rowOff>156210</xdr:rowOff>
    </xdr:from>
    <xdr:to>
      <xdr:col>82</xdr:col>
      <xdr:colOff>158750</xdr:colOff>
      <xdr:row>16</xdr:row>
      <xdr:rowOff>86360</xdr:rowOff>
    </xdr:to>
    <xdr:sp macro="" textlink="">
      <xdr:nvSpPr>
        <xdr:cNvPr id="127" name="フローチャート: 判断 126">
          <a:extLst>
            <a:ext uri="{FF2B5EF4-FFF2-40B4-BE49-F238E27FC236}">
              <a16:creationId xmlns:a16="http://schemas.microsoft.com/office/drawing/2014/main" id="{00000000-0008-0000-0400-00007F000000}"/>
            </a:ext>
          </a:extLst>
        </xdr:cNvPr>
        <xdr:cNvSpPr/>
      </xdr:nvSpPr>
      <xdr:spPr>
        <a:xfrm>
          <a:off x="16459200" y="27279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16</xdr:row>
      <xdr:rowOff>127000</xdr:rowOff>
    </xdr:from>
    <xdr:to>
      <xdr:col>78</xdr:col>
      <xdr:colOff>69850</xdr:colOff>
      <xdr:row>17</xdr:row>
      <xdr:rowOff>8890</xdr:rowOff>
    </xdr:to>
    <xdr:cxnSp macro="">
      <xdr:nvCxnSpPr>
        <xdr:cNvPr id="128" name="直線コネクタ 127">
          <a:extLst>
            <a:ext uri="{FF2B5EF4-FFF2-40B4-BE49-F238E27FC236}">
              <a16:creationId xmlns:a16="http://schemas.microsoft.com/office/drawing/2014/main" id="{00000000-0008-0000-0400-000080000000}"/>
            </a:ext>
          </a:extLst>
        </xdr:cNvPr>
        <xdr:cNvCxnSpPr/>
      </xdr:nvCxnSpPr>
      <xdr:spPr>
        <a:xfrm>
          <a:off x="14782800" y="2870200"/>
          <a:ext cx="889000" cy="533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15</xdr:row>
      <xdr:rowOff>118110</xdr:rowOff>
    </xdr:from>
    <xdr:to>
      <xdr:col>78</xdr:col>
      <xdr:colOff>120650</xdr:colOff>
      <xdr:row>16</xdr:row>
      <xdr:rowOff>48260</xdr:rowOff>
    </xdr:to>
    <xdr:sp macro="" textlink="">
      <xdr:nvSpPr>
        <xdr:cNvPr id="129" name="フローチャート: 判断 128">
          <a:extLst>
            <a:ext uri="{FF2B5EF4-FFF2-40B4-BE49-F238E27FC236}">
              <a16:creationId xmlns:a16="http://schemas.microsoft.com/office/drawing/2014/main" id="{00000000-0008-0000-0400-000081000000}"/>
            </a:ext>
          </a:extLst>
        </xdr:cNvPr>
        <xdr:cNvSpPr/>
      </xdr:nvSpPr>
      <xdr:spPr>
        <a:xfrm>
          <a:off x="15621000" y="26898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14</xdr:row>
      <xdr:rowOff>58437</xdr:rowOff>
    </xdr:from>
    <xdr:ext cx="736600" cy="259045"/>
    <xdr:sp macro="" textlink="">
      <xdr:nvSpPr>
        <xdr:cNvPr id="130" name="テキスト ボックス 129">
          <a:extLst>
            <a:ext uri="{FF2B5EF4-FFF2-40B4-BE49-F238E27FC236}">
              <a16:creationId xmlns:a16="http://schemas.microsoft.com/office/drawing/2014/main" id="{00000000-0008-0000-0400-000082000000}"/>
            </a:ext>
          </a:extLst>
        </xdr:cNvPr>
        <xdr:cNvSpPr txBox="1"/>
      </xdr:nvSpPr>
      <xdr:spPr>
        <a:xfrm>
          <a:off x="15290800" y="245873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16</xdr:row>
      <xdr:rowOff>127000</xdr:rowOff>
    </xdr:from>
    <xdr:to>
      <xdr:col>73</xdr:col>
      <xdr:colOff>180975</xdr:colOff>
      <xdr:row>17</xdr:row>
      <xdr:rowOff>138430</xdr:rowOff>
    </xdr:to>
    <xdr:cxnSp macro="">
      <xdr:nvCxnSpPr>
        <xdr:cNvPr id="131" name="直線コネクタ 130">
          <a:extLst>
            <a:ext uri="{FF2B5EF4-FFF2-40B4-BE49-F238E27FC236}">
              <a16:creationId xmlns:a16="http://schemas.microsoft.com/office/drawing/2014/main" id="{00000000-0008-0000-0400-000083000000}"/>
            </a:ext>
          </a:extLst>
        </xdr:cNvPr>
        <xdr:cNvCxnSpPr/>
      </xdr:nvCxnSpPr>
      <xdr:spPr>
        <a:xfrm flipV="1">
          <a:off x="13893800" y="2870200"/>
          <a:ext cx="889000" cy="1828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15</xdr:row>
      <xdr:rowOff>26670</xdr:rowOff>
    </xdr:from>
    <xdr:to>
      <xdr:col>74</xdr:col>
      <xdr:colOff>31750</xdr:colOff>
      <xdr:row>15</xdr:row>
      <xdr:rowOff>128270</xdr:rowOff>
    </xdr:to>
    <xdr:sp macro="" textlink="">
      <xdr:nvSpPr>
        <xdr:cNvPr id="132" name="フローチャート: 判断 131">
          <a:extLst>
            <a:ext uri="{FF2B5EF4-FFF2-40B4-BE49-F238E27FC236}">
              <a16:creationId xmlns:a16="http://schemas.microsoft.com/office/drawing/2014/main" id="{00000000-0008-0000-0400-000084000000}"/>
            </a:ext>
          </a:extLst>
        </xdr:cNvPr>
        <xdr:cNvSpPr/>
      </xdr:nvSpPr>
      <xdr:spPr>
        <a:xfrm>
          <a:off x="14732000" y="2598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13</xdr:row>
      <xdr:rowOff>138447</xdr:rowOff>
    </xdr:from>
    <xdr:ext cx="762000" cy="259045"/>
    <xdr:sp macro="" textlink="">
      <xdr:nvSpPr>
        <xdr:cNvPr id="133" name="テキスト ボックス 132">
          <a:extLst>
            <a:ext uri="{FF2B5EF4-FFF2-40B4-BE49-F238E27FC236}">
              <a16:creationId xmlns:a16="http://schemas.microsoft.com/office/drawing/2014/main" id="{00000000-0008-0000-0400-000085000000}"/>
            </a:ext>
          </a:extLst>
        </xdr:cNvPr>
        <xdr:cNvSpPr txBox="1"/>
      </xdr:nvSpPr>
      <xdr:spPr>
        <a:xfrm>
          <a:off x="14401800" y="23672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17</xdr:row>
      <xdr:rowOff>138430</xdr:rowOff>
    </xdr:from>
    <xdr:to>
      <xdr:col>69</xdr:col>
      <xdr:colOff>92075</xdr:colOff>
      <xdr:row>18</xdr:row>
      <xdr:rowOff>73660</xdr:rowOff>
    </xdr:to>
    <xdr:cxnSp macro="">
      <xdr:nvCxnSpPr>
        <xdr:cNvPr id="134" name="直線コネクタ 133">
          <a:extLst>
            <a:ext uri="{FF2B5EF4-FFF2-40B4-BE49-F238E27FC236}">
              <a16:creationId xmlns:a16="http://schemas.microsoft.com/office/drawing/2014/main" id="{00000000-0008-0000-0400-000086000000}"/>
            </a:ext>
          </a:extLst>
        </xdr:cNvPr>
        <xdr:cNvCxnSpPr/>
      </xdr:nvCxnSpPr>
      <xdr:spPr>
        <a:xfrm flipV="1">
          <a:off x="13004800" y="3053080"/>
          <a:ext cx="889000" cy="1066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15</xdr:row>
      <xdr:rowOff>80010</xdr:rowOff>
    </xdr:from>
    <xdr:to>
      <xdr:col>69</xdr:col>
      <xdr:colOff>142875</xdr:colOff>
      <xdr:row>16</xdr:row>
      <xdr:rowOff>10160</xdr:rowOff>
    </xdr:to>
    <xdr:sp macro="" textlink="">
      <xdr:nvSpPr>
        <xdr:cNvPr id="135" name="フローチャート: 判断 134">
          <a:extLst>
            <a:ext uri="{FF2B5EF4-FFF2-40B4-BE49-F238E27FC236}">
              <a16:creationId xmlns:a16="http://schemas.microsoft.com/office/drawing/2014/main" id="{00000000-0008-0000-0400-000087000000}"/>
            </a:ext>
          </a:extLst>
        </xdr:cNvPr>
        <xdr:cNvSpPr/>
      </xdr:nvSpPr>
      <xdr:spPr>
        <a:xfrm>
          <a:off x="13843000" y="26517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14</xdr:row>
      <xdr:rowOff>20337</xdr:rowOff>
    </xdr:from>
    <xdr:ext cx="762000" cy="259045"/>
    <xdr:sp macro="" textlink="">
      <xdr:nvSpPr>
        <xdr:cNvPr id="136" name="テキスト ボックス 135">
          <a:extLst>
            <a:ext uri="{FF2B5EF4-FFF2-40B4-BE49-F238E27FC236}">
              <a16:creationId xmlns:a16="http://schemas.microsoft.com/office/drawing/2014/main" id="{00000000-0008-0000-0400-000088000000}"/>
            </a:ext>
          </a:extLst>
        </xdr:cNvPr>
        <xdr:cNvSpPr txBox="1"/>
      </xdr:nvSpPr>
      <xdr:spPr>
        <a:xfrm>
          <a:off x="13512800" y="24206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16</xdr:row>
      <xdr:rowOff>15240</xdr:rowOff>
    </xdr:from>
    <xdr:to>
      <xdr:col>65</xdr:col>
      <xdr:colOff>53975</xdr:colOff>
      <xdr:row>16</xdr:row>
      <xdr:rowOff>116840</xdr:rowOff>
    </xdr:to>
    <xdr:sp macro="" textlink="">
      <xdr:nvSpPr>
        <xdr:cNvPr id="137" name="フローチャート: 判断 136">
          <a:extLst>
            <a:ext uri="{FF2B5EF4-FFF2-40B4-BE49-F238E27FC236}">
              <a16:creationId xmlns:a16="http://schemas.microsoft.com/office/drawing/2014/main" id="{00000000-0008-0000-0400-000089000000}"/>
            </a:ext>
          </a:extLst>
        </xdr:cNvPr>
        <xdr:cNvSpPr/>
      </xdr:nvSpPr>
      <xdr:spPr>
        <a:xfrm>
          <a:off x="12954000" y="27584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14</xdr:row>
      <xdr:rowOff>127017</xdr:rowOff>
    </xdr:from>
    <xdr:ext cx="762000" cy="259045"/>
    <xdr:sp macro="" textlink="">
      <xdr:nvSpPr>
        <xdr:cNvPr id="138" name="テキスト ボックス 137">
          <a:extLst>
            <a:ext uri="{FF2B5EF4-FFF2-40B4-BE49-F238E27FC236}">
              <a16:creationId xmlns:a16="http://schemas.microsoft.com/office/drawing/2014/main" id="{00000000-0008-0000-0400-00008A000000}"/>
            </a:ext>
          </a:extLst>
        </xdr:cNvPr>
        <xdr:cNvSpPr txBox="1"/>
      </xdr:nvSpPr>
      <xdr:spPr>
        <a:xfrm>
          <a:off x="12623800" y="25273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24</xdr:row>
      <xdr:rowOff>10177</xdr:rowOff>
    </xdr:from>
    <xdr:ext cx="762000" cy="259045"/>
    <xdr:sp macro="" textlink="">
      <xdr:nvSpPr>
        <xdr:cNvPr id="139" name="テキスト ボックス 138">
          <a:extLst>
            <a:ext uri="{FF2B5EF4-FFF2-40B4-BE49-F238E27FC236}">
              <a16:creationId xmlns:a16="http://schemas.microsoft.com/office/drawing/2014/main" id="{00000000-0008-0000-0400-00008B000000}"/>
            </a:ext>
          </a:extLst>
        </xdr:cNvPr>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24</xdr:row>
      <xdr:rowOff>10177</xdr:rowOff>
    </xdr:from>
    <xdr:ext cx="762000" cy="259045"/>
    <xdr:sp macro="" textlink="">
      <xdr:nvSpPr>
        <xdr:cNvPr id="140" name="テキスト ボックス 139">
          <a:extLst>
            <a:ext uri="{FF2B5EF4-FFF2-40B4-BE49-F238E27FC236}">
              <a16:creationId xmlns:a16="http://schemas.microsoft.com/office/drawing/2014/main" id="{00000000-0008-0000-0400-00008C000000}"/>
            </a:ext>
          </a:extLst>
        </xdr:cNvPr>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24</xdr:row>
      <xdr:rowOff>10177</xdr:rowOff>
    </xdr:from>
    <xdr:ext cx="762000" cy="259045"/>
    <xdr:sp macro="" textlink="">
      <xdr:nvSpPr>
        <xdr:cNvPr id="141" name="テキスト ボックス 140">
          <a:extLst>
            <a:ext uri="{FF2B5EF4-FFF2-40B4-BE49-F238E27FC236}">
              <a16:creationId xmlns:a16="http://schemas.microsoft.com/office/drawing/2014/main" id="{00000000-0008-0000-0400-00008D000000}"/>
            </a:ext>
          </a:extLst>
        </xdr:cNvPr>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24</xdr:row>
      <xdr:rowOff>10177</xdr:rowOff>
    </xdr:from>
    <xdr:ext cx="762000" cy="259045"/>
    <xdr:sp macro="" textlink="">
      <xdr:nvSpPr>
        <xdr:cNvPr id="142" name="テキスト ボックス 141">
          <a:extLst>
            <a:ext uri="{FF2B5EF4-FFF2-40B4-BE49-F238E27FC236}">
              <a16:creationId xmlns:a16="http://schemas.microsoft.com/office/drawing/2014/main" id="{00000000-0008-0000-0400-00008E000000}"/>
            </a:ext>
          </a:extLst>
        </xdr:cNvPr>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24</xdr:row>
      <xdr:rowOff>10177</xdr:rowOff>
    </xdr:from>
    <xdr:ext cx="762000" cy="259045"/>
    <xdr:sp macro="" textlink="">
      <xdr:nvSpPr>
        <xdr:cNvPr id="143" name="テキスト ボックス 142">
          <a:extLst>
            <a:ext uri="{FF2B5EF4-FFF2-40B4-BE49-F238E27FC236}">
              <a16:creationId xmlns:a16="http://schemas.microsoft.com/office/drawing/2014/main" id="{00000000-0008-0000-0400-00008F000000}"/>
            </a:ext>
          </a:extLst>
        </xdr:cNvPr>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16</xdr:row>
      <xdr:rowOff>129540</xdr:rowOff>
    </xdr:from>
    <xdr:to>
      <xdr:col>82</xdr:col>
      <xdr:colOff>158750</xdr:colOff>
      <xdr:row>17</xdr:row>
      <xdr:rowOff>59690</xdr:rowOff>
    </xdr:to>
    <xdr:sp macro="" textlink="">
      <xdr:nvSpPr>
        <xdr:cNvPr id="144" name="楕円 143">
          <a:extLst>
            <a:ext uri="{FF2B5EF4-FFF2-40B4-BE49-F238E27FC236}">
              <a16:creationId xmlns:a16="http://schemas.microsoft.com/office/drawing/2014/main" id="{00000000-0008-0000-0400-000090000000}"/>
            </a:ext>
          </a:extLst>
        </xdr:cNvPr>
        <xdr:cNvSpPr/>
      </xdr:nvSpPr>
      <xdr:spPr>
        <a:xfrm>
          <a:off x="16459200" y="28727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16</xdr:row>
      <xdr:rowOff>101617</xdr:rowOff>
    </xdr:from>
    <xdr:ext cx="762000" cy="259045"/>
    <xdr:sp macro="" textlink="">
      <xdr:nvSpPr>
        <xdr:cNvPr id="145" name="物件費該当値テキスト">
          <a:extLst>
            <a:ext uri="{FF2B5EF4-FFF2-40B4-BE49-F238E27FC236}">
              <a16:creationId xmlns:a16="http://schemas.microsoft.com/office/drawing/2014/main" id="{00000000-0008-0000-0400-000091000000}"/>
            </a:ext>
          </a:extLst>
        </xdr:cNvPr>
        <xdr:cNvSpPr txBox="1"/>
      </xdr:nvSpPr>
      <xdr:spPr>
        <a:xfrm>
          <a:off x="16598900" y="28448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16</xdr:row>
      <xdr:rowOff>129540</xdr:rowOff>
    </xdr:from>
    <xdr:to>
      <xdr:col>78</xdr:col>
      <xdr:colOff>120650</xdr:colOff>
      <xdr:row>17</xdr:row>
      <xdr:rowOff>59690</xdr:rowOff>
    </xdr:to>
    <xdr:sp macro="" textlink="">
      <xdr:nvSpPr>
        <xdr:cNvPr id="146" name="楕円 145">
          <a:extLst>
            <a:ext uri="{FF2B5EF4-FFF2-40B4-BE49-F238E27FC236}">
              <a16:creationId xmlns:a16="http://schemas.microsoft.com/office/drawing/2014/main" id="{00000000-0008-0000-0400-000092000000}"/>
            </a:ext>
          </a:extLst>
        </xdr:cNvPr>
        <xdr:cNvSpPr/>
      </xdr:nvSpPr>
      <xdr:spPr>
        <a:xfrm>
          <a:off x="15621000" y="28727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17</xdr:row>
      <xdr:rowOff>44467</xdr:rowOff>
    </xdr:from>
    <xdr:ext cx="736600" cy="259045"/>
    <xdr:sp macro="" textlink="">
      <xdr:nvSpPr>
        <xdr:cNvPr id="147" name="テキスト ボックス 146">
          <a:extLst>
            <a:ext uri="{FF2B5EF4-FFF2-40B4-BE49-F238E27FC236}">
              <a16:creationId xmlns:a16="http://schemas.microsoft.com/office/drawing/2014/main" id="{00000000-0008-0000-0400-000093000000}"/>
            </a:ext>
          </a:extLst>
        </xdr:cNvPr>
        <xdr:cNvSpPr txBox="1"/>
      </xdr:nvSpPr>
      <xdr:spPr>
        <a:xfrm>
          <a:off x="15290800" y="295911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16</xdr:row>
      <xdr:rowOff>76200</xdr:rowOff>
    </xdr:from>
    <xdr:to>
      <xdr:col>74</xdr:col>
      <xdr:colOff>31750</xdr:colOff>
      <xdr:row>17</xdr:row>
      <xdr:rowOff>6350</xdr:rowOff>
    </xdr:to>
    <xdr:sp macro="" textlink="">
      <xdr:nvSpPr>
        <xdr:cNvPr id="148" name="楕円 147">
          <a:extLst>
            <a:ext uri="{FF2B5EF4-FFF2-40B4-BE49-F238E27FC236}">
              <a16:creationId xmlns:a16="http://schemas.microsoft.com/office/drawing/2014/main" id="{00000000-0008-0000-0400-000094000000}"/>
            </a:ext>
          </a:extLst>
        </xdr:cNvPr>
        <xdr:cNvSpPr/>
      </xdr:nvSpPr>
      <xdr:spPr>
        <a:xfrm>
          <a:off x="14732000" y="2819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16</xdr:row>
      <xdr:rowOff>162577</xdr:rowOff>
    </xdr:from>
    <xdr:ext cx="762000" cy="259045"/>
    <xdr:sp macro="" textlink="">
      <xdr:nvSpPr>
        <xdr:cNvPr id="149" name="テキスト ボックス 148">
          <a:extLst>
            <a:ext uri="{FF2B5EF4-FFF2-40B4-BE49-F238E27FC236}">
              <a16:creationId xmlns:a16="http://schemas.microsoft.com/office/drawing/2014/main" id="{00000000-0008-0000-0400-000095000000}"/>
            </a:ext>
          </a:extLst>
        </xdr:cNvPr>
        <xdr:cNvSpPr txBox="1"/>
      </xdr:nvSpPr>
      <xdr:spPr>
        <a:xfrm>
          <a:off x="14401800" y="2905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17</xdr:row>
      <xdr:rowOff>87630</xdr:rowOff>
    </xdr:from>
    <xdr:to>
      <xdr:col>69</xdr:col>
      <xdr:colOff>142875</xdr:colOff>
      <xdr:row>18</xdr:row>
      <xdr:rowOff>17780</xdr:rowOff>
    </xdr:to>
    <xdr:sp macro="" textlink="">
      <xdr:nvSpPr>
        <xdr:cNvPr id="150" name="楕円 149">
          <a:extLst>
            <a:ext uri="{FF2B5EF4-FFF2-40B4-BE49-F238E27FC236}">
              <a16:creationId xmlns:a16="http://schemas.microsoft.com/office/drawing/2014/main" id="{00000000-0008-0000-0400-000096000000}"/>
            </a:ext>
          </a:extLst>
        </xdr:cNvPr>
        <xdr:cNvSpPr/>
      </xdr:nvSpPr>
      <xdr:spPr>
        <a:xfrm>
          <a:off x="13843000" y="3002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18</xdr:row>
      <xdr:rowOff>2557</xdr:rowOff>
    </xdr:from>
    <xdr:ext cx="762000" cy="259045"/>
    <xdr:sp macro="" textlink="">
      <xdr:nvSpPr>
        <xdr:cNvPr id="151" name="テキスト ボックス 150">
          <a:extLst>
            <a:ext uri="{FF2B5EF4-FFF2-40B4-BE49-F238E27FC236}">
              <a16:creationId xmlns:a16="http://schemas.microsoft.com/office/drawing/2014/main" id="{00000000-0008-0000-0400-000097000000}"/>
            </a:ext>
          </a:extLst>
        </xdr:cNvPr>
        <xdr:cNvSpPr txBox="1"/>
      </xdr:nvSpPr>
      <xdr:spPr>
        <a:xfrm>
          <a:off x="13512800" y="30886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18</xdr:row>
      <xdr:rowOff>22860</xdr:rowOff>
    </xdr:from>
    <xdr:to>
      <xdr:col>65</xdr:col>
      <xdr:colOff>53975</xdr:colOff>
      <xdr:row>18</xdr:row>
      <xdr:rowOff>124460</xdr:rowOff>
    </xdr:to>
    <xdr:sp macro="" textlink="">
      <xdr:nvSpPr>
        <xdr:cNvPr id="152" name="楕円 151">
          <a:extLst>
            <a:ext uri="{FF2B5EF4-FFF2-40B4-BE49-F238E27FC236}">
              <a16:creationId xmlns:a16="http://schemas.microsoft.com/office/drawing/2014/main" id="{00000000-0008-0000-0400-000098000000}"/>
            </a:ext>
          </a:extLst>
        </xdr:cNvPr>
        <xdr:cNvSpPr/>
      </xdr:nvSpPr>
      <xdr:spPr>
        <a:xfrm>
          <a:off x="12954000" y="31089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18</xdr:row>
      <xdr:rowOff>109237</xdr:rowOff>
    </xdr:from>
    <xdr:ext cx="762000" cy="259045"/>
    <xdr:sp macro="" textlink="">
      <xdr:nvSpPr>
        <xdr:cNvPr id="153" name="テキスト ボックス 152">
          <a:extLst>
            <a:ext uri="{FF2B5EF4-FFF2-40B4-BE49-F238E27FC236}">
              <a16:creationId xmlns:a16="http://schemas.microsoft.com/office/drawing/2014/main" id="{00000000-0008-0000-0400-000099000000}"/>
            </a:ext>
          </a:extLst>
        </xdr:cNvPr>
        <xdr:cNvSpPr txBox="1"/>
      </xdr:nvSpPr>
      <xdr:spPr>
        <a:xfrm>
          <a:off x="12623800" y="31953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47</xdr:row>
      <xdr:rowOff>69850</xdr:rowOff>
    </xdr:from>
    <xdr:to>
      <xdr:col>26</xdr:col>
      <xdr:colOff>184150</xdr:colOff>
      <xdr:row>49</xdr:row>
      <xdr:rowOff>44450</xdr:rowOff>
    </xdr:to>
    <xdr:sp macro="" textlink="">
      <xdr:nvSpPr>
        <xdr:cNvPr id="154" name="正方形/長方形 153">
          <a:extLst>
            <a:ext uri="{FF2B5EF4-FFF2-40B4-BE49-F238E27FC236}">
              <a16:creationId xmlns:a16="http://schemas.microsoft.com/office/drawing/2014/main" id="{00000000-0008-0000-0400-00009A000000}"/>
            </a:ext>
          </a:extLst>
        </xdr:cNvPr>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26</xdr:col>
      <xdr:colOff>196850</xdr:colOff>
      <xdr:row>47</xdr:row>
      <xdr:rowOff>133350</xdr:rowOff>
    </xdr:from>
    <xdr:to>
      <xdr:col>34</xdr:col>
      <xdr:colOff>120650</xdr:colOff>
      <xdr:row>49</xdr:row>
      <xdr:rowOff>44450</xdr:rowOff>
    </xdr:to>
    <xdr:sp macro="" textlink="">
      <xdr:nvSpPr>
        <xdr:cNvPr id="155" name="正方形/長方形 154">
          <a:extLst>
            <a:ext uri="{FF2B5EF4-FFF2-40B4-BE49-F238E27FC236}">
              <a16:creationId xmlns:a16="http://schemas.microsoft.com/office/drawing/2014/main" id="{00000000-0008-0000-0400-00009B000000}"/>
            </a:ext>
          </a:extLst>
        </xdr:cNvPr>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48</xdr:row>
      <xdr:rowOff>152400</xdr:rowOff>
    </xdr:from>
    <xdr:to>
      <xdr:col>34</xdr:col>
      <xdr:colOff>120650</xdr:colOff>
      <xdr:row>50</xdr:row>
      <xdr:rowOff>63500</xdr:rowOff>
    </xdr:to>
    <xdr:sp macro="" textlink="">
      <xdr:nvSpPr>
        <xdr:cNvPr id="156" name="正方形/長方形 155">
          <a:extLst>
            <a:ext uri="{FF2B5EF4-FFF2-40B4-BE49-F238E27FC236}">
              <a16:creationId xmlns:a16="http://schemas.microsoft.com/office/drawing/2014/main" id="{00000000-0008-0000-0400-00009C000000}"/>
            </a:ext>
          </a:extLst>
        </xdr:cNvPr>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47</xdr:row>
      <xdr:rowOff>133350</xdr:rowOff>
    </xdr:from>
    <xdr:to>
      <xdr:col>42</xdr:col>
      <xdr:colOff>82550</xdr:colOff>
      <xdr:row>49</xdr:row>
      <xdr:rowOff>44450</xdr:rowOff>
    </xdr:to>
    <xdr:sp macro="" textlink="">
      <xdr:nvSpPr>
        <xdr:cNvPr id="157" name="正方形/長方形 156">
          <a:extLst>
            <a:ext uri="{FF2B5EF4-FFF2-40B4-BE49-F238E27FC236}">
              <a16:creationId xmlns:a16="http://schemas.microsoft.com/office/drawing/2014/main" id="{00000000-0008-0000-0400-00009D000000}"/>
            </a:ext>
          </a:extLst>
        </xdr:cNvPr>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macro="" textlink="">
      <xdr:nvSpPr>
        <xdr:cNvPr id="158" name="正方形/長方形 157">
          <a:extLst>
            <a:ext uri="{FF2B5EF4-FFF2-40B4-BE49-F238E27FC236}">
              <a16:creationId xmlns:a16="http://schemas.microsoft.com/office/drawing/2014/main" id="{00000000-0008-0000-0400-00009E000000}"/>
            </a:ext>
          </a:extLst>
        </xdr:cNvPr>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47</xdr:row>
      <xdr:rowOff>133350</xdr:rowOff>
    </xdr:from>
    <xdr:to>
      <xdr:col>51</xdr:col>
      <xdr:colOff>22225</xdr:colOff>
      <xdr:row>49</xdr:row>
      <xdr:rowOff>44450</xdr:rowOff>
    </xdr:to>
    <xdr:sp macro="" textlink="">
      <xdr:nvSpPr>
        <xdr:cNvPr id="159" name="正方形/長方形 158">
          <a:extLst>
            <a:ext uri="{FF2B5EF4-FFF2-40B4-BE49-F238E27FC236}">
              <a16:creationId xmlns:a16="http://schemas.microsoft.com/office/drawing/2014/main" id="{00000000-0008-0000-0400-00009F000000}"/>
            </a:ext>
          </a:extLst>
        </xdr:cNvPr>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43</xdr:col>
      <xdr:colOff>98425</xdr:colOff>
      <xdr:row>48</xdr:row>
      <xdr:rowOff>152400</xdr:rowOff>
    </xdr:from>
    <xdr:to>
      <xdr:col>51</xdr:col>
      <xdr:colOff>22225</xdr:colOff>
      <xdr:row>50</xdr:row>
      <xdr:rowOff>63500</xdr:rowOff>
    </xdr:to>
    <xdr:sp macro="" textlink="">
      <xdr:nvSpPr>
        <xdr:cNvPr id="160" name="正方形/長方形 159">
          <a:extLst>
            <a:ext uri="{FF2B5EF4-FFF2-40B4-BE49-F238E27FC236}">
              <a16:creationId xmlns:a16="http://schemas.microsoft.com/office/drawing/2014/main" id="{00000000-0008-0000-0400-0000A0000000}"/>
            </a:ext>
          </a:extLst>
        </xdr:cNvPr>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61" name="正方形/長方形 160">
          <a:extLst>
            <a:ext uri="{FF2B5EF4-FFF2-40B4-BE49-F238E27FC236}">
              <a16:creationId xmlns:a16="http://schemas.microsoft.com/office/drawing/2014/main" id="{00000000-0008-0000-0400-0000A1000000}"/>
            </a:ext>
          </a:extLst>
        </xdr:cNvPr>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macro="" textlink="">
      <xdr:nvSpPr>
        <xdr:cNvPr id="162" name="正方形/長方形 161">
          <a:extLst>
            <a:ext uri="{FF2B5EF4-FFF2-40B4-BE49-F238E27FC236}">
              <a16:creationId xmlns:a16="http://schemas.microsoft.com/office/drawing/2014/main" id="{00000000-0008-0000-0400-0000A2000000}"/>
            </a:ext>
          </a:extLst>
        </xdr:cNvPr>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187325</xdr:colOff>
      <xdr:row>52</xdr:row>
      <xdr:rowOff>38100</xdr:rowOff>
    </xdr:to>
    <xdr:sp macro="" textlink="">
      <xdr:nvSpPr>
        <xdr:cNvPr id="163" name="正方形/長方形 162">
          <a:extLst>
            <a:ext uri="{FF2B5EF4-FFF2-40B4-BE49-F238E27FC236}">
              <a16:creationId xmlns:a16="http://schemas.microsoft.com/office/drawing/2014/main" id="{00000000-0008-0000-0400-0000A3000000}"/>
            </a:ext>
          </a:extLst>
        </xdr:cNvPr>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macro="" textlink="" fLocksText="0">
      <xdr:nvSpPr>
        <xdr:cNvPr id="164" name="テキスト ボックス 163">
          <a:extLst>
            <a:ext uri="{FF2B5EF4-FFF2-40B4-BE49-F238E27FC236}">
              <a16:creationId xmlns:a16="http://schemas.microsoft.com/office/drawing/2014/main" id="{00000000-0008-0000-0400-0000A4000000}"/>
            </a:ext>
          </a:extLst>
        </xdr:cNvPr>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a:t>
          </a:r>
          <a:r>
            <a:rPr kumimoji="1" lang="ja-JP" altLang="en-US" sz="1100">
              <a:solidFill>
                <a:schemeClr val="dk1"/>
              </a:solidFill>
              <a:effectLst/>
              <a:latin typeface="+mn-lt"/>
              <a:ea typeface="+mn-ea"/>
              <a:cs typeface="+mn-cs"/>
            </a:rPr>
            <a:t>令和４年度までは</a:t>
          </a:r>
          <a:r>
            <a:rPr kumimoji="1" lang="ja-JP" altLang="ja-JP" sz="1100">
              <a:solidFill>
                <a:schemeClr val="dk1"/>
              </a:solidFill>
              <a:effectLst/>
              <a:latin typeface="+mn-lt"/>
              <a:ea typeface="+mn-ea"/>
              <a:cs typeface="+mn-cs"/>
            </a:rPr>
            <a:t>類似団体内平均を下回る水準で推移してい</a:t>
          </a:r>
          <a:r>
            <a:rPr kumimoji="1" lang="ja-JP" altLang="en-US" sz="1100">
              <a:solidFill>
                <a:schemeClr val="dk1"/>
              </a:solidFill>
              <a:effectLst/>
              <a:latin typeface="+mn-lt"/>
              <a:ea typeface="+mn-ea"/>
              <a:cs typeface="+mn-cs"/>
            </a:rPr>
            <a:t>た</a:t>
          </a:r>
          <a:r>
            <a:rPr kumimoji="1" lang="ja-JP" altLang="ja-JP" sz="1100">
              <a:solidFill>
                <a:schemeClr val="dk1"/>
              </a:solidFill>
              <a:effectLst/>
              <a:latin typeface="+mn-lt"/>
              <a:ea typeface="+mn-ea"/>
              <a:cs typeface="+mn-cs"/>
            </a:rPr>
            <a:t>ものの、</a:t>
          </a:r>
          <a:r>
            <a:rPr kumimoji="1" lang="ja-JP" altLang="en-US" sz="1100">
              <a:solidFill>
                <a:schemeClr val="dk1"/>
              </a:solidFill>
              <a:effectLst/>
              <a:latin typeface="+mn-lt"/>
              <a:ea typeface="+mn-ea"/>
              <a:cs typeface="+mn-cs"/>
            </a:rPr>
            <a:t>令和５年度は障がい者自立支援給付費の増により</a:t>
          </a:r>
          <a:r>
            <a:rPr kumimoji="1" lang="ja-JP" altLang="ja-JP" sz="1100">
              <a:solidFill>
                <a:schemeClr val="dk1"/>
              </a:solidFill>
              <a:effectLst/>
              <a:latin typeface="+mn-lt"/>
              <a:ea typeface="+mn-ea"/>
              <a:cs typeface="+mn-cs"/>
            </a:rPr>
            <a:t>類似団体内平均を</a:t>
          </a:r>
          <a:r>
            <a:rPr kumimoji="1" lang="ja-JP" altLang="en-US" sz="1100">
              <a:solidFill>
                <a:schemeClr val="dk1"/>
              </a:solidFill>
              <a:effectLst/>
              <a:latin typeface="+mn-lt"/>
              <a:ea typeface="+mn-ea"/>
              <a:cs typeface="+mn-cs"/>
            </a:rPr>
            <a:t>若干上回った。</a:t>
          </a:r>
          <a:r>
            <a:rPr kumimoji="1" lang="ja-JP" altLang="ja-JP" sz="1100">
              <a:solidFill>
                <a:schemeClr val="dk1"/>
              </a:solidFill>
              <a:effectLst/>
              <a:latin typeface="+mn-lt"/>
              <a:ea typeface="+mn-ea"/>
              <a:cs typeface="+mn-cs"/>
            </a:rPr>
            <a:t>　</a:t>
          </a:r>
          <a:r>
            <a:rPr kumimoji="1" lang="ja-JP" altLang="en-US" sz="1100">
              <a:solidFill>
                <a:schemeClr val="dk1"/>
              </a:solidFill>
              <a:effectLst/>
              <a:latin typeface="+mn-lt"/>
              <a:ea typeface="+mn-ea"/>
              <a:cs typeface="+mn-cs"/>
            </a:rPr>
            <a:t>　</a:t>
          </a:r>
          <a:endParaRPr kumimoji="1" lang="en-US" altLang="ja-JP" sz="1100">
            <a:solidFill>
              <a:schemeClr val="dk1"/>
            </a:solidFill>
            <a:effectLst/>
            <a:latin typeface="+mn-lt"/>
            <a:ea typeface="+mn-ea"/>
            <a:cs typeface="+mn-cs"/>
          </a:endParaRPr>
        </a:p>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引き続き、税収との影響に着目しながら、若い世代の定住化や少子化対策の町単独で実施する事業が財政の圧迫とならないように努める。</a:t>
          </a:r>
          <a:endParaRPr lang="ja-JP" altLang="ja-JP" sz="1400">
            <a:effectLst/>
          </a:endParaRPr>
        </a:p>
      </xdr:txBody>
    </xdr:sp>
    <xdr:clientData/>
  </xdr:twoCellAnchor>
  <xdr:oneCellAnchor>
    <xdr:from>
      <xdr:col>3</xdr:col>
      <xdr:colOff>123825</xdr:colOff>
      <xdr:row>49</xdr:row>
      <xdr:rowOff>107950</xdr:rowOff>
    </xdr:from>
    <xdr:ext cx="298543" cy="225703"/>
    <xdr:sp macro="" textlink="">
      <xdr:nvSpPr>
        <xdr:cNvPr id="165" name="テキスト ボックス 164">
          <a:extLst>
            <a:ext uri="{FF2B5EF4-FFF2-40B4-BE49-F238E27FC236}">
              <a16:creationId xmlns:a16="http://schemas.microsoft.com/office/drawing/2014/main" id="{00000000-0008-0000-0400-0000A5000000}"/>
            </a:ext>
          </a:extLst>
        </xdr:cNvPr>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64</xdr:row>
      <xdr:rowOff>12700</xdr:rowOff>
    </xdr:from>
    <xdr:to>
      <xdr:col>26</xdr:col>
      <xdr:colOff>184150</xdr:colOff>
      <xdr:row>64</xdr:row>
      <xdr:rowOff>12700</xdr:rowOff>
    </xdr:to>
    <xdr:cxnSp macro="">
      <xdr:nvCxnSpPr>
        <xdr:cNvPr id="166" name="直線コネクタ 165">
          <a:extLst>
            <a:ext uri="{FF2B5EF4-FFF2-40B4-BE49-F238E27FC236}">
              <a16:creationId xmlns:a16="http://schemas.microsoft.com/office/drawing/2014/main" id="{00000000-0008-0000-0400-0000A6000000}"/>
            </a:ext>
          </a:extLst>
        </xdr:cNvPr>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41927</xdr:rowOff>
    </xdr:from>
    <xdr:ext cx="508000" cy="259045"/>
    <xdr:sp macro="" textlink="">
      <xdr:nvSpPr>
        <xdr:cNvPr id="167" name="テキスト ボックス 166">
          <a:extLst>
            <a:ext uri="{FF2B5EF4-FFF2-40B4-BE49-F238E27FC236}">
              <a16:creationId xmlns:a16="http://schemas.microsoft.com/office/drawing/2014/main" id="{00000000-0008-0000-0400-0000A7000000}"/>
            </a:ext>
          </a:extLst>
        </xdr:cNvPr>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62</xdr:row>
      <xdr:rowOff>29028</xdr:rowOff>
    </xdr:from>
    <xdr:to>
      <xdr:col>26</xdr:col>
      <xdr:colOff>184150</xdr:colOff>
      <xdr:row>62</xdr:row>
      <xdr:rowOff>29028</xdr:rowOff>
    </xdr:to>
    <xdr:cxnSp macro="">
      <xdr:nvCxnSpPr>
        <xdr:cNvPr id="168" name="直線コネクタ 167">
          <a:extLst>
            <a:ext uri="{FF2B5EF4-FFF2-40B4-BE49-F238E27FC236}">
              <a16:creationId xmlns:a16="http://schemas.microsoft.com/office/drawing/2014/main" id="{00000000-0008-0000-0400-0000A8000000}"/>
            </a:ext>
          </a:extLst>
        </xdr:cNvPr>
        <xdr:cNvCxnSpPr/>
      </xdr:nvCxnSpPr>
      <xdr:spPr>
        <a:xfrm>
          <a:off x="762000" y="10658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61</xdr:row>
      <xdr:rowOff>58255</xdr:rowOff>
    </xdr:from>
    <xdr:ext cx="508000" cy="259045"/>
    <xdr:sp macro="" textlink="">
      <xdr:nvSpPr>
        <xdr:cNvPr id="169" name="テキスト ボックス 168">
          <a:extLst>
            <a:ext uri="{FF2B5EF4-FFF2-40B4-BE49-F238E27FC236}">
              <a16:creationId xmlns:a16="http://schemas.microsoft.com/office/drawing/2014/main" id="{00000000-0008-0000-0400-0000A9000000}"/>
            </a:ext>
          </a:extLst>
        </xdr:cNvPr>
        <xdr:cNvSpPr txBox="1"/>
      </xdr:nvSpPr>
      <xdr:spPr>
        <a:xfrm>
          <a:off x="254000" y="10516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60</xdr:row>
      <xdr:rowOff>45357</xdr:rowOff>
    </xdr:from>
    <xdr:to>
      <xdr:col>26</xdr:col>
      <xdr:colOff>184150</xdr:colOff>
      <xdr:row>60</xdr:row>
      <xdr:rowOff>45357</xdr:rowOff>
    </xdr:to>
    <xdr:cxnSp macro="">
      <xdr:nvCxnSpPr>
        <xdr:cNvPr id="170" name="直線コネクタ 169">
          <a:extLst>
            <a:ext uri="{FF2B5EF4-FFF2-40B4-BE49-F238E27FC236}">
              <a16:creationId xmlns:a16="http://schemas.microsoft.com/office/drawing/2014/main" id="{00000000-0008-0000-0400-0000AA000000}"/>
            </a:ext>
          </a:extLst>
        </xdr:cNvPr>
        <xdr:cNvCxnSpPr/>
      </xdr:nvCxnSpPr>
      <xdr:spPr>
        <a:xfrm>
          <a:off x="762000" y="10332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59</xdr:row>
      <xdr:rowOff>74584</xdr:rowOff>
    </xdr:from>
    <xdr:ext cx="508000" cy="259045"/>
    <xdr:sp macro="" textlink="">
      <xdr:nvSpPr>
        <xdr:cNvPr id="171" name="テキスト ボックス 170">
          <a:extLst>
            <a:ext uri="{FF2B5EF4-FFF2-40B4-BE49-F238E27FC236}">
              <a16:creationId xmlns:a16="http://schemas.microsoft.com/office/drawing/2014/main" id="{00000000-0008-0000-0400-0000AB000000}"/>
            </a:ext>
          </a:extLst>
        </xdr:cNvPr>
        <xdr:cNvSpPr txBox="1"/>
      </xdr:nvSpPr>
      <xdr:spPr>
        <a:xfrm>
          <a:off x="254000" y="10190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58</xdr:row>
      <xdr:rowOff>61685</xdr:rowOff>
    </xdr:from>
    <xdr:to>
      <xdr:col>26</xdr:col>
      <xdr:colOff>184150</xdr:colOff>
      <xdr:row>58</xdr:row>
      <xdr:rowOff>61685</xdr:rowOff>
    </xdr:to>
    <xdr:cxnSp macro="">
      <xdr:nvCxnSpPr>
        <xdr:cNvPr id="172" name="直線コネクタ 171">
          <a:extLst>
            <a:ext uri="{FF2B5EF4-FFF2-40B4-BE49-F238E27FC236}">
              <a16:creationId xmlns:a16="http://schemas.microsoft.com/office/drawing/2014/main" id="{00000000-0008-0000-0400-0000AC000000}"/>
            </a:ext>
          </a:extLst>
        </xdr:cNvPr>
        <xdr:cNvCxnSpPr/>
      </xdr:nvCxnSpPr>
      <xdr:spPr>
        <a:xfrm>
          <a:off x="762000" y="1000578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57</xdr:row>
      <xdr:rowOff>90912</xdr:rowOff>
    </xdr:from>
    <xdr:ext cx="508000" cy="259045"/>
    <xdr:sp macro="" textlink="">
      <xdr:nvSpPr>
        <xdr:cNvPr id="173" name="テキスト ボックス 172">
          <a:extLst>
            <a:ext uri="{FF2B5EF4-FFF2-40B4-BE49-F238E27FC236}">
              <a16:creationId xmlns:a16="http://schemas.microsoft.com/office/drawing/2014/main" id="{00000000-0008-0000-0400-0000AD000000}"/>
            </a:ext>
          </a:extLst>
        </xdr:cNvPr>
        <xdr:cNvSpPr txBox="1"/>
      </xdr:nvSpPr>
      <xdr:spPr>
        <a:xfrm>
          <a:off x="254000" y="986356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56</xdr:row>
      <xdr:rowOff>78015</xdr:rowOff>
    </xdr:from>
    <xdr:to>
      <xdr:col>26</xdr:col>
      <xdr:colOff>184150</xdr:colOff>
      <xdr:row>56</xdr:row>
      <xdr:rowOff>78015</xdr:rowOff>
    </xdr:to>
    <xdr:cxnSp macro="">
      <xdr:nvCxnSpPr>
        <xdr:cNvPr id="174" name="直線コネクタ 173">
          <a:extLst>
            <a:ext uri="{FF2B5EF4-FFF2-40B4-BE49-F238E27FC236}">
              <a16:creationId xmlns:a16="http://schemas.microsoft.com/office/drawing/2014/main" id="{00000000-0008-0000-0400-0000AE000000}"/>
            </a:ext>
          </a:extLst>
        </xdr:cNvPr>
        <xdr:cNvCxnSpPr/>
      </xdr:nvCxnSpPr>
      <xdr:spPr>
        <a:xfrm>
          <a:off x="762000" y="967921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55</xdr:row>
      <xdr:rowOff>107242</xdr:rowOff>
    </xdr:from>
    <xdr:ext cx="508000" cy="259045"/>
    <xdr:sp macro="" textlink="">
      <xdr:nvSpPr>
        <xdr:cNvPr id="175" name="テキスト ボックス 174">
          <a:extLst>
            <a:ext uri="{FF2B5EF4-FFF2-40B4-BE49-F238E27FC236}">
              <a16:creationId xmlns:a16="http://schemas.microsoft.com/office/drawing/2014/main" id="{00000000-0008-0000-0400-0000AF000000}"/>
            </a:ext>
          </a:extLst>
        </xdr:cNvPr>
        <xdr:cNvSpPr txBox="1"/>
      </xdr:nvSpPr>
      <xdr:spPr>
        <a:xfrm>
          <a:off x="254000" y="953699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54</xdr:row>
      <xdr:rowOff>94343</xdr:rowOff>
    </xdr:from>
    <xdr:to>
      <xdr:col>26</xdr:col>
      <xdr:colOff>184150</xdr:colOff>
      <xdr:row>54</xdr:row>
      <xdr:rowOff>94343</xdr:rowOff>
    </xdr:to>
    <xdr:cxnSp macro="">
      <xdr:nvCxnSpPr>
        <xdr:cNvPr id="176" name="直線コネクタ 175">
          <a:extLst>
            <a:ext uri="{FF2B5EF4-FFF2-40B4-BE49-F238E27FC236}">
              <a16:creationId xmlns:a16="http://schemas.microsoft.com/office/drawing/2014/main" id="{00000000-0008-0000-0400-0000B0000000}"/>
            </a:ext>
          </a:extLst>
        </xdr:cNvPr>
        <xdr:cNvCxnSpPr/>
      </xdr:nvCxnSpPr>
      <xdr:spPr>
        <a:xfrm>
          <a:off x="762000" y="9352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53</xdr:row>
      <xdr:rowOff>123570</xdr:rowOff>
    </xdr:from>
    <xdr:ext cx="508000" cy="259045"/>
    <xdr:sp macro="" textlink="">
      <xdr:nvSpPr>
        <xdr:cNvPr id="177" name="テキスト ボックス 176">
          <a:extLst>
            <a:ext uri="{FF2B5EF4-FFF2-40B4-BE49-F238E27FC236}">
              <a16:creationId xmlns:a16="http://schemas.microsoft.com/office/drawing/2014/main" id="{00000000-0008-0000-0400-0000B1000000}"/>
            </a:ext>
          </a:extLst>
        </xdr:cNvPr>
        <xdr:cNvSpPr txBox="1"/>
      </xdr:nvSpPr>
      <xdr:spPr>
        <a:xfrm>
          <a:off x="254000" y="9210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52</xdr:row>
      <xdr:rowOff>110672</xdr:rowOff>
    </xdr:from>
    <xdr:to>
      <xdr:col>26</xdr:col>
      <xdr:colOff>184150</xdr:colOff>
      <xdr:row>52</xdr:row>
      <xdr:rowOff>110672</xdr:rowOff>
    </xdr:to>
    <xdr:cxnSp macro="">
      <xdr:nvCxnSpPr>
        <xdr:cNvPr id="178" name="直線コネクタ 177">
          <a:extLst>
            <a:ext uri="{FF2B5EF4-FFF2-40B4-BE49-F238E27FC236}">
              <a16:creationId xmlns:a16="http://schemas.microsoft.com/office/drawing/2014/main" id="{00000000-0008-0000-0400-0000B2000000}"/>
            </a:ext>
          </a:extLst>
        </xdr:cNvPr>
        <xdr:cNvCxnSpPr/>
      </xdr:nvCxnSpPr>
      <xdr:spPr>
        <a:xfrm>
          <a:off x="762000" y="9026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51</xdr:row>
      <xdr:rowOff>139899</xdr:rowOff>
    </xdr:from>
    <xdr:ext cx="508000" cy="259045"/>
    <xdr:sp macro="" textlink="">
      <xdr:nvSpPr>
        <xdr:cNvPr id="179" name="テキスト ボックス 178">
          <a:extLst>
            <a:ext uri="{FF2B5EF4-FFF2-40B4-BE49-F238E27FC236}">
              <a16:creationId xmlns:a16="http://schemas.microsoft.com/office/drawing/2014/main" id="{00000000-0008-0000-0400-0000B3000000}"/>
            </a:ext>
          </a:extLst>
        </xdr:cNvPr>
        <xdr:cNvSpPr txBox="1"/>
      </xdr:nvSpPr>
      <xdr:spPr>
        <a:xfrm>
          <a:off x="254000" y="8883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50</xdr:row>
      <xdr:rowOff>127000</xdr:rowOff>
    </xdr:to>
    <xdr:cxnSp macro="">
      <xdr:nvCxnSpPr>
        <xdr:cNvPr id="180" name="直線コネクタ 179">
          <a:extLst>
            <a:ext uri="{FF2B5EF4-FFF2-40B4-BE49-F238E27FC236}">
              <a16:creationId xmlns:a16="http://schemas.microsoft.com/office/drawing/2014/main" id="{00000000-0008-0000-0400-0000B4000000}"/>
            </a:ext>
          </a:extLst>
        </xdr:cNvPr>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49</xdr:row>
      <xdr:rowOff>156227</xdr:rowOff>
    </xdr:from>
    <xdr:ext cx="508000" cy="259045"/>
    <xdr:sp macro="" textlink="">
      <xdr:nvSpPr>
        <xdr:cNvPr id="181" name="テキスト ボックス 180">
          <a:extLst>
            <a:ext uri="{FF2B5EF4-FFF2-40B4-BE49-F238E27FC236}">
              <a16:creationId xmlns:a16="http://schemas.microsoft.com/office/drawing/2014/main" id="{00000000-0008-0000-0400-0000B5000000}"/>
            </a:ext>
          </a:extLst>
        </xdr:cNvPr>
        <xdr:cNvSpPr txBox="1"/>
      </xdr:nvSpPr>
      <xdr:spPr>
        <a:xfrm>
          <a:off x="254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64</xdr:row>
      <xdr:rowOff>12700</xdr:rowOff>
    </xdr:to>
    <xdr:sp macro="" textlink="">
      <xdr:nvSpPr>
        <xdr:cNvPr id="182" name="扶助費グラフ枠">
          <a:extLst>
            <a:ext uri="{FF2B5EF4-FFF2-40B4-BE49-F238E27FC236}">
              <a16:creationId xmlns:a16="http://schemas.microsoft.com/office/drawing/2014/main" id="{00000000-0008-0000-0400-0000B6000000}"/>
            </a:ext>
          </a:extLst>
        </xdr:cNvPr>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52</xdr:row>
      <xdr:rowOff>165100</xdr:rowOff>
    </xdr:from>
    <xdr:to>
      <xdr:col>24</xdr:col>
      <xdr:colOff>25400</xdr:colOff>
      <xdr:row>61</xdr:row>
      <xdr:rowOff>113393</xdr:rowOff>
    </xdr:to>
    <xdr:cxnSp macro="">
      <xdr:nvCxnSpPr>
        <xdr:cNvPr id="183" name="直線コネクタ 182">
          <a:extLst>
            <a:ext uri="{FF2B5EF4-FFF2-40B4-BE49-F238E27FC236}">
              <a16:creationId xmlns:a16="http://schemas.microsoft.com/office/drawing/2014/main" id="{00000000-0008-0000-0400-0000B7000000}"/>
            </a:ext>
          </a:extLst>
        </xdr:cNvPr>
        <xdr:cNvCxnSpPr/>
      </xdr:nvCxnSpPr>
      <xdr:spPr>
        <a:xfrm flipV="1">
          <a:off x="4826000" y="9080500"/>
          <a:ext cx="0" cy="149134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61</xdr:row>
      <xdr:rowOff>85470</xdr:rowOff>
    </xdr:from>
    <xdr:ext cx="762000" cy="259045"/>
    <xdr:sp macro="" textlink="">
      <xdr:nvSpPr>
        <xdr:cNvPr id="184" name="扶助費最小値テキスト">
          <a:extLst>
            <a:ext uri="{FF2B5EF4-FFF2-40B4-BE49-F238E27FC236}">
              <a16:creationId xmlns:a16="http://schemas.microsoft.com/office/drawing/2014/main" id="{00000000-0008-0000-0400-0000B8000000}"/>
            </a:ext>
          </a:extLst>
        </xdr:cNvPr>
        <xdr:cNvSpPr txBox="1"/>
      </xdr:nvSpPr>
      <xdr:spPr>
        <a:xfrm>
          <a:off x="4914900" y="105439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61</xdr:row>
      <xdr:rowOff>113393</xdr:rowOff>
    </xdr:from>
    <xdr:to>
      <xdr:col>24</xdr:col>
      <xdr:colOff>114300</xdr:colOff>
      <xdr:row>61</xdr:row>
      <xdr:rowOff>113393</xdr:rowOff>
    </xdr:to>
    <xdr:cxnSp macro="">
      <xdr:nvCxnSpPr>
        <xdr:cNvPr id="185" name="直線コネクタ 184">
          <a:extLst>
            <a:ext uri="{FF2B5EF4-FFF2-40B4-BE49-F238E27FC236}">
              <a16:creationId xmlns:a16="http://schemas.microsoft.com/office/drawing/2014/main" id="{00000000-0008-0000-0400-0000B9000000}"/>
            </a:ext>
          </a:extLst>
        </xdr:cNvPr>
        <xdr:cNvCxnSpPr/>
      </xdr:nvCxnSpPr>
      <xdr:spPr>
        <a:xfrm>
          <a:off x="4737100" y="105718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51</xdr:row>
      <xdr:rowOff>80027</xdr:rowOff>
    </xdr:from>
    <xdr:ext cx="762000" cy="259045"/>
    <xdr:sp macro="" textlink="">
      <xdr:nvSpPr>
        <xdr:cNvPr id="186" name="扶助費最大値テキスト">
          <a:extLst>
            <a:ext uri="{FF2B5EF4-FFF2-40B4-BE49-F238E27FC236}">
              <a16:creationId xmlns:a16="http://schemas.microsoft.com/office/drawing/2014/main" id="{00000000-0008-0000-0400-0000BA000000}"/>
            </a:ext>
          </a:extLst>
        </xdr:cNvPr>
        <xdr:cNvSpPr txBox="1"/>
      </xdr:nvSpPr>
      <xdr:spPr>
        <a:xfrm>
          <a:off x="4914900" y="882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52</xdr:row>
      <xdr:rowOff>165100</xdr:rowOff>
    </xdr:from>
    <xdr:to>
      <xdr:col>24</xdr:col>
      <xdr:colOff>114300</xdr:colOff>
      <xdr:row>52</xdr:row>
      <xdr:rowOff>165100</xdr:rowOff>
    </xdr:to>
    <xdr:cxnSp macro="">
      <xdr:nvCxnSpPr>
        <xdr:cNvPr id="187" name="直線コネクタ 186">
          <a:extLst>
            <a:ext uri="{FF2B5EF4-FFF2-40B4-BE49-F238E27FC236}">
              <a16:creationId xmlns:a16="http://schemas.microsoft.com/office/drawing/2014/main" id="{00000000-0008-0000-0400-0000BB000000}"/>
            </a:ext>
          </a:extLst>
        </xdr:cNvPr>
        <xdr:cNvCxnSpPr/>
      </xdr:nvCxnSpPr>
      <xdr:spPr>
        <a:xfrm>
          <a:off x="4737100" y="90805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56</xdr:row>
      <xdr:rowOff>56243</xdr:rowOff>
    </xdr:from>
    <xdr:to>
      <xdr:col>24</xdr:col>
      <xdr:colOff>25400</xdr:colOff>
      <xdr:row>57</xdr:row>
      <xdr:rowOff>15422</xdr:rowOff>
    </xdr:to>
    <xdr:cxnSp macro="">
      <xdr:nvCxnSpPr>
        <xdr:cNvPr id="188" name="直線コネクタ 187">
          <a:extLst>
            <a:ext uri="{FF2B5EF4-FFF2-40B4-BE49-F238E27FC236}">
              <a16:creationId xmlns:a16="http://schemas.microsoft.com/office/drawing/2014/main" id="{00000000-0008-0000-0400-0000BC000000}"/>
            </a:ext>
          </a:extLst>
        </xdr:cNvPr>
        <xdr:cNvCxnSpPr/>
      </xdr:nvCxnSpPr>
      <xdr:spPr>
        <a:xfrm>
          <a:off x="3987800" y="9657443"/>
          <a:ext cx="838200" cy="1306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55</xdr:row>
      <xdr:rowOff>141712</xdr:rowOff>
    </xdr:from>
    <xdr:ext cx="762000" cy="259045"/>
    <xdr:sp macro="" textlink="">
      <xdr:nvSpPr>
        <xdr:cNvPr id="189" name="扶助費平均値テキスト">
          <a:extLst>
            <a:ext uri="{FF2B5EF4-FFF2-40B4-BE49-F238E27FC236}">
              <a16:creationId xmlns:a16="http://schemas.microsoft.com/office/drawing/2014/main" id="{00000000-0008-0000-0400-0000BD000000}"/>
            </a:ext>
          </a:extLst>
        </xdr:cNvPr>
        <xdr:cNvSpPr txBox="1"/>
      </xdr:nvSpPr>
      <xdr:spPr>
        <a:xfrm>
          <a:off x="4914900" y="957146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56</xdr:row>
      <xdr:rowOff>125185</xdr:rowOff>
    </xdr:from>
    <xdr:to>
      <xdr:col>24</xdr:col>
      <xdr:colOff>76200</xdr:colOff>
      <xdr:row>57</xdr:row>
      <xdr:rowOff>55335</xdr:rowOff>
    </xdr:to>
    <xdr:sp macro="" textlink="">
      <xdr:nvSpPr>
        <xdr:cNvPr id="190" name="フローチャート: 判断 189">
          <a:extLst>
            <a:ext uri="{FF2B5EF4-FFF2-40B4-BE49-F238E27FC236}">
              <a16:creationId xmlns:a16="http://schemas.microsoft.com/office/drawing/2014/main" id="{00000000-0008-0000-0400-0000BE000000}"/>
            </a:ext>
          </a:extLst>
        </xdr:cNvPr>
        <xdr:cNvSpPr/>
      </xdr:nvSpPr>
      <xdr:spPr>
        <a:xfrm>
          <a:off x="4775200" y="97263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56</xdr:row>
      <xdr:rowOff>23585</xdr:rowOff>
    </xdr:from>
    <xdr:to>
      <xdr:col>19</xdr:col>
      <xdr:colOff>187325</xdr:colOff>
      <xdr:row>56</xdr:row>
      <xdr:rowOff>56243</xdr:rowOff>
    </xdr:to>
    <xdr:cxnSp macro="">
      <xdr:nvCxnSpPr>
        <xdr:cNvPr id="191" name="直線コネクタ 190">
          <a:extLst>
            <a:ext uri="{FF2B5EF4-FFF2-40B4-BE49-F238E27FC236}">
              <a16:creationId xmlns:a16="http://schemas.microsoft.com/office/drawing/2014/main" id="{00000000-0008-0000-0400-0000BF000000}"/>
            </a:ext>
          </a:extLst>
        </xdr:cNvPr>
        <xdr:cNvCxnSpPr/>
      </xdr:nvCxnSpPr>
      <xdr:spPr>
        <a:xfrm>
          <a:off x="3098800" y="9624785"/>
          <a:ext cx="889000" cy="326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56</xdr:row>
      <xdr:rowOff>59872</xdr:rowOff>
    </xdr:from>
    <xdr:to>
      <xdr:col>20</xdr:col>
      <xdr:colOff>38100</xdr:colOff>
      <xdr:row>56</xdr:row>
      <xdr:rowOff>161472</xdr:rowOff>
    </xdr:to>
    <xdr:sp macro="" textlink="">
      <xdr:nvSpPr>
        <xdr:cNvPr id="192" name="フローチャート: 判断 191">
          <a:extLst>
            <a:ext uri="{FF2B5EF4-FFF2-40B4-BE49-F238E27FC236}">
              <a16:creationId xmlns:a16="http://schemas.microsoft.com/office/drawing/2014/main" id="{00000000-0008-0000-0400-0000C0000000}"/>
            </a:ext>
          </a:extLst>
        </xdr:cNvPr>
        <xdr:cNvSpPr/>
      </xdr:nvSpPr>
      <xdr:spPr>
        <a:xfrm>
          <a:off x="3937000" y="96610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56</xdr:row>
      <xdr:rowOff>146249</xdr:rowOff>
    </xdr:from>
    <xdr:ext cx="736600" cy="259045"/>
    <xdr:sp macro="" textlink="">
      <xdr:nvSpPr>
        <xdr:cNvPr id="193" name="テキスト ボックス 192">
          <a:extLst>
            <a:ext uri="{FF2B5EF4-FFF2-40B4-BE49-F238E27FC236}">
              <a16:creationId xmlns:a16="http://schemas.microsoft.com/office/drawing/2014/main" id="{00000000-0008-0000-0400-0000C1000000}"/>
            </a:ext>
          </a:extLst>
        </xdr:cNvPr>
        <xdr:cNvSpPr txBox="1"/>
      </xdr:nvSpPr>
      <xdr:spPr>
        <a:xfrm>
          <a:off x="3606800" y="974744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55</xdr:row>
      <xdr:rowOff>162378</xdr:rowOff>
    </xdr:from>
    <xdr:to>
      <xdr:col>15</xdr:col>
      <xdr:colOff>98425</xdr:colOff>
      <xdr:row>56</xdr:row>
      <xdr:rowOff>23585</xdr:rowOff>
    </xdr:to>
    <xdr:cxnSp macro="">
      <xdr:nvCxnSpPr>
        <xdr:cNvPr id="194" name="直線コネクタ 193">
          <a:extLst>
            <a:ext uri="{FF2B5EF4-FFF2-40B4-BE49-F238E27FC236}">
              <a16:creationId xmlns:a16="http://schemas.microsoft.com/office/drawing/2014/main" id="{00000000-0008-0000-0400-0000C2000000}"/>
            </a:ext>
          </a:extLst>
        </xdr:cNvPr>
        <xdr:cNvCxnSpPr/>
      </xdr:nvCxnSpPr>
      <xdr:spPr>
        <a:xfrm>
          <a:off x="2209800" y="9592128"/>
          <a:ext cx="8890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56</xdr:row>
      <xdr:rowOff>5443</xdr:rowOff>
    </xdr:from>
    <xdr:to>
      <xdr:col>15</xdr:col>
      <xdr:colOff>149225</xdr:colOff>
      <xdr:row>56</xdr:row>
      <xdr:rowOff>107043</xdr:rowOff>
    </xdr:to>
    <xdr:sp macro="" textlink="">
      <xdr:nvSpPr>
        <xdr:cNvPr id="195" name="フローチャート: 判断 194">
          <a:extLst>
            <a:ext uri="{FF2B5EF4-FFF2-40B4-BE49-F238E27FC236}">
              <a16:creationId xmlns:a16="http://schemas.microsoft.com/office/drawing/2014/main" id="{00000000-0008-0000-0400-0000C3000000}"/>
            </a:ext>
          </a:extLst>
        </xdr:cNvPr>
        <xdr:cNvSpPr/>
      </xdr:nvSpPr>
      <xdr:spPr>
        <a:xfrm>
          <a:off x="3048000" y="96066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56</xdr:row>
      <xdr:rowOff>91820</xdr:rowOff>
    </xdr:from>
    <xdr:ext cx="762000" cy="259045"/>
    <xdr:sp macro="" textlink="">
      <xdr:nvSpPr>
        <xdr:cNvPr id="196" name="テキスト ボックス 195">
          <a:extLst>
            <a:ext uri="{FF2B5EF4-FFF2-40B4-BE49-F238E27FC236}">
              <a16:creationId xmlns:a16="http://schemas.microsoft.com/office/drawing/2014/main" id="{00000000-0008-0000-0400-0000C4000000}"/>
            </a:ext>
          </a:extLst>
        </xdr:cNvPr>
        <xdr:cNvSpPr txBox="1"/>
      </xdr:nvSpPr>
      <xdr:spPr>
        <a:xfrm>
          <a:off x="2717800" y="96930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55</xdr:row>
      <xdr:rowOff>162378</xdr:rowOff>
    </xdr:from>
    <xdr:to>
      <xdr:col>11</xdr:col>
      <xdr:colOff>9525</xdr:colOff>
      <xdr:row>56</xdr:row>
      <xdr:rowOff>78015</xdr:rowOff>
    </xdr:to>
    <xdr:cxnSp macro="">
      <xdr:nvCxnSpPr>
        <xdr:cNvPr id="197" name="直線コネクタ 196">
          <a:extLst>
            <a:ext uri="{FF2B5EF4-FFF2-40B4-BE49-F238E27FC236}">
              <a16:creationId xmlns:a16="http://schemas.microsoft.com/office/drawing/2014/main" id="{00000000-0008-0000-0400-0000C5000000}"/>
            </a:ext>
          </a:extLst>
        </xdr:cNvPr>
        <xdr:cNvCxnSpPr/>
      </xdr:nvCxnSpPr>
      <xdr:spPr>
        <a:xfrm flipV="1">
          <a:off x="1320800" y="9592128"/>
          <a:ext cx="889000" cy="870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56</xdr:row>
      <xdr:rowOff>59872</xdr:rowOff>
    </xdr:from>
    <xdr:to>
      <xdr:col>11</xdr:col>
      <xdr:colOff>60325</xdr:colOff>
      <xdr:row>56</xdr:row>
      <xdr:rowOff>161472</xdr:rowOff>
    </xdr:to>
    <xdr:sp macro="" textlink="">
      <xdr:nvSpPr>
        <xdr:cNvPr id="198" name="フローチャート: 判断 197">
          <a:extLst>
            <a:ext uri="{FF2B5EF4-FFF2-40B4-BE49-F238E27FC236}">
              <a16:creationId xmlns:a16="http://schemas.microsoft.com/office/drawing/2014/main" id="{00000000-0008-0000-0400-0000C6000000}"/>
            </a:ext>
          </a:extLst>
        </xdr:cNvPr>
        <xdr:cNvSpPr/>
      </xdr:nvSpPr>
      <xdr:spPr>
        <a:xfrm>
          <a:off x="2159000" y="96610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56</xdr:row>
      <xdr:rowOff>146249</xdr:rowOff>
    </xdr:from>
    <xdr:ext cx="762000" cy="259045"/>
    <xdr:sp macro="" textlink="">
      <xdr:nvSpPr>
        <xdr:cNvPr id="199" name="テキスト ボックス 198">
          <a:extLst>
            <a:ext uri="{FF2B5EF4-FFF2-40B4-BE49-F238E27FC236}">
              <a16:creationId xmlns:a16="http://schemas.microsoft.com/office/drawing/2014/main" id="{00000000-0008-0000-0400-0000C7000000}"/>
            </a:ext>
          </a:extLst>
        </xdr:cNvPr>
        <xdr:cNvSpPr txBox="1"/>
      </xdr:nvSpPr>
      <xdr:spPr>
        <a:xfrm>
          <a:off x="1828800" y="97474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56</xdr:row>
      <xdr:rowOff>103415</xdr:rowOff>
    </xdr:from>
    <xdr:to>
      <xdr:col>6</xdr:col>
      <xdr:colOff>171450</xdr:colOff>
      <xdr:row>57</xdr:row>
      <xdr:rowOff>33565</xdr:rowOff>
    </xdr:to>
    <xdr:sp macro="" textlink="">
      <xdr:nvSpPr>
        <xdr:cNvPr id="200" name="フローチャート: 判断 199">
          <a:extLst>
            <a:ext uri="{FF2B5EF4-FFF2-40B4-BE49-F238E27FC236}">
              <a16:creationId xmlns:a16="http://schemas.microsoft.com/office/drawing/2014/main" id="{00000000-0008-0000-0400-0000C8000000}"/>
            </a:ext>
          </a:extLst>
        </xdr:cNvPr>
        <xdr:cNvSpPr/>
      </xdr:nvSpPr>
      <xdr:spPr>
        <a:xfrm>
          <a:off x="1270000" y="97046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57</xdr:row>
      <xdr:rowOff>18342</xdr:rowOff>
    </xdr:from>
    <xdr:ext cx="762000" cy="259045"/>
    <xdr:sp macro="" textlink="">
      <xdr:nvSpPr>
        <xdr:cNvPr id="201" name="テキスト ボックス 200">
          <a:extLst>
            <a:ext uri="{FF2B5EF4-FFF2-40B4-BE49-F238E27FC236}">
              <a16:creationId xmlns:a16="http://schemas.microsoft.com/office/drawing/2014/main" id="{00000000-0008-0000-0400-0000C9000000}"/>
            </a:ext>
          </a:extLst>
        </xdr:cNvPr>
        <xdr:cNvSpPr txBox="1"/>
      </xdr:nvSpPr>
      <xdr:spPr>
        <a:xfrm>
          <a:off x="939800" y="9790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64</xdr:row>
      <xdr:rowOff>10177</xdr:rowOff>
    </xdr:from>
    <xdr:ext cx="762000" cy="259045"/>
    <xdr:sp macro="" textlink="">
      <xdr:nvSpPr>
        <xdr:cNvPr id="202" name="テキスト ボックス 201">
          <a:extLst>
            <a:ext uri="{FF2B5EF4-FFF2-40B4-BE49-F238E27FC236}">
              <a16:creationId xmlns:a16="http://schemas.microsoft.com/office/drawing/2014/main" id="{00000000-0008-0000-0400-0000CA000000}"/>
            </a:ext>
          </a:extLst>
        </xdr:cNvPr>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64</xdr:row>
      <xdr:rowOff>10177</xdr:rowOff>
    </xdr:from>
    <xdr:ext cx="762000" cy="259045"/>
    <xdr:sp macro="" textlink="">
      <xdr:nvSpPr>
        <xdr:cNvPr id="203" name="テキスト ボックス 202">
          <a:extLst>
            <a:ext uri="{FF2B5EF4-FFF2-40B4-BE49-F238E27FC236}">
              <a16:creationId xmlns:a16="http://schemas.microsoft.com/office/drawing/2014/main" id="{00000000-0008-0000-0400-0000CB000000}"/>
            </a:ext>
          </a:extLst>
        </xdr:cNvPr>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64</xdr:row>
      <xdr:rowOff>10177</xdr:rowOff>
    </xdr:from>
    <xdr:ext cx="762000" cy="259045"/>
    <xdr:sp macro="" textlink="">
      <xdr:nvSpPr>
        <xdr:cNvPr id="204" name="テキスト ボックス 203">
          <a:extLst>
            <a:ext uri="{FF2B5EF4-FFF2-40B4-BE49-F238E27FC236}">
              <a16:creationId xmlns:a16="http://schemas.microsoft.com/office/drawing/2014/main" id="{00000000-0008-0000-0400-0000CC000000}"/>
            </a:ext>
          </a:extLst>
        </xdr:cNvPr>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64</xdr:row>
      <xdr:rowOff>10177</xdr:rowOff>
    </xdr:from>
    <xdr:ext cx="762000" cy="259045"/>
    <xdr:sp macro="" textlink="">
      <xdr:nvSpPr>
        <xdr:cNvPr id="205" name="テキスト ボックス 204">
          <a:extLst>
            <a:ext uri="{FF2B5EF4-FFF2-40B4-BE49-F238E27FC236}">
              <a16:creationId xmlns:a16="http://schemas.microsoft.com/office/drawing/2014/main" id="{00000000-0008-0000-0400-0000CD000000}"/>
            </a:ext>
          </a:extLst>
        </xdr:cNvPr>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64</xdr:row>
      <xdr:rowOff>10177</xdr:rowOff>
    </xdr:from>
    <xdr:ext cx="762000" cy="259045"/>
    <xdr:sp macro="" textlink="">
      <xdr:nvSpPr>
        <xdr:cNvPr id="206" name="テキスト ボックス 205">
          <a:extLst>
            <a:ext uri="{FF2B5EF4-FFF2-40B4-BE49-F238E27FC236}">
              <a16:creationId xmlns:a16="http://schemas.microsoft.com/office/drawing/2014/main" id="{00000000-0008-0000-0400-0000CE000000}"/>
            </a:ext>
          </a:extLst>
        </xdr:cNvPr>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56</xdr:row>
      <xdr:rowOff>136072</xdr:rowOff>
    </xdr:from>
    <xdr:to>
      <xdr:col>24</xdr:col>
      <xdr:colOff>76200</xdr:colOff>
      <xdr:row>57</xdr:row>
      <xdr:rowOff>66222</xdr:rowOff>
    </xdr:to>
    <xdr:sp macro="" textlink="">
      <xdr:nvSpPr>
        <xdr:cNvPr id="207" name="楕円 206">
          <a:extLst>
            <a:ext uri="{FF2B5EF4-FFF2-40B4-BE49-F238E27FC236}">
              <a16:creationId xmlns:a16="http://schemas.microsoft.com/office/drawing/2014/main" id="{00000000-0008-0000-0400-0000CF000000}"/>
            </a:ext>
          </a:extLst>
        </xdr:cNvPr>
        <xdr:cNvSpPr/>
      </xdr:nvSpPr>
      <xdr:spPr>
        <a:xfrm>
          <a:off x="4775200" y="97372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56</xdr:row>
      <xdr:rowOff>108149</xdr:rowOff>
    </xdr:from>
    <xdr:ext cx="762000" cy="259045"/>
    <xdr:sp macro="" textlink="">
      <xdr:nvSpPr>
        <xdr:cNvPr id="208" name="扶助費該当値テキスト">
          <a:extLst>
            <a:ext uri="{FF2B5EF4-FFF2-40B4-BE49-F238E27FC236}">
              <a16:creationId xmlns:a16="http://schemas.microsoft.com/office/drawing/2014/main" id="{00000000-0008-0000-0400-0000D0000000}"/>
            </a:ext>
          </a:extLst>
        </xdr:cNvPr>
        <xdr:cNvSpPr txBox="1"/>
      </xdr:nvSpPr>
      <xdr:spPr>
        <a:xfrm>
          <a:off x="4914900" y="97093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56</xdr:row>
      <xdr:rowOff>5443</xdr:rowOff>
    </xdr:from>
    <xdr:to>
      <xdr:col>20</xdr:col>
      <xdr:colOff>38100</xdr:colOff>
      <xdr:row>56</xdr:row>
      <xdr:rowOff>107043</xdr:rowOff>
    </xdr:to>
    <xdr:sp macro="" textlink="">
      <xdr:nvSpPr>
        <xdr:cNvPr id="209" name="楕円 208">
          <a:extLst>
            <a:ext uri="{FF2B5EF4-FFF2-40B4-BE49-F238E27FC236}">
              <a16:creationId xmlns:a16="http://schemas.microsoft.com/office/drawing/2014/main" id="{00000000-0008-0000-0400-0000D1000000}"/>
            </a:ext>
          </a:extLst>
        </xdr:cNvPr>
        <xdr:cNvSpPr/>
      </xdr:nvSpPr>
      <xdr:spPr>
        <a:xfrm>
          <a:off x="3937000" y="96066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54</xdr:row>
      <xdr:rowOff>117220</xdr:rowOff>
    </xdr:from>
    <xdr:ext cx="736600" cy="259045"/>
    <xdr:sp macro="" textlink="">
      <xdr:nvSpPr>
        <xdr:cNvPr id="210" name="テキスト ボックス 209">
          <a:extLst>
            <a:ext uri="{FF2B5EF4-FFF2-40B4-BE49-F238E27FC236}">
              <a16:creationId xmlns:a16="http://schemas.microsoft.com/office/drawing/2014/main" id="{00000000-0008-0000-0400-0000D2000000}"/>
            </a:ext>
          </a:extLst>
        </xdr:cNvPr>
        <xdr:cNvSpPr txBox="1"/>
      </xdr:nvSpPr>
      <xdr:spPr>
        <a:xfrm>
          <a:off x="3606800" y="937552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55</xdr:row>
      <xdr:rowOff>144235</xdr:rowOff>
    </xdr:from>
    <xdr:to>
      <xdr:col>15</xdr:col>
      <xdr:colOff>149225</xdr:colOff>
      <xdr:row>56</xdr:row>
      <xdr:rowOff>74385</xdr:rowOff>
    </xdr:to>
    <xdr:sp macro="" textlink="">
      <xdr:nvSpPr>
        <xdr:cNvPr id="211" name="楕円 210">
          <a:extLst>
            <a:ext uri="{FF2B5EF4-FFF2-40B4-BE49-F238E27FC236}">
              <a16:creationId xmlns:a16="http://schemas.microsoft.com/office/drawing/2014/main" id="{00000000-0008-0000-0400-0000D3000000}"/>
            </a:ext>
          </a:extLst>
        </xdr:cNvPr>
        <xdr:cNvSpPr/>
      </xdr:nvSpPr>
      <xdr:spPr>
        <a:xfrm>
          <a:off x="3048000" y="95739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54</xdr:row>
      <xdr:rowOff>84562</xdr:rowOff>
    </xdr:from>
    <xdr:ext cx="762000" cy="259045"/>
    <xdr:sp macro="" textlink="">
      <xdr:nvSpPr>
        <xdr:cNvPr id="212" name="テキスト ボックス 211">
          <a:extLst>
            <a:ext uri="{FF2B5EF4-FFF2-40B4-BE49-F238E27FC236}">
              <a16:creationId xmlns:a16="http://schemas.microsoft.com/office/drawing/2014/main" id="{00000000-0008-0000-0400-0000D4000000}"/>
            </a:ext>
          </a:extLst>
        </xdr:cNvPr>
        <xdr:cNvSpPr txBox="1"/>
      </xdr:nvSpPr>
      <xdr:spPr>
        <a:xfrm>
          <a:off x="2717800" y="93428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55</xdr:row>
      <xdr:rowOff>111578</xdr:rowOff>
    </xdr:from>
    <xdr:to>
      <xdr:col>11</xdr:col>
      <xdr:colOff>60325</xdr:colOff>
      <xdr:row>56</xdr:row>
      <xdr:rowOff>41728</xdr:rowOff>
    </xdr:to>
    <xdr:sp macro="" textlink="">
      <xdr:nvSpPr>
        <xdr:cNvPr id="213" name="楕円 212">
          <a:extLst>
            <a:ext uri="{FF2B5EF4-FFF2-40B4-BE49-F238E27FC236}">
              <a16:creationId xmlns:a16="http://schemas.microsoft.com/office/drawing/2014/main" id="{00000000-0008-0000-0400-0000D5000000}"/>
            </a:ext>
          </a:extLst>
        </xdr:cNvPr>
        <xdr:cNvSpPr/>
      </xdr:nvSpPr>
      <xdr:spPr>
        <a:xfrm>
          <a:off x="2159000" y="95413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54</xdr:row>
      <xdr:rowOff>51905</xdr:rowOff>
    </xdr:from>
    <xdr:ext cx="762000" cy="259045"/>
    <xdr:sp macro="" textlink="">
      <xdr:nvSpPr>
        <xdr:cNvPr id="214" name="テキスト ボックス 213">
          <a:extLst>
            <a:ext uri="{FF2B5EF4-FFF2-40B4-BE49-F238E27FC236}">
              <a16:creationId xmlns:a16="http://schemas.microsoft.com/office/drawing/2014/main" id="{00000000-0008-0000-0400-0000D6000000}"/>
            </a:ext>
          </a:extLst>
        </xdr:cNvPr>
        <xdr:cNvSpPr txBox="1"/>
      </xdr:nvSpPr>
      <xdr:spPr>
        <a:xfrm>
          <a:off x="1828800" y="93102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56</xdr:row>
      <xdr:rowOff>27215</xdr:rowOff>
    </xdr:from>
    <xdr:to>
      <xdr:col>6</xdr:col>
      <xdr:colOff>171450</xdr:colOff>
      <xdr:row>56</xdr:row>
      <xdr:rowOff>128815</xdr:rowOff>
    </xdr:to>
    <xdr:sp macro="" textlink="">
      <xdr:nvSpPr>
        <xdr:cNvPr id="215" name="楕円 214">
          <a:extLst>
            <a:ext uri="{FF2B5EF4-FFF2-40B4-BE49-F238E27FC236}">
              <a16:creationId xmlns:a16="http://schemas.microsoft.com/office/drawing/2014/main" id="{00000000-0008-0000-0400-0000D7000000}"/>
            </a:ext>
          </a:extLst>
        </xdr:cNvPr>
        <xdr:cNvSpPr/>
      </xdr:nvSpPr>
      <xdr:spPr>
        <a:xfrm>
          <a:off x="1270000" y="96284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54</xdr:row>
      <xdr:rowOff>138992</xdr:rowOff>
    </xdr:from>
    <xdr:ext cx="762000" cy="259045"/>
    <xdr:sp macro="" textlink="">
      <xdr:nvSpPr>
        <xdr:cNvPr id="216" name="テキスト ボックス 215">
          <a:extLst>
            <a:ext uri="{FF2B5EF4-FFF2-40B4-BE49-F238E27FC236}">
              <a16:creationId xmlns:a16="http://schemas.microsoft.com/office/drawing/2014/main" id="{00000000-0008-0000-0400-0000D8000000}"/>
            </a:ext>
          </a:extLst>
        </xdr:cNvPr>
        <xdr:cNvSpPr txBox="1"/>
      </xdr:nvSpPr>
      <xdr:spPr>
        <a:xfrm>
          <a:off x="939800" y="93972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47</xdr:row>
      <xdr:rowOff>69850</xdr:rowOff>
    </xdr:from>
    <xdr:to>
      <xdr:col>85</xdr:col>
      <xdr:colOff>66675</xdr:colOff>
      <xdr:row>49</xdr:row>
      <xdr:rowOff>44450</xdr:rowOff>
    </xdr:to>
    <xdr:sp macro="" textlink="">
      <xdr:nvSpPr>
        <xdr:cNvPr id="217" name="正方形/長方形 216">
          <a:extLst>
            <a:ext uri="{FF2B5EF4-FFF2-40B4-BE49-F238E27FC236}">
              <a16:creationId xmlns:a16="http://schemas.microsoft.com/office/drawing/2014/main" id="{00000000-0008-0000-0400-0000D9000000}"/>
            </a:ext>
          </a:extLst>
        </xdr:cNvPr>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macro="" textlink="">
      <xdr:nvSpPr>
        <xdr:cNvPr id="218" name="正方形/長方形 217">
          <a:extLst>
            <a:ext uri="{FF2B5EF4-FFF2-40B4-BE49-F238E27FC236}">
              <a16:creationId xmlns:a16="http://schemas.microsoft.com/office/drawing/2014/main" id="{00000000-0008-0000-0400-0000DA000000}"/>
            </a:ext>
          </a:extLst>
        </xdr:cNvPr>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macro="" textlink="">
      <xdr:nvSpPr>
        <xdr:cNvPr id="219" name="正方形/長方形 218">
          <a:extLst>
            <a:ext uri="{FF2B5EF4-FFF2-40B4-BE49-F238E27FC236}">
              <a16:creationId xmlns:a16="http://schemas.microsoft.com/office/drawing/2014/main" id="{00000000-0008-0000-0400-0000DB000000}"/>
            </a:ext>
          </a:extLst>
        </xdr:cNvPr>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47</xdr:row>
      <xdr:rowOff>133350</xdr:rowOff>
    </xdr:from>
    <xdr:to>
      <xdr:col>100</xdr:col>
      <xdr:colOff>165100</xdr:colOff>
      <xdr:row>49</xdr:row>
      <xdr:rowOff>44450</xdr:rowOff>
    </xdr:to>
    <xdr:sp macro="" textlink="">
      <xdr:nvSpPr>
        <xdr:cNvPr id="220" name="正方形/長方形 219">
          <a:extLst>
            <a:ext uri="{FF2B5EF4-FFF2-40B4-BE49-F238E27FC236}">
              <a16:creationId xmlns:a16="http://schemas.microsoft.com/office/drawing/2014/main" id="{00000000-0008-0000-0400-0000DC000000}"/>
            </a:ext>
          </a:extLst>
        </xdr:cNvPr>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macro="" textlink="">
      <xdr:nvSpPr>
        <xdr:cNvPr id="221" name="正方形/長方形 220">
          <a:extLst>
            <a:ext uri="{FF2B5EF4-FFF2-40B4-BE49-F238E27FC236}">
              <a16:creationId xmlns:a16="http://schemas.microsoft.com/office/drawing/2014/main" id="{00000000-0008-0000-0400-0000DD000000}"/>
            </a:ext>
          </a:extLst>
        </xdr:cNvPr>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47</xdr:row>
      <xdr:rowOff>133350</xdr:rowOff>
    </xdr:from>
    <xdr:to>
      <xdr:col>109</xdr:col>
      <xdr:colOff>104775</xdr:colOff>
      <xdr:row>49</xdr:row>
      <xdr:rowOff>44450</xdr:rowOff>
    </xdr:to>
    <xdr:sp macro="" textlink="">
      <xdr:nvSpPr>
        <xdr:cNvPr id="222" name="正方形/長方形 221">
          <a:extLst>
            <a:ext uri="{FF2B5EF4-FFF2-40B4-BE49-F238E27FC236}">
              <a16:creationId xmlns:a16="http://schemas.microsoft.com/office/drawing/2014/main" id="{00000000-0008-0000-0400-0000DE000000}"/>
            </a:ext>
          </a:extLst>
        </xdr:cNvPr>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101</xdr:col>
      <xdr:colOff>180975</xdr:colOff>
      <xdr:row>48</xdr:row>
      <xdr:rowOff>152400</xdr:rowOff>
    </xdr:from>
    <xdr:to>
      <xdr:col>109</xdr:col>
      <xdr:colOff>104775</xdr:colOff>
      <xdr:row>50</xdr:row>
      <xdr:rowOff>63500</xdr:rowOff>
    </xdr:to>
    <xdr:sp macro="" textlink="">
      <xdr:nvSpPr>
        <xdr:cNvPr id="223" name="正方形/長方形 222">
          <a:extLst>
            <a:ext uri="{FF2B5EF4-FFF2-40B4-BE49-F238E27FC236}">
              <a16:creationId xmlns:a16="http://schemas.microsoft.com/office/drawing/2014/main" id="{00000000-0008-0000-0400-0000DF000000}"/>
            </a:ext>
          </a:extLst>
        </xdr:cNvPr>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50</xdr:row>
      <xdr:rowOff>127000</xdr:rowOff>
    </xdr:from>
    <xdr:to>
      <xdr:col>85</xdr:col>
      <xdr:colOff>66675</xdr:colOff>
      <xdr:row>64</xdr:row>
      <xdr:rowOff>12700</xdr:rowOff>
    </xdr:to>
    <xdr:sp macro="" textlink="">
      <xdr:nvSpPr>
        <xdr:cNvPr id="224" name="正方形/長方形 223">
          <a:extLst>
            <a:ext uri="{FF2B5EF4-FFF2-40B4-BE49-F238E27FC236}">
              <a16:creationId xmlns:a16="http://schemas.microsoft.com/office/drawing/2014/main" id="{00000000-0008-0000-0400-0000E0000000}"/>
            </a:ext>
          </a:extLst>
        </xdr:cNvPr>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50</xdr:row>
      <xdr:rowOff>127000</xdr:rowOff>
    </xdr:from>
    <xdr:to>
      <xdr:col>113</xdr:col>
      <xdr:colOff>130175</xdr:colOff>
      <xdr:row>64</xdr:row>
      <xdr:rowOff>12700</xdr:rowOff>
    </xdr:to>
    <xdr:sp macro="" textlink="">
      <xdr:nvSpPr>
        <xdr:cNvPr id="225" name="正方形/長方形 224">
          <a:extLst>
            <a:ext uri="{FF2B5EF4-FFF2-40B4-BE49-F238E27FC236}">
              <a16:creationId xmlns:a16="http://schemas.microsoft.com/office/drawing/2014/main" id="{00000000-0008-0000-0400-0000E1000000}"/>
            </a:ext>
          </a:extLst>
        </xdr:cNvPr>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macro="" textlink="">
      <xdr:nvSpPr>
        <xdr:cNvPr id="226" name="正方形/長方形 225">
          <a:extLst>
            <a:ext uri="{FF2B5EF4-FFF2-40B4-BE49-F238E27FC236}">
              <a16:creationId xmlns:a16="http://schemas.microsoft.com/office/drawing/2014/main" id="{00000000-0008-0000-0400-0000E2000000}"/>
            </a:ext>
          </a:extLst>
        </xdr:cNvPr>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macro="" textlink="" fLocksText="0">
      <xdr:nvSpPr>
        <xdr:cNvPr id="227" name="テキスト ボックス 226">
          <a:extLst>
            <a:ext uri="{FF2B5EF4-FFF2-40B4-BE49-F238E27FC236}">
              <a16:creationId xmlns:a16="http://schemas.microsoft.com/office/drawing/2014/main" id="{00000000-0008-0000-0400-0000E3000000}"/>
            </a:ext>
          </a:extLst>
        </xdr:cNvPr>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近年は、下水道事業会計の公営企業化により、繰出金から負担金に移行したことで、その他の経費に係る経常収支比率が類似団体平均と同水準となっているが、令和</a:t>
          </a:r>
          <a:r>
            <a:rPr kumimoji="1" lang="ja-JP" altLang="en-US" sz="1100">
              <a:solidFill>
                <a:schemeClr val="dk1"/>
              </a:solidFill>
              <a:effectLst/>
              <a:latin typeface="+mn-lt"/>
              <a:ea typeface="+mn-ea"/>
              <a:cs typeface="+mn-cs"/>
            </a:rPr>
            <a:t>５</a:t>
          </a:r>
          <a:r>
            <a:rPr kumimoji="1" lang="ja-JP" altLang="ja-JP" sz="1100">
              <a:solidFill>
                <a:schemeClr val="dk1"/>
              </a:solidFill>
              <a:effectLst/>
              <a:latin typeface="+mn-lt"/>
              <a:ea typeface="+mn-ea"/>
              <a:cs typeface="+mn-cs"/>
            </a:rPr>
            <a:t>年度においては、国民健康保険などの特別会計への繰出金が増加したため、類似団体平均を上回った。しかしながら、引き続き、特別会計については事務事業の見直しを行い、一般会計の負担額を減らすよう努める。</a:t>
          </a:r>
          <a:endParaRPr lang="ja-JP" altLang="ja-JP" sz="1400">
            <a:effectLst/>
          </a:endParaRPr>
        </a:p>
      </xdr:txBody>
    </xdr:sp>
    <xdr:clientData/>
  </xdr:twoCellAnchor>
  <xdr:oneCellAnchor>
    <xdr:from>
      <xdr:col>62</xdr:col>
      <xdr:colOff>6350</xdr:colOff>
      <xdr:row>49</xdr:row>
      <xdr:rowOff>107950</xdr:rowOff>
    </xdr:from>
    <xdr:ext cx="298543" cy="225703"/>
    <xdr:sp macro="" textlink="">
      <xdr:nvSpPr>
        <xdr:cNvPr id="228" name="テキスト ボックス 227">
          <a:extLst>
            <a:ext uri="{FF2B5EF4-FFF2-40B4-BE49-F238E27FC236}">
              <a16:creationId xmlns:a16="http://schemas.microsoft.com/office/drawing/2014/main" id="{00000000-0008-0000-0400-0000E4000000}"/>
            </a:ext>
          </a:extLst>
        </xdr:cNvPr>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29" name="直線コネクタ 228">
          <a:extLst>
            <a:ext uri="{FF2B5EF4-FFF2-40B4-BE49-F238E27FC236}">
              <a16:creationId xmlns:a16="http://schemas.microsoft.com/office/drawing/2014/main" id="{00000000-0008-0000-0400-0000E5000000}"/>
            </a:ext>
          </a:extLst>
        </xdr:cNvPr>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41927</xdr:rowOff>
    </xdr:from>
    <xdr:ext cx="508000" cy="259045"/>
    <xdr:sp macro="" textlink="">
      <xdr:nvSpPr>
        <xdr:cNvPr id="230" name="テキスト ボックス 229">
          <a:extLst>
            <a:ext uri="{FF2B5EF4-FFF2-40B4-BE49-F238E27FC236}">
              <a16:creationId xmlns:a16="http://schemas.microsoft.com/office/drawing/2014/main" id="{00000000-0008-0000-0400-0000E6000000}"/>
            </a:ext>
          </a:extLst>
        </xdr:cNvPr>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62</xdr:row>
      <xdr:rowOff>29028</xdr:rowOff>
    </xdr:from>
    <xdr:to>
      <xdr:col>85</xdr:col>
      <xdr:colOff>66675</xdr:colOff>
      <xdr:row>62</xdr:row>
      <xdr:rowOff>29028</xdr:rowOff>
    </xdr:to>
    <xdr:cxnSp macro="">
      <xdr:nvCxnSpPr>
        <xdr:cNvPr id="231" name="直線コネクタ 230">
          <a:extLst>
            <a:ext uri="{FF2B5EF4-FFF2-40B4-BE49-F238E27FC236}">
              <a16:creationId xmlns:a16="http://schemas.microsoft.com/office/drawing/2014/main" id="{00000000-0008-0000-0400-0000E7000000}"/>
            </a:ext>
          </a:extLst>
        </xdr:cNvPr>
        <xdr:cNvCxnSpPr/>
      </xdr:nvCxnSpPr>
      <xdr:spPr>
        <a:xfrm>
          <a:off x="12446000" y="10658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61</xdr:row>
      <xdr:rowOff>58255</xdr:rowOff>
    </xdr:from>
    <xdr:ext cx="508000" cy="259045"/>
    <xdr:sp macro="" textlink="">
      <xdr:nvSpPr>
        <xdr:cNvPr id="232" name="テキスト ボックス 231">
          <a:extLst>
            <a:ext uri="{FF2B5EF4-FFF2-40B4-BE49-F238E27FC236}">
              <a16:creationId xmlns:a16="http://schemas.microsoft.com/office/drawing/2014/main" id="{00000000-0008-0000-0400-0000E8000000}"/>
            </a:ext>
          </a:extLst>
        </xdr:cNvPr>
        <xdr:cNvSpPr txBox="1"/>
      </xdr:nvSpPr>
      <xdr:spPr>
        <a:xfrm>
          <a:off x="11938000" y="10516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60</xdr:row>
      <xdr:rowOff>45357</xdr:rowOff>
    </xdr:from>
    <xdr:to>
      <xdr:col>85</xdr:col>
      <xdr:colOff>66675</xdr:colOff>
      <xdr:row>60</xdr:row>
      <xdr:rowOff>45357</xdr:rowOff>
    </xdr:to>
    <xdr:cxnSp macro="">
      <xdr:nvCxnSpPr>
        <xdr:cNvPr id="233" name="直線コネクタ 232">
          <a:extLst>
            <a:ext uri="{FF2B5EF4-FFF2-40B4-BE49-F238E27FC236}">
              <a16:creationId xmlns:a16="http://schemas.microsoft.com/office/drawing/2014/main" id="{00000000-0008-0000-0400-0000E9000000}"/>
            </a:ext>
          </a:extLst>
        </xdr:cNvPr>
        <xdr:cNvCxnSpPr/>
      </xdr:nvCxnSpPr>
      <xdr:spPr>
        <a:xfrm>
          <a:off x="12446000" y="10332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59</xdr:row>
      <xdr:rowOff>74584</xdr:rowOff>
    </xdr:from>
    <xdr:ext cx="508000" cy="259045"/>
    <xdr:sp macro="" textlink="">
      <xdr:nvSpPr>
        <xdr:cNvPr id="234" name="テキスト ボックス 233">
          <a:extLst>
            <a:ext uri="{FF2B5EF4-FFF2-40B4-BE49-F238E27FC236}">
              <a16:creationId xmlns:a16="http://schemas.microsoft.com/office/drawing/2014/main" id="{00000000-0008-0000-0400-0000EA000000}"/>
            </a:ext>
          </a:extLst>
        </xdr:cNvPr>
        <xdr:cNvSpPr txBox="1"/>
      </xdr:nvSpPr>
      <xdr:spPr>
        <a:xfrm>
          <a:off x="11938000" y="10190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58</xdr:row>
      <xdr:rowOff>61685</xdr:rowOff>
    </xdr:from>
    <xdr:to>
      <xdr:col>85</xdr:col>
      <xdr:colOff>66675</xdr:colOff>
      <xdr:row>58</xdr:row>
      <xdr:rowOff>61685</xdr:rowOff>
    </xdr:to>
    <xdr:cxnSp macro="">
      <xdr:nvCxnSpPr>
        <xdr:cNvPr id="235" name="直線コネクタ 234">
          <a:extLst>
            <a:ext uri="{FF2B5EF4-FFF2-40B4-BE49-F238E27FC236}">
              <a16:creationId xmlns:a16="http://schemas.microsoft.com/office/drawing/2014/main" id="{00000000-0008-0000-0400-0000EB000000}"/>
            </a:ext>
          </a:extLst>
        </xdr:cNvPr>
        <xdr:cNvCxnSpPr/>
      </xdr:nvCxnSpPr>
      <xdr:spPr>
        <a:xfrm>
          <a:off x="12446000" y="1000578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57</xdr:row>
      <xdr:rowOff>90912</xdr:rowOff>
    </xdr:from>
    <xdr:ext cx="508000" cy="259045"/>
    <xdr:sp macro="" textlink="">
      <xdr:nvSpPr>
        <xdr:cNvPr id="236" name="テキスト ボックス 235">
          <a:extLst>
            <a:ext uri="{FF2B5EF4-FFF2-40B4-BE49-F238E27FC236}">
              <a16:creationId xmlns:a16="http://schemas.microsoft.com/office/drawing/2014/main" id="{00000000-0008-0000-0400-0000EC000000}"/>
            </a:ext>
          </a:extLst>
        </xdr:cNvPr>
        <xdr:cNvSpPr txBox="1"/>
      </xdr:nvSpPr>
      <xdr:spPr>
        <a:xfrm>
          <a:off x="11938000" y="986356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56</xdr:row>
      <xdr:rowOff>78015</xdr:rowOff>
    </xdr:from>
    <xdr:to>
      <xdr:col>85</xdr:col>
      <xdr:colOff>66675</xdr:colOff>
      <xdr:row>56</xdr:row>
      <xdr:rowOff>78015</xdr:rowOff>
    </xdr:to>
    <xdr:cxnSp macro="">
      <xdr:nvCxnSpPr>
        <xdr:cNvPr id="237" name="直線コネクタ 236">
          <a:extLst>
            <a:ext uri="{FF2B5EF4-FFF2-40B4-BE49-F238E27FC236}">
              <a16:creationId xmlns:a16="http://schemas.microsoft.com/office/drawing/2014/main" id="{00000000-0008-0000-0400-0000ED000000}"/>
            </a:ext>
          </a:extLst>
        </xdr:cNvPr>
        <xdr:cNvCxnSpPr/>
      </xdr:nvCxnSpPr>
      <xdr:spPr>
        <a:xfrm>
          <a:off x="12446000" y="967921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55</xdr:row>
      <xdr:rowOff>107242</xdr:rowOff>
    </xdr:from>
    <xdr:ext cx="508000" cy="259045"/>
    <xdr:sp macro="" textlink="">
      <xdr:nvSpPr>
        <xdr:cNvPr id="238" name="テキスト ボックス 237">
          <a:extLst>
            <a:ext uri="{FF2B5EF4-FFF2-40B4-BE49-F238E27FC236}">
              <a16:creationId xmlns:a16="http://schemas.microsoft.com/office/drawing/2014/main" id="{00000000-0008-0000-0400-0000EE000000}"/>
            </a:ext>
          </a:extLst>
        </xdr:cNvPr>
        <xdr:cNvSpPr txBox="1"/>
      </xdr:nvSpPr>
      <xdr:spPr>
        <a:xfrm>
          <a:off x="11938000" y="953699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54</xdr:row>
      <xdr:rowOff>94343</xdr:rowOff>
    </xdr:from>
    <xdr:to>
      <xdr:col>85</xdr:col>
      <xdr:colOff>66675</xdr:colOff>
      <xdr:row>54</xdr:row>
      <xdr:rowOff>94343</xdr:rowOff>
    </xdr:to>
    <xdr:cxnSp macro="">
      <xdr:nvCxnSpPr>
        <xdr:cNvPr id="239" name="直線コネクタ 238">
          <a:extLst>
            <a:ext uri="{FF2B5EF4-FFF2-40B4-BE49-F238E27FC236}">
              <a16:creationId xmlns:a16="http://schemas.microsoft.com/office/drawing/2014/main" id="{00000000-0008-0000-0400-0000EF000000}"/>
            </a:ext>
          </a:extLst>
        </xdr:cNvPr>
        <xdr:cNvCxnSpPr/>
      </xdr:nvCxnSpPr>
      <xdr:spPr>
        <a:xfrm>
          <a:off x="12446000" y="9352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53</xdr:row>
      <xdr:rowOff>123570</xdr:rowOff>
    </xdr:from>
    <xdr:ext cx="508000" cy="259045"/>
    <xdr:sp macro="" textlink="">
      <xdr:nvSpPr>
        <xdr:cNvPr id="240" name="テキスト ボックス 239">
          <a:extLst>
            <a:ext uri="{FF2B5EF4-FFF2-40B4-BE49-F238E27FC236}">
              <a16:creationId xmlns:a16="http://schemas.microsoft.com/office/drawing/2014/main" id="{00000000-0008-0000-0400-0000F0000000}"/>
            </a:ext>
          </a:extLst>
        </xdr:cNvPr>
        <xdr:cNvSpPr txBox="1"/>
      </xdr:nvSpPr>
      <xdr:spPr>
        <a:xfrm>
          <a:off x="11938000" y="9210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52</xdr:row>
      <xdr:rowOff>110672</xdr:rowOff>
    </xdr:from>
    <xdr:to>
      <xdr:col>85</xdr:col>
      <xdr:colOff>66675</xdr:colOff>
      <xdr:row>52</xdr:row>
      <xdr:rowOff>110672</xdr:rowOff>
    </xdr:to>
    <xdr:cxnSp macro="">
      <xdr:nvCxnSpPr>
        <xdr:cNvPr id="241" name="直線コネクタ 240">
          <a:extLst>
            <a:ext uri="{FF2B5EF4-FFF2-40B4-BE49-F238E27FC236}">
              <a16:creationId xmlns:a16="http://schemas.microsoft.com/office/drawing/2014/main" id="{00000000-0008-0000-0400-0000F1000000}"/>
            </a:ext>
          </a:extLst>
        </xdr:cNvPr>
        <xdr:cNvCxnSpPr/>
      </xdr:nvCxnSpPr>
      <xdr:spPr>
        <a:xfrm>
          <a:off x="12446000" y="9026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51</xdr:row>
      <xdr:rowOff>139899</xdr:rowOff>
    </xdr:from>
    <xdr:ext cx="508000" cy="259045"/>
    <xdr:sp macro="" textlink="">
      <xdr:nvSpPr>
        <xdr:cNvPr id="242" name="テキスト ボックス 241">
          <a:extLst>
            <a:ext uri="{FF2B5EF4-FFF2-40B4-BE49-F238E27FC236}">
              <a16:creationId xmlns:a16="http://schemas.microsoft.com/office/drawing/2014/main" id="{00000000-0008-0000-0400-0000F2000000}"/>
            </a:ext>
          </a:extLst>
        </xdr:cNvPr>
        <xdr:cNvSpPr txBox="1"/>
      </xdr:nvSpPr>
      <xdr:spPr>
        <a:xfrm>
          <a:off x="11938000" y="8883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43" name="直線コネクタ 242">
          <a:extLst>
            <a:ext uri="{FF2B5EF4-FFF2-40B4-BE49-F238E27FC236}">
              <a16:creationId xmlns:a16="http://schemas.microsoft.com/office/drawing/2014/main" id="{00000000-0008-0000-0400-0000F3000000}"/>
            </a:ext>
          </a:extLst>
        </xdr:cNvPr>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49</xdr:row>
      <xdr:rowOff>156227</xdr:rowOff>
    </xdr:from>
    <xdr:ext cx="508000" cy="259045"/>
    <xdr:sp macro="" textlink="">
      <xdr:nvSpPr>
        <xdr:cNvPr id="244" name="テキスト ボックス 243">
          <a:extLst>
            <a:ext uri="{FF2B5EF4-FFF2-40B4-BE49-F238E27FC236}">
              <a16:creationId xmlns:a16="http://schemas.microsoft.com/office/drawing/2014/main" id="{00000000-0008-0000-0400-0000F4000000}"/>
            </a:ext>
          </a:extLst>
        </xdr:cNvPr>
        <xdr:cNvSpPr txBox="1"/>
      </xdr:nvSpPr>
      <xdr:spPr>
        <a:xfrm>
          <a:off x="11938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64</xdr:row>
      <xdr:rowOff>12700</xdr:rowOff>
    </xdr:to>
    <xdr:sp macro="" textlink="">
      <xdr:nvSpPr>
        <xdr:cNvPr id="245" name="その他グラフ枠">
          <a:extLst>
            <a:ext uri="{FF2B5EF4-FFF2-40B4-BE49-F238E27FC236}">
              <a16:creationId xmlns:a16="http://schemas.microsoft.com/office/drawing/2014/main" id="{00000000-0008-0000-0400-0000F5000000}"/>
            </a:ext>
          </a:extLst>
        </xdr:cNvPr>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53</xdr:row>
      <xdr:rowOff>135165</xdr:rowOff>
    </xdr:from>
    <xdr:to>
      <xdr:col>82</xdr:col>
      <xdr:colOff>107950</xdr:colOff>
      <xdr:row>62</xdr:row>
      <xdr:rowOff>72572</xdr:rowOff>
    </xdr:to>
    <xdr:cxnSp macro="">
      <xdr:nvCxnSpPr>
        <xdr:cNvPr id="246" name="直線コネクタ 245">
          <a:extLst>
            <a:ext uri="{FF2B5EF4-FFF2-40B4-BE49-F238E27FC236}">
              <a16:creationId xmlns:a16="http://schemas.microsoft.com/office/drawing/2014/main" id="{00000000-0008-0000-0400-0000F6000000}"/>
            </a:ext>
          </a:extLst>
        </xdr:cNvPr>
        <xdr:cNvCxnSpPr/>
      </xdr:nvCxnSpPr>
      <xdr:spPr>
        <a:xfrm flipV="1">
          <a:off x="16510000" y="9222015"/>
          <a:ext cx="0" cy="148045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62</xdr:row>
      <xdr:rowOff>44649</xdr:rowOff>
    </xdr:from>
    <xdr:ext cx="762000" cy="259045"/>
    <xdr:sp macro="" textlink="">
      <xdr:nvSpPr>
        <xdr:cNvPr id="247" name="その他最小値テキスト">
          <a:extLst>
            <a:ext uri="{FF2B5EF4-FFF2-40B4-BE49-F238E27FC236}">
              <a16:creationId xmlns:a16="http://schemas.microsoft.com/office/drawing/2014/main" id="{00000000-0008-0000-0400-0000F7000000}"/>
            </a:ext>
          </a:extLst>
        </xdr:cNvPr>
        <xdr:cNvSpPr txBox="1"/>
      </xdr:nvSpPr>
      <xdr:spPr>
        <a:xfrm>
          <a:off x="16598900" y="106745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21.4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62</xdr:row>
      <xdr:rowOff>72572</xdr:rowOff>
    </xdr:from>
    <xdr:to>
      <xdr:col>82</xdr:col>
      <xdr:colOff>196850</xdr:colOff>
      <xdr:row>62</xdr:row>
      <xdr:rowOff>72572</xdr:rowOff>
    </xdr:to>
    <xdr:cxnSp macro="">
      <xdr:nvCxnSpPr>
        <xdr:cNvPr id="248" name="直線コネクタ 247">
          <a:extLst>
            <a:ext uri="{FF2B5EF4-FFF2-40B4-BE49-F238E27FC236}">
              <a16:creationId xmlns:a16="http://schemas.microsoft.com/office/drawing/2014/main" id="{00000000-0008-0000-0400-0000F8000000}"/>
            </a:ext>
          </a:extLst>
        </xdr:cNvPr>
        <xdr:cNvCxnSpPr/>
      </xdr:nvCxnSpPr>
      <xdr:spPr>
        <a:xfrm>
          <a:off x="16421100" y="107024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52</xdr:row>
      <xdr:rowOff>50092</xdr:rowOff>
    </xdr:from>
    <xdr:ext cx="762000" cy="259045"/>
    <xdr:sp macro="" textlink="">
      <xdr:nvSpPr>
        <xdr:cNvPr id="249" name="その他最大値テキスト">
          <a:extLst>
            <a:ext uri="{FF2B5EF4-FFF2-40B4-BE49-F238E27FC236}">
              <a16:creationId xmlns:a16="http://schemas.microsoft.com/office/drawing/2014/main" id="{00000000-0008-0000-0400-0000F9000000}"/>
            </a:ext>
          </a:extLst>
        </xdr:cNvPr>
        <xdr:cNvSpPr txBox="1"/>
      </xdr:nvSpPr>
      <xdr:spPr>
        <a:xfrm>
          <a:off x="16598900" y="89654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53</xdr:row>
      <xdr:rowOff>135165</xdr:rowOff>
    </xdr:from>
    <xdr:to>
      <xdr:col>82</xdr:col>
      <xdr:colOff>196850</xdr:colOff>
      <xdr:row>53</xdr:row>
      <xdr:rowOff>135165</xdr:rowOff>
    </xdr:to>
    <xdr:cxnSp macro="">
      <xdr:nvCxnSpPr>
        <xdr:cNvPr id="250" name="直線コネクタ 249">
          <a:extLst>
            <a:ext uri="{FF2B5EF4-FFF2-40B4-BE49-F238E27FC236}">
              <a16:creationId xmlns:a16="http://schemas.microsoft.com/office/drawing/2014/main" id="{00000000-0008-0000-0400-0000FA000000}"/>
            </a:ext>
          </a:extLst>
        </xdr:cNvPr>
        <xdr:cNvCxnSpPr/>
      </xdr:nvCxnSpPr>
      <xdr:spPr>
        <a:xfrm>
          <a:off x="16421100" y="92220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57</xdr:row>
      <xdr:rowOff>146050</xdr:rowOff>
    </xdr:from>
    <xdr:to>
      <xdr:col>82</xdr:col>
      <xdr:colOff>107950</xdr:colOff>
      <xdr:row>57</xdr:row>
      <xdr:rowOff>156935</xdr:rowOff>
    </xdr:to>
    <xdr:cxnSp macro="">
      <xdr:nvCxnSpPr>
        <xdr:cNvPr id="251" name="直線コネクタ 250">
          <a:extLst>
            <a:ext uri="{FF2B5EF4-FFF2-40B4-BE49-F238E27FC236}">
              <a16:creationId xmlns:a16="http://schemas.microsoft.com/office/drawing/2014/main" id="{00000000-0008-0000-0400-0000FB000000}"/>
            </a:ext>
          </a:extLst>
        </xdr:cNvPr>
        <xdr:cNvCxnSpPr/>
      </xdr:nvCxnSpPr>
      <xdr:spPr>
        <a:xfrm>
          <a:off x="15671800" y="9918700"/>
          <a:ext cx="838200" cy="108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55</xdr:row>
      <xdr:rowOff>163484</xdr:rowOff>
    </xdr:from>
    <xdr:ext cx="762000" cy="259045"/>
    <xdr:sp macro="" textlink="">
      <xdr:nvSpPr>
        <xdr:cNvPr id="252" name="その他平均値テキスト">
          <a:extLst>
            <a:ext uri="{FF2B5EF4-FFF2-40B4-BE49-F238E27FC236}">
              <a16:creationId xmlns:a16="http://schemas.microsoft.com/office/drawing/2014/main" id="{00000000-0008-0000-0400-0000FC000000}"/>
            </a:ext>
          </a:extLst>
        </xdr:cNvPr>
        <xdr:cNvSpPr txBox="1"/>
      </xdr:nvSpPr>
      <xdr:spPr>
        <a:xfrm>
          <a:off x="16598900" y="959323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56</xdr:row>
      <xdr:rowOff>146957</xdr:rowOff>
    </xdr:from>
    <xdr:to>
      <xdr:col>82</xdr:col>
      <xdr:colOff>158750</xdr:colOff>
      <xdr:row>57</xdr:row>
      <xdr:rowOff>77107</xdr:rowOff>
    </xdr:to>
    <xdr:sp macro="" textlink="">
      <xdr:nvSpPr>
        <xdr:cNvPr id="253" name="フローチャート: 判断 252">
          <a:extLst>
            <a:ext uri="{FF2B5EF4-FFF2-40B4-BE49-F238E27FC236}">
              <a16:creationId xmlns:a16="http://schemas.microsoft.com/office/drawing/2014/main" id="{00000000-0008-0000-0400-0000FD000000}"/>
            </a:ext>
          </a:extLst>
        </xdr:cNvPr>
        <xdr:cNvSpPr/>
      </xdr:nvSpPr>
      <xdr:spPr>
        <a:xfrm>
          <a:off x="16459200" y="97481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56</xdr:row>
      <xdr:rowOff>165100</xdr:rowOff>
    </xdr:from>
    <xdr:to>
      <xdr:col>78</xdr:col>
      <xdr:colOff>69850</xdr:colOff>
      <xdr:row>57</xdr:row>
      <xdr:rowOff>146050</xdr:rowOff>
    </xdr:to>
    <xdr:cxnSp macro="">
      <xdr:nvCxnSpPr>
        <xdr:cNvPr id="254" name="直線コネクタ 253">
          <a:extLst>
            <a:ext uri="{FF2B5EF4-FFF2-40B4-BE49-F238E27FC236}">
              <a16:creationId xmlns:a16="http://schemas.microsoft.com/office/drawing/2014/main" id="{00000000-0008-0000-0400-0000FE000000}"/>
            </a:ext>
          </a:extLst>
        </xdr:cNvPr>
        <xdr:cNvCxnSpPr/>
      </xdr:nvCxnSpPr>
      <xdr:spPr>
        <a:xfrm>
          <a:off x="14782800" y="9766300"/>
          <a:ext cx="889000" cy="152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56</xdr:row>
      <xdr:rowOff>125185</xdr:rowOff>
    </xdr:from>
    <xdr:to>
      <xdr:col>78</xdr:col>
      <xdr:colOff>120650</xdr:colOff>
      <xdr:row>57</xdr:row>
      <xdr:rowOff>55335</xdr:rowOff>
    </xdr:to>
    <xdr:sp macro="" textlink="">
      <xdr:nvSpPr>
        <xdr:cNvPr id="255" name="フローチャート: 判断 254">
          <a:extLst>
            <a:ext uri="{FF2B5EF4-FFF2-40B4-BE49-F238E27FC236}">
              <a16:creationId xmlns:a16="http://schemas.microsoft.com/office/drawing/2014/main" id="{00000000-0008-0000-0400-0000FF000000}"/>
            </a:ext>
          </a:extLst>
        </xdr:cNvPr>
        <xdr:cNvSpPr/>
      </xdr:nvSpPr>
      <xdr:spPr>
        <a:xfrm>
          <a:off x="15621000" y="97263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55</xdr:row>
      <xdr:rowOff>65512</xdr:rowOff>
    </xdr:from>
    <xdr:ext cx="736600" cy="259045"/>
    <xdr:sp macro="" textlink="">
      <xdr:nvSpPr>
        <xdr:cNvPr id="256" name="テキスト ボックス 255">
          <a:extLst>
            <a:ext uri="{FF2B5EF4-FFF2-40B4-BE49-F238E27FC236}">
              <a16:creationId xmlns:a16="http://schemas.microsoft.com/office/drawing/2014/main" id="{00000000-0008-0000-0400-000000010000}"/>
            </a:ext>
          </a:extLst>
        </xdr:cNvPr>
        <xdr:cNvSpPr txBox="1"/>
      </xdr:nvSpPr>
      <xdr:spPr>
        <a:xfrm>
          <a:off x="15290800" y="949526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56</xdr:row>
      <xdr:rowOff>165100</xdr:rowOff>
    </xdr:from>
    <xdr:to>
      <xdr:col>73</xdr:col>
      <xdr:colOff>180975</xdr:colOff>
      <xdr:row>57</xdr:row>
      <xdr:rowOff>124278</xdr:rowOff>
    </xdr:to>
    <xdr:cxnSp macro="">
      <xdr:nvCxnSpPr>
        <xdr:cNvPr id="257" name="直線コネクタ 256">
          <a:extLst>
            <a:ext uri="{FF2B5EF4-FFF2-40B4-BE49-F238E27FC236}">
              <a16:creationId xmlns:a16="http://schemas.microsoft.com/office/drawing/2014/main" id="{00000000-0008-0000-0400-000001010000}"/>
            </a:ext>
          </a:extLst>
        </xdr:cNvPr>
        <xdr:cNvCxnSpPr/>
      </xdr:nvCxnSpPr>
      <xdr:spPr>
        <a:xfrm flipV="1">
          <a:off x="13893800" y="9766300"/>
          <a:ext cx="889000" cy="1306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56</xdr:row>
      <xdr:rowOff>59872</xdr:rowOff>
    </xdr:from>
    <xdr:to>
      <xdr:col>74</xdr:col>
      <xdr:colOff>31750</xdr:colOff>
      <xdr:row>56</xdr:row>
      <xdr:rowOff>161472</xdr:rowOff>
    </xdr:to>
    <xdr:sp macro="" textlink="">
      <xdr:nvSpPr>
        <xdr:cNvPr id="258" name="フローチャート: 判断 257">
          <a:extLst>
            <a:ext uri="{FF2B5EF4-FFF2-40B4-BE49-F238E27FC236}">
              <a16:creationId xmlns:a16="http://schemas.microsoft.com/office/drawing/2014/main" id="{00000000-0008-0000-0400-000002010000}"/>
            </a:ext>
          </a:extLst>
        </xdr:cNvPr>
        <xdr:cNvSpPr/>
      </xdr:nvSpPr>
      <xdr:spPr>
        <a:xfrm>
          <a:off x="14732000" y="96610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55</xdr:row>
      <xdr:rowOff>199</xdr:rowOff>
    </xdr:from>
    <xdr:ext cx="762000" cy="259045"/>
    <xdr:sp macro="" textlink="">
      <xdr:nvSpPr>
        <xdr:cNvPr id="259" name="テキスト ボックス 258">
          <a:extLst>
            <a:ext uri="{FF2B5EF4-FFF2-40B4-BE49-F238E27FC236}">
              <a16:creationId xmlns:a16="http://schemas.microsoft.com/office/drawing/2014/main" id="{00000000-0008-0000-0400-000003010000}"/>
            </a:ext>
          </a:extLst>
        </xdr:cNvPr>
        <xdr:cNvSpPr txBox="1"/>
      </xdr:nvSpPr>
      <xdr:spPr>
        <a:xfrm>
          <a:off x="14401800" y="94299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57</xdr:row>
      <xdr:rowOff>124278</xdr:rowOff>
    </xdr:from>
    <xdr:to>
      <xdr:col>69</xdr:col>
      <xdr:colOff>92075</xdr:colOff>
      <xdr:row>57</xdr:row>
      <xdr:rowOff>146050</xdr:rowOff>
    </xdr:to>
    <xdr:cxnSp macro="">
      <xdr:nvCxnSpPr>
        <xdr:cNvPr id="260" name="直線コネクタ 259">
          <a:extLst>
            <a:ext uri="{FF2B5EF4-FFF2-40B4-BE49-F238E27FC236}">
              <a16:creationId xmlns:a16="http://schemas.microsoft.com/office/drawing/2014/main" id="{00000000-0008-0000-0400-000004010000}"/>
            </a:ext>
          </a:extLst>
        </xdr:cNvPr>
        <xdr:cNvCxnSpPr/>
      </xdr:nvCxnSpPr>
      <xdr:spPr>
        <a:xfrm flipV="1">
          <a:off x="13004800" y="9896928"/>
          <a:ext cx="889000" cy="217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57</xdr:row>
      <xdr:rowOff>8165</xdr:rowOff>
    </xdr:from>
    <xdr:to>
      <xdr:col>69</xdr:col>
      <xdr:colOff>142875</xdr:colOff>
      <xdr:row>57</xdr:row>
      <xdr:rowOff>109765</xdr:rowOff>
    </xdr:to>
    <xdr:sp macro="" textlink="">
      <xdr:nvSpPr>
        <xdr:cNvPr id="261" name="フローチャート: 判断 260">
          <a:extLst>
            <a:ext uri="{FF2B5EF4-FFF2-40B4-BE49-F238E27FC236}">
              <a16:creationId xmlns:a16="http://schemas.microsoft.com/office/drawing/2014/main" id="{00000000-0008-0000-0400-000005010000}"/>
            </a:ext>
          </a:extLst>
        </xdr:cNvPr>
        <xdr:cNvSpPr/>
      </xdr:nvSpPr>
      <xdr:spPr>
        <a:xfrm>
          <a:off x="13843000" y="97808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55</xdr:row>
      <xdr:rowOff>119942</xdr:rowOff>
    </xdr:from>
    <xdr:ext cx="762000" cy="259045"/>
    <xdr:sp macro="" textlink="">
      <xdr:nvSpPr>
        <xdr:cNvPr id="262" name="テキスト ボックス 261">
          <a:extLst>
            <a:ext uri="{FF2B5EF4-FFF2-40B4-BE49-F238E27FC236}">
              <a16:creationId xmlns:a16="http://schemas.microsoft.com/office/drawing/2014/main" id="{00000000-0008-0000-0400-000006010000}"/>
            </a:ext>
          </a:extLst>
        </xdr:cNvPr>
        <xdr:cNvSpPr txBox="1"/>
      </xdr:nvSpPr>
      <xdr:spPr>
        <a:xfrm>
          <a:off x="13512800" y="95496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57</xdr:row>
      <xdr:rowOff>62593</xdr:rowOff>
    </xdr:from>
    <xdr:to>
      <xdr:col>65</xdr:col>
      <xdr:colOff>53975</xdr:colOff>
      <xdr:row>57</xdr:row>
      <xdr:rowOff>164193</xdr:rowOff>
    </xdr:to>
    <xdr:sp macro="" textlink="">
      <xdr:nvSpPr>
        <xdr:cNvPr id="263" name="フローチャート: 判断 262">
          <a:extLst>
            <a:ext uri="{FF2B5EF4-FFF2-40B4-BE49-F238E27FC236}">
              <a16:creationId xmlns:a16="http://schemas.microsoft.com/office/drawing/2014/main" id="{00000000-0008-0000-0400-000007010000}"/>
            </a:ext>
          </a:extLst>
        </xdr:cNvPr>
        <xdr:cNvSpPr/>
      </xdr:nvSpPr>
      <xdr:spPr>
        <a:xfrm>
          <a:off x="12954000" y="98352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56</xdr:row>
      <xdr:rowOff>2920</xdr:rowOff>
    </xdr:from>
    <xdr:ext cx="762000" cy="259045"/>
    <xdr:sp macro="" textlink="">
      <xdr:nvSpPr>
        <xdr:cNvPr id="264" name="テキスト ボックス 263">
          <a:extLst>
            <a:ext uri="{FF2B5EF4-FFF2-40B4-BE49-F238E27FC236}">
              <a16:creationId xmlns:a16="http://schemas.microsoft.com/office/drawing/2014/main" id="{00000000-0008-0000-0400-000008010000}"/>
            </a:ext>
          </a:extLst>
        </xdr:cNvPr>
        <xdr:cNvSpPr txBox="1"/>
      </xdr:nvSpPr>
      <xdr:spPr>
        <a:xfrm>
          <a:off x="12623800" y="96041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64</xdr:row>
      <xdr:rowOff>10177</xdr:rowOff>
    </xdr:from>
    <xdr:ext cx="762000" cy="259045"/>
    <xdr:sp macro="" textlink="">
      <xdr:nvSpPr>
        <xdr:cNvPr id="265" name="テキスト ボックス 264">
          <a:extLst>
            <a:ext uri="{FF2B5EF4-FFF2-40B4-BE49-F238E27FC236}">
              <a16:creationId xmlns:a16="http://schemas.microsoft.com/office/drawing/2014/main" id="{00000000-0008-0000-0400-000009010000}"/>
            </a:ext>
          </a:extLst>
        </xdr:cNvPr>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64</xdr:row>
      <xdr:rowOff>10177</xdr:rowOff>
    </xdr:from>
    <xdr:ext cx="762000" cy="259045"/>
    <xdr:sp macro="" textlink="">
      <xdr:nvSpPr>
        <xdr:cNvPr id="266" name="テキスト ボックス 265">
          <a:extLst>
            <a:ext uri="{FF2B5EF4-FFF2-40B4-BE49-F238E27FC236}">
              <a16:creationId xmlns:a16="http://schemas.microsoft.com/office/drawing/2014/main" id="{00000000-0008-0000-0400-00000A010000}"/>
            </a:ext>
          </a:extLst>
        </xdr:cNvPr>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64</xdr:row>
      <xdr:rowOff>10177</xdr:rowOff>
    </xdr:from>
    <xdr:ext cx="762000" cy="259045"/>
    <xdr:sp macro="" textlink="">
      <xdr:nvSpPr>
        <xdr:cNvPr id="267" name="テキスト ボックス 266">
          <a:extLst>
            <a:ext uri="{FF2B5EF4-FFF2-40B4-BE49-F238E27FC236}">
              <a16:creationId xmlns:a16="http://schemas.microsoft.com/office/drawing/2014/main" id="{00000000-0008-0000-0400-00000B010000}"/>
            </a:ext>
          </a:extLst>
        </xdr:cNvPr>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64</xdr:row>
      <xdr:rowOff>10177</xdr:rowOff>
    </xdr:from>
    <xdr:ext cx="762000" cy="259045"/>
    <xdr:sp macro="" textlink="">
      <xdr:nvSpPr>
        <xdr:cNvPr id="268" name="テキスト ボックス 267">
          <a:extLst>
            <a:ext uri="{FF2B5EF4-FFF2-40B4-BE49-F238E27FC236}">
              <a16:creationId xmlns:a16="http://schemas.microsoft.com/office/drawing/2014/main" id="{00000000-0008-0000-0400-00000C010000}"/>
            </a:ext>
          </a:extLst>
        </xdr:cNvPr>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64</xdr:row>
      <xdr:rowOff>10177</xdr:rowOff>
    </xdr:from>
    <xdr:ext cx="762000" cy="259045"/>
    <xdr:sp macro="" textlink="">
      <xdr:nvSpPr>
        <xdr:cNvPr id="269" name="テキスト ボックス 268">
          <a:extLst>
            <a:ext uri="{FF2B5EF4-FFF2-40B4-BE49-F238E27FC236}">
              <a16:creationId xmlns:a16="http://schemas.microsoft.com/office/drawing/2014/main" id="{00000000-0008-0000-0400-00000D010000}"/>
            </a:ext>
          </a:extLst>
        </xdr:cNvPr>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57</xdr:row>
      <xdr:rowOff>106135</xdr:rowOff>
    </xdr:from>
    <xdr:to>
      <xdr:col>82</xdr:col>
      <xdr:colOff>158750</xdr:colOff>
      <xdr:row>58</xdr:row>
      <xdr:rowOff>36285</xdr:rowOff>
    </xdr:to>
    <xdr:sp macro="" textlink="">
      <xdr:nvSpPr>
        <xdr:cNvPr id="270" name="楕円 269">
          <a:extLst>
            <a:ext uri="{FF2B5EF4-FFF2-40B4-BE49-F238E27FC236}">
              <a16:creationId xmlns:a16="http://schemas.microsoft.com/office/drawing/2014/main" id="{00000000-0008-0000-0400-00000E010000}"/>
            </a:ext>
          </a:extLst>
        </xdr:cNvPr>
        <xdr:cNvSpPr/>
      </xdr:nvSpPr>
      <xdr:spPr>
        <a:xfrm>
          <a:off x="16459200" y="98787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57</xdr:row>
      <xdr:rowOff>78212</xdr:rowOff>
    </xdr:from>
    <xdr:ext cx="762000" cy="259045"/>
    <xdr:sp macro="" textlink="">
      <xdr:nvSpPr>
        <xdr:cNvPr id="271" name="その他該当値テキスト">
          <a:extLst>
            <a:ext uri="{FF2B5EF4-FFF2-40B4-BE49-F238E27FC236}">
              <a16:creationId xmlns:a16="http://schemas.microsoft.com/office/drawing/2014/main" id="{00000000-0008-0000-0400-00000F010000}"/>
            </a:ext>
          </a:extLst>
        </xdr:cNvPr>
        <xdr:cNvSpPr txBox="1"/>
      </xdr:nvSpPr>
      <xdr:spPr>
        <a:xfrm>
          <a:off x="16598900" y="98508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57</xdr:row>
      <xdr:rowOff>95250</xdr:rowOff>
    </xdr:from>
    <xdr:to>
      <xdr:col>78</xdr:col>
      <xdr:colOff>120650</xdr:colOff>
      <xdr:row>58</xdr:row>
      <xdr:rowOff>25400</xdr:rowOff>
    </xdr:to>
    <xdr:sp macro="" textlink="">
      <xdr:nvSpPr>
        <xdr:cNvPr id="272" name="楕円 271">
          <a:extLst>
            <a:ext uri="{FF2B5EF4-FFF2-40B4-BE49-F238E27FC236}">
              <a16:creationId xmlns:a16="http://schemas.microsoft.com/office/drawing/2014/main" id="{00000000-0008-0000-0400-000010010000}"/>
            </a:ext>
          </a:extLst>
        </xdr:cNvPr>
        <xdr:cNvSpPr/>
      </xdr:nvSpPr>
      <xdr:spPr>
        <a:xfrm>
          <a:off x="15621000" y="9867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58</xdr:row>
      <xdr:rowOff>10177</xdr:rowOff>
    </xdr:from>
    <xdr:ext cx="736600" cy="259045"/>
    <xdr:sp macro="" textlink="">
      <xdr:nvSpPr>
        <xdr:cNvPr id="273" name="テキスト ボックス 272">
          <a:extLst>
            <a:ext uri="{FF2B5EF4-FFF2-40B4-BE49-F238E27FC236}">
              <a16:creationId xmlns:a16="http://schemas.microsoft.com/office/drawing/2014/main" id="{00000000-0008-0000-0400-000011010000}"/>
            </a:ext>
          </a:extLst>
        </xdr:cNvPr>
        <xdr:cNvSpPr txBox="1"/>
      </xdr:nvSpPr>
      <xdr:spPr>
        <a:xfrm>
          <a:off x="15290800" y="99542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56</xdr:row>
      <xdr:rowOff>114300</xdr:rowOff>
    </xdr:from>
    <xdr:to>
      <xdr:col>74</xdr:col>
      <xdr:colOff>31750</xdr:colOff>
      <xdr:row>57</xdr:row>
      <xdr:rowOff>44450</xdr:rowOff>
    </xdr:to>
    <xdr:sp macro="" textlink="">
      <xdr:nvSpPr>
        <xdr:cNvPr id="274" name="楕円 273">
          <a:extLst>
            <a:ext uri="{FF2B5EF4-FFF2-40B4-BE49-F238E27FC236}">
              <a16:creationId xmlns:a16="http://schemas.microsoft.com/office/drawing/2014/main" id="{00000000-0008-0000-0400-000012010000}"/>
            </a:ext>
          </a:extLst>
        </xdr:cNvPr>
        <xdr:cNvSpPr/>
      </xdr:nvSpPr>
      <xdr:spPr>
        <a:xfrm>
          <a:off x="14732000" y="9715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57</xdr:row>
      <xdr:rowOff>29227</xdr:rowOff>
    </xdr:from>
    <xdr:ext cx="762000" cy="259045"/>
    <xdr:sp macro="" textlink="">
      <xdr:nvSpPr>
        <xdr:cNvPr id="275" name="テキスト ボックス 274">
          <a:extLst>
            <a:ext uri="{FF2B5EF4-FFF2-40B4-BE49-F238E27FC236}">
              <a16:creationId xmlns:a16="http://schemas.microsoft.com/office/drawing/2014/main" id="{00000000-0008-0000-0400-000013010000}"/>
            </a:ext>
          </a:extLst>
        </xdr:cNvPr>
        <xdr:cNvSpPr txBox="1"/>
      </xdr:nvSpPr>
      <xdr:spPr>
        <a:xfrm>
          <a:off x="14401800" y="9801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57</xdr:row>
      <xdr:rowOff>73478</xdr:rowOff>
    </xdr:from>
    <xdr:to>
      <xdr:col>69</xdr:col>
      <xdr:colOff>142875</xdr:colOff>
      <xdr:row>58</xdr:row>
      <xdr:rowOff>3628</xdr:rowOff>
    </xdr:to>
    <xdr:sp macro="" textlink="">
      <xdr:nvSpPr>
        <xdr:cNvPr id="276" name="楕円 275">
          <a:extLst>
            <a:ext uri="{FF2B5EF4-FFF2-40B4-BE49-F238E27FC236}">
              <a16:creationId xmlns:a16="http://schemas.microsoft.com/office/drawing/2014/main" id="{00000000-0008-0000-0400-000014010000}"/>
            </a:ext>
          </a:extLst>
        </xdr:cNvPr>
        <xdr:cNvSpPr/>
      </xdr:nvSpPr>
      <xdr:spPr>
        <a:xfrm>
          <a:off x="13843000" y="98461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57</xdr:row>
      <xdr:rowOff>159855</xdr:rowOff>
    </xdr:from>
    <xdr:ext cx="762000" cy="259045"/>
    <xdr:sp macro="" textlink="">
      <xdr:nvSpPr>
        <xdr:cNvPr id="277" name="テキスト ボックス 276">
          <a:extLst>
            <a:ext uri="{FF2B5EF4-FFF2-40B4-BE49-F238E27FC236}">
              <a16:creationId xmlns:a16="http://schemas.microsoft.com/office/drawing/2014/main" id="{00000000-0008-0000-0400-000015010000}"/>
            </a:ext>
          </a:extLst>
        </xdr:cNvPr>
        <xdr:cNvSpPr txBox="1"/>
      </xdr:nvSpPr>
      <xdr:spPr>
        <a:xfrm>
          <a:off x="13512800" y="99325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57</xdr:row>
      <xdr:rowOff>95250</xdr:rowOff>
    </xdr:from>
    <xdr:to>
      <xdr:col>65</xdr:col>
      <xdr:colOff>53975</xdr:colOff>
      <xdr:row>58</xdr:row>
      <xdr:rowOff>25400</xdr:rowOff>
    </xdr:to>
    <xdr:sp macro="" textlink="">
      <xdr:nvSpPr>
        <xdr:cNvPr id="278" name="楕円 277">
          <a:extLst>
            <a:ext uri="{FF2B5EF4-FFF2-40B4-BE49-F238E27FC236}">
              <a16:creationId xmlns:a16="http://schemas.microsoft.com/office/drawing/2014/main" id="{00000000-0008-0000-0400-000016010000}"/>
            </a:ext>
          </a:extLst>
        </xdr:cNvPr>
        <xdr:cNvSpPr/>
      </xdr:nvSpPr>
      <xdr:spPr>
        <a:xfrm>
          <a:off x="12954000" y="9867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58</xdr:row>
      <xdr:rowOff>10177</xdr:rowOff>
    </xdr:from>
    <xdr:ext cx="762000" cy="259045"/>
    <xdr:sp macro="" textlink="">
      <xdr:nvSpPr>
        <xdr:cNvPr id="279" name="テキスト ボックス 278">
          <a:extLst>
            <a:ext uri="{FF2B5EF4-FFF2-40B4-BE49-F238E27FC236}">
              <a16:creationId xmlns:a16="http://schemas.microsoft.com/office/drawing/2014/main" id="{00000000-0008-0000-0400-000017010000}"/>
            </a:ext>
          </a:extLst>
        </xdr:cNvPr>
        <xdr:cNvSpPr txBox="1"/>
      </xdr:nvSpPr>
      <xdr:spPr>
        <a:xfrm>
          <a:off x="12623800" y="9954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27</xdr:row>
      <xdr:rowOff>69850</xdr:rowOff>
    </xdr:from>
    <xdr:to>
      <xdr:col>85</xdr:col>
      <xdr:colOff>66675</xdr:colOff>
      <xdr:row>29</xdr:row>
      <xdr:rowOff>44450</xdr:rowOff>
    </xdr:to>
    <xdr:sp macro="" textlink="">
      <xdr:nvSpPr>
        <xdr:cNvPr id="280" name="正方形/長方形 279">
          <a:extLst>
            <a:ext uri="{FF2B5EF4-FFF2-40B4-BE49-F238E27FC236}">
              <a16:creationId xmlns:a16="http://schemas.microsoft.com/office/drawing/2014/main" id="{00000000-0008-0000-0400-000018010000}"/>
            </a:ext>
          </a:extLst>
        </xdr:cNvPr>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macro="" textlink="">
      <xdr:nvSpPr>
        <xdr:cNvPr id="281" name="正方形/長方形 280">
          <a:extLst>
            <a:ext uri="{FF2B5EF4-FFF2-40B4-BE49-F238E27FC236}">
              <a16:creationId xmlns:a16="http://schemas.microsoft.com/office/drawing/2014/main" id="{00000000-0008-0000-0400-000019010000}"/>
            </a:ext>
          </a:extLst>
        </xdr:cNvPr>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macro="" textlink="">
      <xdr:nvSpPr>
        <xdr:cNvPr id="282" name="正方形/長方形 281">
          <a:extLst>
            <a:ext uri="{FF2B5EF4-FFF2-40B4-BE49-F238E27FC236}">
              <a16:creationId xmlns:a16="http://schemas.microsoft.com/office/drawing/2014/main" id="{00000000-0008-0000-0400-00001A010000}"/>
            </a:ext>
          </a:extLst>
        </xdr:cNvPr>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92/99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27</xdr:row>
      <xdr:rowOff>133350</xdr:rowOff>
    </xdr:from>
    <xdr:to>
      <xdr:col>100</xdr:col>
      <xdr:colOff>165100</xdr:colOff>
      <xdr:row>29</xdr:row>
      <xdr:rowOff>44450</xdr:rowOff>
    </xdr:to>
    <xdr:sp macro="" textlink="">
      <xdr:nvSpPr>
        <xdr:cNvPr id="283" name="正方形/長方形 282">
          <a:extLst>
            <a:ext uri="{FF2B5EF4-FFF2-40B4-BE49-F238E27FC236}">
              <a16:creationId xmlns:a16="http://schemas.microsoft.com/office/drawing/2014/main" id="{00000000-0008-0000-0400-00001B010000}"/>
            </a:ext>
          </a:extLst>
        </xdr:cNvPr>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macro="" textlink="">
      <xdr:nvSpPr>
        <xdr:cNvPr id="284" name="正方形/長方形 283">
          <a:extLst>
            <a:ext uri="{FF2B5EF4-FFF2-40B4-BE49-F238E27FC236}">
              <a16:creationId xmlns:a16="http://schemas.microsoft.com/office/drawing/2014/main" id="{00000000-0008-0000-0400-00001C010000}"/>
            </a:ext>
          </a:extLst>
        </xdr:cNvPr>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27</xdr:row>
      <xdr:rowOff>133350</xdr:rowOff>
    </xdr:from>
    <xdr:to>
      <xdr:col>109</xdr:col>
      <xdr:colOff>104775</xdr:colOff>
      <xdr:row>29</xdr:row>
      <xdr:rowOff>44450</xdr:rowOff>
    </xdr:to>
    <xdr:sp macro="" textlink="">
      <xdr:nvSpPr>
        <xdr:cNvPr id="285" name="正方形/長方形 284">
          <a:extLst>
            <a:ext uri="{FF2B5EF4-FFF2-40B4-BE49-F238E27FC236}">
              <a16:creationId xmlns:a16="http://schemas.microsoft.com/office/drawing/2014/main" id="{00000000-0008-0000-0400-00001D010000}"/>
            </a:ext>
          </a:extLst>
        </xdr:cNvPr>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101</xdr:col>
      <xdr:colOff>180975</xdr:colOff>
      <xdr:row>28</xdr:row>
      <xdr:rowOff>152400</xdr:rowOff>
    </xdr:from>
    <xdr:to>
      <xdr:col>109</xdr:col>
      <xdr:colOff>104775</xdr:colOff>
      <xdr:row>30</xdr:row>
      <xdr:rowOff>63500</xdr:rowOff>
    </xdr:to>
    <xdr:sp macro="" textlink="">
      <xdr:nvSpPr>
        <xdr:cNvPr id="286" name="正方形/長方形 285">
          <a:extLst>
            <a:ext uri="{FF2B5EF4-FFF2-40B4-BE49-F238E27FC236}">
              <a16:creationId xmlns:a16="http://schemas.microsoft.com/office/drawing/2014/main" id="{00000000-0008-0000-0400-00001E010000}"/>
            </a:ext>
          </a:extLst>
        </xdr:cNvPr>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30</xdr:row>
      <xdr:rowOff>127000</xdr:rowOff>
    </xdr:from>
    <xdr:to>
      <xdr:col>85</xdr:col>
      <xdr:colOff>66675</xdr:colOff>
      <xdr:row>44</xdr:row>
      <xdr:rowOff>12700</xdr:rowOff>
    </xdr:to>
    <xdr:sp macro="" textlink="">
      <xdr:nvSpPr>
        <xdr:cNvPr id="287" name="正方形/長方形 286">
          <a:extLst>
            <a:ext uri="{FF2B5EF4-FFF2-40B4-BE49-F238E27FC236}">
              <a16:creationId xmlns:a16="http://schemas.microsoft.com/office/drawing/2014/main" id="{00000000-0008-0000-0400-00001F010000}"/>
            </a:ext>
          </a:extLst>
        </xdr:cNvPr>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30</xdr:row>
      <xdr:rowOff>127000</xdr:rowOff>
    </xdr:from>
    <xdr:to>
      <xdr:col>113</xdr:col>
      <xdr:colOff>130175</xdr:colOff>
      <xdr:row>44</xdr:row>
      <xdr:rowOff>12700</xdr:rowOff>
    </xdr:to>
    <xdr:sp macro="" textlink="">
      <xdr:nvSpPr>
        <xdr:cNvPr id="288" name="正方形/長方形 287">
          <a:extLst>
            <a:ext uri="{FF2B5EF4-FFF2-40B4-BE49-F238E27FC236}">
              <a16:creationId xmlns:a16="http://schemas.microsoft.com/office/drawing/2014/main" id="{00000000-0008-0000-0400-000020010000}"/>
            </a:ext>
          </a:extLst>
        </xdr:cNvPr>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macro="" textlink="">
      <xdr:nvSpPr>
        <xdr:cNvPr id="289" name="正方形/長方形 288">
          <a:extLst>
            <a:ext uri="{FF2B5EF4-FFF2-40B4-BE49-F238E27FC236}">
              <a16:creationId xmlns:a16="http://schemas.microsoft.com/office/drawing/2014/main" id="{00000000-0008-0000-0400-000021010000}"/>
            </a:ext>
          </a:extLst>
        </xdr:cNvPr>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macro="" textlink="" fLocksText="0">
      <xdr:nvSpPr>
        <xdr:cNvPr id="290" name="テキスト ボックス 289">
          <a:extLst>
            <a:ext uri="{FF2B5EF4-FFF2-40B4-BE49-F238E27FC236}">
              <a16:creationId xmlns:a16="http://schemas.microsoft.com/office/drawing/2014/main" id="{00000000-0008-0000-0400-000022010000}"/>
            </a:ext>
          </a:extLst>
        </xdr:cNvPr>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令和</a:t>
          </a:r>
          <a:r>
            <a:rPr kumimoji="1" lang="ja-JP" altLang="en-US" sz="1100">
              <a:solidFill>
                <a:schemeClr val="dk1"/>
              </a:solidFill>
              <a:effectLst/>
              <a:latin typeface="+mn-lt"/>
              <a:ea typeface="+mn-ea"/>
              <a:cs typeface="+mn-cs"/>
            </a:rPr>
            <a:t>５</a:t>
          </a:r>
          <a:r>
            <a:rPr kumimoji="1" lang="ja-JP" altLang="ja-JP" sz="1100">
              <a:solidFill>
                <a:schemeClr val="dk1"/>
              </a:solidFill>
              <a:effectLst/>
              <a:latin typeface="+mn-lt"/>
              <a:ea typeface="+mn-ea"/>
              <a:cs typeface="+mn-cs"/>
            </a:rPr>
            <a:t>年度において、類似団体平均値から</a:t>
          </a:r>
          <a:r>
            <a:rPr kumimoji="1" lang="ja-JP" altLang="en-US" sz="1100">
              <a:solidFill>
                <a:schemeClr val="dk1"/>
              </a:solidFill>
              <a:effectLst/>
              <a:latin typeface="+mn-lt"/>
              <a:ea typeface="+mn-ea"/>
              <a:cs typeface="+mn-cs"/>
            </a:rPr>
            <a:t>５</a:t>
          </a:r>
          <a:r>
            <a:rPr kumimoji="1" lang="ja-JP" altLang="ja-JP" sz="1100">
              <a:solidFill>
                <a:schemeClr val="dk1"/>
              </a:solidFill>
              <a:effectLst/>
              <a:latin typeface="+mn-lt"/>
              <a:ea typeface="+mn-ea"/>
              <a:cs typeface="+mn-cs"/>
            </a:rPr>
            <a:t>．</a:t>
          </a:r>
          <a:r>
            <a:rPr kumimoji="1" lang="ja-JP" altLang="en-US" sz="1100">
              <a:solidFill>
                <a:schemeClr val="dk1"/>
              </a:solidFill>
              <a:effectLst/>
              <a:latin typeface="+mn-lt"/>
              <a:ea typeface="+mn-ea"/>
              <a:cs typeface="+mn-cs"/>
            </a:rPr>
            <a:t>４</a:t>
          </a:r>
          <a:r>
            <a:rPr kumimoji="1" lang="ja-JP" altLang="ja-JP" sz="1100">
              <a:solidFill>
                <a:schemeClr val="dk1"/>
              </a:solidFill>
              <a:effectLst/>
              <a:latin typeface="+mn-lt"/>
              <a:ea typeface="+mn-ea"/>
              <a:cs typeface="+mn-cs"/>
            </a:rPr>
            <a:t>ポイントと大きく上回っている。この主な原因として、令和元年度から下水道事業会計が公営企業化したことにより、これまでの繰出金から負担金に移行したことが挙げられる。今後も独立採算の原則に基づき、下水道事業会計の更なる健全化を進めていくとともに、その他の補助金についても適当であるかを厳しく判断し、適正な補助金の執行に努める。</a:t>
          </a:r>
          <a:endParaRPr lang="ja-JP" altLang="ja-JP" sz="1400">
            <a:effectLst/>
          </a:endParaRPr>
        </a:p>
      </xdr:txBody>
    </xdr:sp>
    <xdr:clientData/>
  </xdr:twoCellAnchor>
  <xdr:oneCellAnchor>
    <xdr:from>
      <xdr:col>62</xdr:col>
      <xdr:colOff>6350</xdr:colOff>
      <xdr:row>29</xdr:row>
      <xdr:rowOff>107950</xdr:rowOff>
    </xdr:from>
    <xdr:ext cx="298543" cy="225703"/>
    <xdr:sp macro="" textlink="">
      <xdr:nvSpPr>
        <xdr:cNvPr id="291" name="テキスト ボックス 290">
          <a:extLst>
            <a:ext uri="{FF2B5EF4-FFF2-40B4-BE49-F238E27FC236}">
              <a16:creationId xmlns:a16="http://schemas.microsoft.com/office/drawing/2014/main" id="{00000000-0008-0000-0400-000023010000}"/>
            </a:ext>
          </a:extLst>
        </xdr:cNvPr>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92" name="直線コネクタ 291">
          <a:extLst>
            <a:ext uri="{FF2B5EF4-FFF2-40B4-BE49-F238E27FC236}">
              <a16:creationId xmlns:a16="http://schemas.microsoft.com/office/drawing/2014/main" id="{00000000-0008-0000-0400-000024010000}"/>
            </a:ext>
          </a:extLst>
        </xdr:cNvPr>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41927</xdr:rowOff>
    </xdr:from>
    <xdr:ext cx="508000" cy="259045"/>
    <xdr:sp macro="" textlink="">
      <xdr:nvSpPr>
        <xdr:cNvPr id="293" name="テキスト ボックス 292">
          <a:extLst>
            <a:ext uri="{FF2B5EF4-FFF2-40B4-BE49-F238E27FC236}">
              <a16:creationId xmlns:a16="http://schemas.microsoft.com/office/drawing/2014/main" id="{00000000-0008-0000-0400-000025010000}"/>
            </a:ext>
          </a:extLst>
        </xdr:cNvPr>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41</xdr:row>
      <xdr:rowOff>69850</xdr:rowOff>
    </xdr:from>
    <xdr:to>
      <xdr:col>85</xdr:col>
      <xdr:colOff>66675</xdr:colOff>
      <xdr:row>41</xdr:row>
      <xdr:rowOff>69850</xdr:rowOff>
    </xdr:to>
    <xdr:cxnSp macro="">
      <xdr:nvCxnSpPr>
        <xdr:cNvPr id="294" name="直線コネクタ 293">
          <a:extLst>
            <a:ext uri="{FF2B5EF4-FFF2-40B4-BE49-F238E27FC236}">
              <a16:creationId xmlns:a16="http://schemas.microsoft.com/office/drawing/2014/main" id="{00000000-0008-0000-0400-000026010000}"/>
            </a:ext>
          </a:extLst>
        </xdr:cNvPr>
        <xdr:cNvCxnSpPr/>
      </xdr:nvCxnSpPr>
      <xdr:spPr>
        <a:xfrm>
          <a:off x="12446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40</xdr:row>
      <xdr:rowOff>99077</xdr:rowOff>
    </xdr:from>
    <xdr:ext cx="508000" cy="259045"/>
    <xdr:sp macro="" textlink="">
      <xdr:nvSpPr>
        <xdr:cNvPr id="295" name="テキスト ボックス 294">
          <a:extLst>
            <a:ext uri="{FF2B5EF4-FFF2-40B4-BE49-F238E27FC236}">
              <a16:creationId xmlns:a16="http://schemas.microsoft.com/office/drawing/2014/main" id="{00000000-0008-0000-0400-000027010000}"/>
            </a:ext>
          </a:extLst>
        </xdr:cNvPr>
        <xdr:cNvSpPr txBox="1"/>
      </xdr:nvSpPr>
      <xdr:spPr>
        <a:xfrm>
          <a:off x="11938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38</xdr:row>
      <xdr:rowOff>127000</xdr:rowOff>
    </xdr:from>
    <xdr:to>
      <xdr:col>85</xdr:col>
      <xdr:colOff>66675</xdr:colOff>
      <xdr:row>38</xdr:row>
      <xdr:rowOff>127000</xdr:rowOff>
    </xdr:to>
    <xdr:cxnSp macro="">
      <xdr:nvCxnSpPr>
        <xdr:cNvPr id="296" name="直線コネクタ 295">
          <a:extLst>
            <a:ext uri="{FF2B5EF4-FFF2-40B4-BE49-F238E27FC236}">
              <a16:creationId xmlns:a16="http://schemas.microsoft.com/office/drawing/2014/main" id="{00000000-0008-0000-0400-000028010000}"/>
            </a:ext>
          </a:extLst>
        </xdr:cNvPr>
        <xdr:cNvCxnSpPr/>
      </xdr:nvCxnSpPr>
      <xdr:spPr>
        <a:xfrm>
          <a:off x="12446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37</xdr:row>
      <xdr:rowOff>156227</xdr:rowOff>
    </xdr:from>
    <xdr:ext cx="508000" cy="259045"/>
    <xdr:sp macro="" textlink="">
      <xdr:nvSpPr>
        <xdr:cNvPr id="297" name="テキスト ボックス 296">
          <a:extLst>
            <a:ext uri="{FF2B5EF4-FFF2-40B4-BE49-F238E27FC236}">
              <a16:creationId xmlns:a16="http://schemas.microsoft.com/office/drawing/2014/main" id="{00000000-0008-0000-0400-000029010000}"/>
            </a:ext>
          </a:extLst>
        </xdr:cNvPr>
        <xdr:cNvSpPr txBox="1"/>
      </xdr:nvSpPr>
      <xdr:spPr>
        <a:xfrm>
          <a:off x="11938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36</xdr:row>
      <xdr:rowOff>12700</xdr:rowOff>
    </xdr:from>
    <xdr:to>
      <xdr:col>85</xdr:col>
      <xdr:colOff>66675</xdr:colOff>
      <xdr:row>36</xdr:row>
      <xdr:rowOff>12700</xdr:rowOff>
    </xdr:to>
    <xdr:cxnSp macro="">
      <xdr:nvCxnSpPr>
        <xdr:cNvPr id="298" name="直線コネクタ 297">
          <a:extLst>
            <a:ext uri="{FF2B5EF4-FFF2-40B4-BE49-F238E27FC236}">
              <a16:creationId xmlns:a16="http://schemas.microsoft.com/office/drawing/2014/main" id="{00000000-0008-0000-0400-00002A010000}"/>
            </a:ext>
          </a:extLst>
        </xdr:cNvPr>
        <xdr:cNvCxnSpPr/>
      </xdr:nvCxnSpPr>
      <xdr:spPr>
        <a:xfrm>
          <a:off x="12446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35</xdr:row>
      <xdr:rowOff>41927</xdr:rowOff>
    </xdr:from>
    <xdr:ext cx="508000" cy="259045"/>
    <xdr:sp macro="" textlink="">
      <xdr:nvSpPr>
        <xdr:cNvPr id="299" name="テキスト ボックス 298">
          <a:extLst>
            <a:ext uri="{FF2B5EF4-FFF2-40B4-BE49-F238E27FC236}">
              <a16:creationId xmlns:a16="http://schemas.microsoft.com/office/drawing/2014/main" id="{00000000-0008-0000-0400-00002B010000}"/>
            </a:ext>
          </a:extLst>
        </xdr:cNvPr>
        <xdr:cNvSpPr txBox="1"/>
      </xdr:nvSpPr>
      <xdr:spPr>
        <a:xfrm>
          <a:off x="11938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33</xdr:row>
      <xdr:rowOff>69850</xdr:rowOff>
    </xdr:from>
    <xdr:to>
      <xdr:col>85</xdr:col>
      <xdr:colOff>66675</xdr:colOff>
      <xdr:row>33</xdr:row>
      <xdr:rowOff>69850</xdr:rowOff>
    </xdr:to>
    <xdr:cxnSp macro="">
      <xdr:nvCxnSpPr>
        <xdr:cNvPr id="300" name="直線コネクタ 299">
          <a:extLst>
            <a:ext uri="{FF2B5EF4-FFF2-40B4-BE49-F238E27FC236}">
              <a16:creationId xmlns:a16="http://schemas.microsoft.com/office/drawing/2014/main" id="{00000000-0008-0000-0400-00002C010000}"/>
            </a:ext>
          </a:extLst>
        </xdr:cNvPr>
        <xdr:cNvCxnSpPr/>
      </xdr:nvCxnSpPr>
      <xdr:spPr>
        <a:xfrm>
          <a:off x="12446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32</xdr:row>
      <xdr:rowOff>99077</xdr:rowOff>
    </xdr:from>
    <xdr:ext cx="508000" cy="259045"/>
    <xdr:sp macro="" textlink="">
      <xdr:nvSpPr>
        <xdr:cNvPr id="301" name="テキスト ボックス 300">
          <a:extLst>
            <a:ext uri="{FF2B5EF4-FFF2-40B4-BE49-F238E27FC236}">
              <a16:creationId xmlns:a16="http://schemas.microsoft.com/office/drawing/2014/main" id="{00000000-0008-0000-0400-00002D010000}"/>
            </a:ext>
          </a:extLst>
        </xdr:cNvPr>
        <xdr:cNvSpPr txBox="1"/>
      </xdr:nvSpPr>
      <xdr:spPr>
        <a:xfrm>
          <a:off x="11938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302" name="直線コネクタ 301">
          <a:extLst>
            <a:ext uri="{FF2B5EF4-FFF2-40B4-BE49-F238E27FC236}">
              <a16:creationId xmlns:a16="http://schemas.microsoft.com/office/drawing/2014/main" id="{00000000-0008-0000-0400-00002E010000}"/>
            </a:ext>
          </a:extLst>
        </xdr:cNvPr>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30</xdr:row>
      <xdr:rowOff>127000</xdr:rowOff>
    </xdr:from>
    <xdr:to>
      <xdr:col>85</xdr:col>
      <xdr:colOff>66675</xdr:colOff>
      <xdr:row>44</xdr:row>
      <xdr:rowOff>12700</xdr:rowOff>
    </xdr:to>
    <xdr:sp macro="" textlink="">
      <xdr:nvSpPr>
        <xdr:cNvPr id="303" name="補助費等グラフ枠">
          <a:extLst>
            <a:ext uri="{FF2B5EF4-FFF2-40B4-BE49-F238E27FC236}">
              <a16:creationId xmlns:a16="http://schemas.microsoft.com/office/drawing/2014/main" id="{00000000-0008-0000-0400-00002F010000}"/>
            </a:ext>
          </a:extLst>
        </xdr:cNvPr>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34</xdr:row>
      <xdr:rowOff>145288</xdr:rowOff>
    </xdr:from>
    <xdr:to>
      <xdr:col>82</xdr:col>
      <xdr:colOff>107950</xdr:colOff>
      <xdr:row>40</xdr:row>
      <xdr:rowOff>140716</xdr:rowOff>
    </xdr:to>
    <xdr:cxnSp macro="">
      <xdr:nvCxnSpPr>
        <xdr:cNvPr id="304" name="直線コネクタ 303">
          <a:extLst>
            <a:ext uri="{FF2B5EF4-FFF2-40B4-BE49-F238E27FC236}">
              <a16:creationId xmlns:a16="http://schemas.microsoft.com/office/drawing/2014/main" id="{00000000-0008-0000-0400-000030010000}"/>
            </a:ext>
          </a:extLst>
        </xdr:cNvPr>
        <xdr:cNvCxnSpPr/>
      </xdr:nvCxnSpPr>
      <xdr:spPr>
        <a:xfrm flipV="1">
          <a:off x="16510000" y="5974588"/>
          <a:ext cx="0" cy="102412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40</xdr:row>
      <xdr:rowOff>112793</xdr:rowOff>
    </xdr:from>
    <xdr:ext cx="762000" cy="259045"/>
    <xdr:sp macro="" textlink="">
      <xdr:nvSpPr>
        <xdr:cNvPr id="305" name="補助費等最小値テキスト">
          <a:extLst>
            <a:ext uri="{FF2B5EF4-FFF2-40B4-BE49-F238E27FC236}">
              <a16:creationId xmlns:a16="http://schemas.microsoft.com/office/drawing/2014/main" id="{00000000-0008-0000-0400-000031010000}"/>
            </a:ext>
          </a:extLst>
        </xdr:cNvPr>
        <xdr:cNvSpPr txBox="1"/>
      </xdr:nvSpPr>
      <xdr:spPr>
        <a:xfrm>
          <a:off x="16598900" y="69707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40</xdr:row>
      <xdr:rowOff>140716</xdr:rowOff>
    </xdr:from>
    <xdr:to>
      <xdr:col>82</xdr:col>
      <xdr:colOff>196850</xdr:colOff>
      <xdr:row>40</xdr:row>
      <xdr:rowOff>140716</xdr:rowOff>
    </xdr:to>
    <xdr:cxnSp macro="">
      <xdr:nvCxnSpPr>
        <xdr:cNvPr id="306" name="直線コネクタ 305">
          <a:extLst>
            <a:ext uri="{FF2B5EF4-FFF2-40B4-BE49-F238E27FC236}">
              <a16:creationId xmlns:a16="http://schemas.microsoft.com/office/drawing/2014/main" id="{00000000-0008-0000-0400-000032010000}"/>
            </a:ext>
          </a:extLst>
        </xdr:cNvPr>
        <xdr:cNvCxnSpPr/>
      </xdr:nvCxnSpPr>
      <xdr:spPr>
        <a:xfrm>
          <a:off x="16421100" y="69987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33</xdr:row>
      <xdr:rowOff>60215</xdr:rowOff>
    </xdr:from>
    <xdr:ext cx="762000" cy="259045"/>
    <xdr:sp macro="" textlink="">
      <xdr:nvSpPr>
        <xdr:cNvPr id="307" name="補助費等最大値テキスト">
          <a:extLst>
            <a:ext uri="{FF2B5EF4-FFF2-40B4-BE49-F238E27FC236}">
              <a16:creationId xmlns:a16="http://schemas.microsoft.com/office/drawing/2014/main" id="{00000000-0008-0000-0400-000033010000}"/>
            </a:ext>
          </a:extLst>
        </xdr:cNvPr>
        <xdr:cNvSpPr txBox="1"/>
      </xdr:nvSpPr>
      <xdr:spPr>
        <a:xfrm>
          <a:off x="16598900" y="57180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34</xdr:row>
      <xdr:rowOff>145288</xdr:rowOff>
    </xdr:from>
    <xdr:to>
      <xdr:col>82</xdr:col>
      <xdr:colOff>196850</xdr:colOff>
      <xdr:row>34</xdr:row>
      <xdr:rowOff>145288</xdr:rowOff>
    </xdr:to>
    <xdr:cxnSp macro="">
      <xdr:nvCxnSpPr>
        <xdr:cNvPr id="308" name="直線コネクタ 307">
          <a:extLst>
            <a:ext uri="{FF2B5EF4-FFF2-40B4-BE49-F238E27FC236}">
              <a16:creationId xmlns:a16="http://schemas.microsoft.com/office/drawing/2014/main" id="{00000000-0008-0000-0400-000034010000}"/>
            </a:ext>
          </a:extLst>
        </xdr:cNvPr>
        <xdr:cNvCxnSpPr/>
      </xdr:nvCxnSpPr>
      <xdr:spPr>
        <a:xfrm>
          <a:off x="16421100" y="597458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38</xdr:row>
      <xdr:rowOff>53848</xdr:rowOff>
    </xdr:from>
    <xdr:to>
      <xdr:col>82</xdr:col>
      <xdr:colOff>107950</xdr:colOff>
      <xdr:row>38</xdr:row>
      <xdr:rowOff>108712</xdr:rowOff>
    </xdr:to>
    <xdr:cxnSp macro="">
      <xdr:nvCxnSpPr>
        <xdr:cNvPr id="309" name="直線コネクタ 308">
          <a:extLst>
            <a:ext uri="{FF2B5EF4-FFF2-40B4-BE49-F238E27FC236}">
              <a16:creationId xmlns:a16="http://schemas.microsoft.com/office/drawing/2014/main" id="{00000000-0008-0000-0400-000035010000}"/>
            </a:ext>
          </a:extLst>
        </xdr:cNvPr>
        <xdr:cNvCxnSpPr/>
      </xdr:nvCxnSpPr>
      <xdr:spPr>
        <a:xfrm>
          <a:off x="15671800" y="6568948"/>
          <a:ext cx="838200" cy="548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35</xdr:row>
      <xdr:rowOff>170451</xdr:rowOff>
    </xdr:from>
    <xdr:ext cx="762000" cy="259045"/>
    <xdr:sp macro="" textlink="">
      <xdr:nvSpPr>
        <xdr:cNvPr id="310" name="補助費等平均値テキスト">
          <a:extLst>
            <a:ext uri="{FF2B5EF4-FFF2-40B4-BE49-F238E27FC236}">
              <a16:creationId xmlns:a16="http://schemas.microsoft.com/office/drawing/2014/main" id="{00000000-0008-0000-0400-000036010000}"/>
            </a:ext>
          </a:extLst>
        </xdr:cNvPr>
        <xdr:cNvSpPr txBox="1"/>
      </xdr:nvSpPr>
      <xdr:spPr>
        <a:xfrm>
          <a:off x="16598900" y="617120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36</xdr:row>
      <xdr:rowOff>153924</xdr:rowOff>
    </xdr:from>
    <xdr:to>
      <xdr:col>82</xdr:col>
      <xdr:colOff>158750</xdr:colOff>
      <xdr:row>37</xdr:row>
      <xdr:rowOff>84074</xdr:rowOff>
    </xdr:to>
    <xdr:sp macro="" textlink="">
      <xdr:nvSpPr>
        <xdr:cNvPr id="311" name="フローチャート: 判断 310">
          <a:extLst>
            <a:ext uri="{FF2B5EF4-FFF2-40B4-BE49-F238E27FC236}">
              <a16:creationId xmlns:a16="http://schemas.microsoft.com/office/drawing/2014/main" id="{00000000-0008-0000-0400-000037010000}"/>
            </a:ext>
          </a:extLst>
        </xdr:cNvPr>
        <xdr:cNvSpPr/>
      </xdr:nvSpPr>
      <xdr:spPr>
        <a:xfrm>
          <a:off x="16459200" y="63261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38</xdr:row>
      <xdr:rowOff>53848</xdr:rowOff>
    </xdr:from>
    <xdr:to>
      <xdr:col>78</xdr:col>
      <xdr:colOff>69850</xdr:colOff>
      <xdr:row>38</xdr:row>
      <xdr:rowOff>58420</xdr:rowOff>
    </xdr:to>
    <xdr:cxnSp macro="">
      <xdr:nvCxnSpPr>
        <xdr:cNvPr id="312" name="直線コネクタ 311">
          <a:extLst>
            <a:ext uri="{FF2B5EF4-FFF2-40B4-BE49-F238E27FC236}">
              <a16:creationId xmlns:a16="http://schemas.microsoft.com/office/drawing/2014/main" id="{00000000-0008-0000-0400-000038010000}"/>
            </a:ext>
          </a:extLst>
        </xdr:cNvPr>
        <xdr:cNvCxnSpPr/>
      </xdr:nvCxnSpPr>
      <xdr:spPr>
        <a:xfrm flipV="1">
          <a:off x="14782800" y="6568948"/>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36</xdr:row>
      <xdr:rowOff>131064</xdr:rowOff>
    </xdr:from>
    <xdr:to>
      <xdr:col>78</xdr:col>
      <xdr:colOff>120650</xdr:colOff>
      <xdr:row>37</xdr:row>
      <xdr:rowOff>61214</xdr:rowOff>
    </xdr:to>
    <xdr:sp macro="" textlink="">
      <xdr:nvSpPr>
        <xdr:cNvPr id="313" name="フローチャート: 判断 312">
          <a:extLst>
            <a:ext uri="{FF2B5EF4-FFF2-40B4-BE49-F238E27FC236}">
              <a16:creationId xmlns:a16="http://schemas.microsoft.com/office/drawing/2014/main" id="{00000000-0008-0000-0400-000039010000}"/>
            </a:ext>
          </a:extLst>
        </xdr:cNvPr>
        <xdr:cNvSpPr/>
      </xdr:nvSpPr>
      <xdr:spPr>
        <a:xfrm>
          <a:off x="15621000" y="63032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35</xdr:row>
      <xdr:rowOff>71391</xdr:rowOff>
    </xdr:from>
    <xdr:ext cx="736600" cy="259045"/>
    <xdr:sp macro="" textlink="">
      <xdr:nvSpPr>
        <xdr:cNvPr id="314" name="テキスト ボックス 313">
          <a:extLst>
            <a:ext uri="{FF2B5EF4-FFF2-40B4-BE49-F238E27FC236}">
              <a16:creationId xmlns:a16="http://schemas.microsoft.com/office/drawing/2014/main" id="{00000000-0008-0000-0400-00003A010000}"/>
            </a:ext>
          </a:extLst>
        </xdr:cNvPr>
        <xdr:cNvSpPr txBox="1"/>
      </xdr:nvSpPr>
      <xdr:spPr>
        <a:xfrm>
          <a:off x="15290800" y="607214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38</xdr:row>
      <xdr:rowOff>30988</xdr:rowOff>
    </xdr:from>
    <xdr:to>
      <xdr:col>73</xdr:col>
      <xdr:colOff>180975</xdr:colOff>
      <xdr:row>38</xdr:row>
      <xdr:rowOff>58420</xdr:rowOff>
    </xdr:to>
    <xdr:cxnSp macro="">
      <xdr:nvCxnSpPr>
        <xdr:cNvPr id="315" name="直線コネクタ 314">
          <a:extLst>
            <a:ext uri="{FF2B5EF4-FFF2-40B4-BE49-F238E27FC236}">
              <a16:creationId xmlns:a16="http://schemas.microsoft.com/office/drawing/2014/main" id="{00000000-0008-0000-0400-00003B010000}"/>
            </a:ext>
          </a:extLst>
        </xdr:cNvPr>
        <xdr:cNvCxnSpPr/>
      </xdr:nvCxnSpPr>
      <xdr:spPr>
        <a:xfrm>
          <a:off x="13893800" y="6546088"/>
          <a:ext cx="889000" cy="274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36</xdr:row>
      <xdr:rowOff>108204</xdr:rowOff>
    </xdr:from>
    <xdr:to>
      <xdr:col>74</xdr:col>
      <xdr:colOff>31750</xdr:colOff>
      <xdr:row>37</xdr:row>
      <xdr:rowOff>38354</xdr:rowOff>
    </xdr:to>
    <xdr:sp macro="" textlink="">
      <xdr:nvSpPr>
        <xdr:cNvPr id="316" name="フローチャート: 判断 315">
          <a:extLst>
            <a:ext uri="{FF2B5EF4-FFF2-40B4-BE49-F238E27FC236}">
              <a16:creationId xmlns:a16="http://schemas.microsoft.com/office/drawing/2014/main" id="{00000000-0008-0000-0400-00003C010000}"/>
            </a:ext>
          </a:extLst>
        </xdr:cNvPr>
        <xdr:cNvSpPr/>
      </xdr:nvSpPr>
      <xdr:spPr>
        <a:xfrm>
          <a:off x="14732000" y="62804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35</xdr:row>
      <xdr:rowOff>48531</xdr:rowOff>
    </xdr:from>
    <xdr:ext cx="762000" cy="259045"/>
    <xdr:sp macro="" textlink="">
      <xdr:nvSpPr>
        <xdr:cNvPr id="317" name="テキスト ボックス 316">
          <a:extLst>
            <a:ext uri="{FF2B5EF4-FFF2-40B4-BE49-F238E27FC236}">
              <a16:creationId xmlns:a16="http://schemas.microsoft.com/office/drawing/2014/main" id="{00000000-0008-0000-0400-00003D010000}"/>
            </a:ext>
          </a:extLst>
        </xdr:cNvPr>
        <xdr:cNvSpPr txBox="1"/>
      </xdr:nvSpPr>
      <xdr:spPr>
        <a:xfrm>
          <a:off x="14401800" y="60492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38</xdr:row>
      <xdr:rowOff>30988</xdr:rowOff>
    </xdr:from>
    <xdr:to>
      <xdr:col>69</xdr:col>
      <xdr:colOff>92075</xdr:colOff>
      <xdr:row>38</xdr:row>
      <xdr:rowOff>163576</xdr:rowOff>
    </xdr:to>
    <xdr:cxnSp macro="">
      <xdr:nvCxnSpPr>
        <xdr:cNvPr id="318" name="直線コネクタ 317">
          <a:extLst>
            <a:ext uri="{FF2B5EF4-FFF2-40B4-BE49-F238E27FC236}">
              <a16:creationId xmlns:a16="http://schemas.microsoft.com/office/drawing/2014/main" id="{00000000-0008-0000-0400-00003E010000}"/>
            </a:ext>
          </a:extLst>
        </xdr:cNvPr>
        <xdr:cNvCxnSpPr/>
      </xdr:nvCxnSpPr>
      <xdr:spPr>
        <a:xfrm flipV="1">
          <a:off x="13004800" y="6546088"/>
          <a:ext cx="889000" cy="1325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36</xdr:row>
      <xdr:rowOff>144780</xdr:rowOff>
    </xdr:from>
    <xdr:to>
      <xdr:col>69</xdr:col>
      <xdr:colOff>142875</xdr:colOff>
      <xdr:row>37</xdr:row>
      <xdr:rowOff>74930</xdr:rowOff>
    </xdr:to>
    <xdr:sp macro="" textlink="">
      <xdr:nvSpPr>
        <xdr:cNvPr id="319" name="フローチャート: 判断 318">
          <a:extLst>
            <a:ext uri="{FF2B5EF4-FFF2-40B4-BE49-F238E27FC236}">
              <a16:creationId xmlns:a16="http://schemas.microsoft.com/office/drawing/2014/main" id="{00000000-0008-0000-0400-00003F010000}"/>
            </a:ext>
          </a:extLst>
        </xdr:cNvPr>
        <xdr:cNvSpPr/>
      </xdr:nvSpPr>
      <xdr:spPr>
        <a:xfrm>
          <a:off x="13843000" y="6316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35</xdr:row>
      <xdr:rowOff>85107</xdr:rowOff>
    </xdr:from>
    <xdr:ext cx="762000" cy="259045"/>
    <xdr:sp macro="" textlink="">
      <xdr:nvSpPr>
        <xdr:cNvPr id="320" name="テキスト ボックス 319">
          <a:extLst>
            <a:ext uri="{FF2B5EF4-FFF2-40B4-BE49-F238E27FC236}">
              <a16:creationId xmlns:a16="http://schemas.microsoft.com/office/drawing/2014/main" id="{00000000-0008-0000-0400-000040010000}"/>
            </a:ext>
          </a:extLst>
        </xdr:cNvPr>
        <xdr:cNvSpPr txBox="1"/>
      </xdr:nvSpPr>
      <xdr:spPr>
        <a:xfrm>
          <a:off x="13512800" y="60858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36</xdr:row>
      <xdr:rowOff>144780</xdr:rowOff>
    </xdr:from>
    <xdr:to>
      <xdr:col>65</xdr:col>
      <xdr:colOff>53975</xdr:colOff>
      <xdr:row>37</xdr:row>
      <xdr:rowOff>74930</xdr:rowOff>
    </xdr:to>
    <xdr:sp macro="" textlink="">
      <xdr:nvSpPr>
        <xdr:cNvPr id="321" name="フローチャート: 判断 320">
          <a:extLst>
            <a:ext uri="{FF2B5EF4-FFF2-40B4-BE49-F238E27FC236}">
              <a16:creationId xmlns:a16="http://schemas.microsoft.com/office/drawing/2014/main" id="{00000000-0008-0000-0400-000041010000}"/>
            </a:ext>
          </a:extLst>
        </xdr:cNvPr>
        <xdr:cNvSpPr/>
      </xdr:nvSpPr>
      <xdr:spPr>
        <a:xfrm>
          <a:off x="12954000" y="6316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35</xdr:row>
      <xdr:rowOff>85107</xdr:rowOff>
    </xdr:from>
    <xdr:ext cx="762000" cy="259045"/>
    <xdr:sp macro="" textlink="">
      <xdr:nvSpPr>
        <xdr:cNvPr id="322" name="テキスト ボックス 321">
          <a:extLst>
            <a:ext uri="{FF2B5EF4-FFF2-40B4-BE49-F238E27FC236}">
              <a16:creationId xmlns:a16="http://schemas.microsoft.com/office/drawing/2014/main" id="{00000000-0008-0000-0400-000042010000}"/>
            </a:ext>
          </a:extLst>
        </xdr:cNvPr>
        <xdr:cNvSpPr txBox="1"/>
      </xdr:nvSpPr>
      <xdr:spPr>
        <a:xfrm>
          <a:off x="12623800" y="60858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44</xdr:row>
      <xdr:rowOff>10177</xdr:rowOff>
    </xdr:from>
    <xdr:ext cx="762000" cy="259045"/>
    <xdr:sp macro="" textlink="">
      <xdr:nvSpPr>
        <xdr:cNvPr id="323" name="テキスト ボックス 322">
          <a:extLst>
            <a:ext uri="{FF2B5EF4-FFF2-40B4-BE49-F238E27FC236}">
              <a16:creationId xmlns:a16="http://schemas.microsoft.com/office/drawing/2014/main" id="{00000000-0008-0000-0400-000043010000}"/>
            </a:ext>
          </a:extLst>
        </xdr:cNvPr>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44</xdr:row>
      <xdr:rowOff>10177</xdr:rowOff>
    </xdr:from>
    <xdr:ext cx="762000" cy="259045"/>
    <xdr:sp macro="" textlink="">
      <xdr:nvSpPr>
        <xdr:cNvPr id="324" name="テキスト ボックス 323">
          <a:extLst>
            <a:ext uri="{FF2B5EF4-FFF2-40B4-BE49-F238E27FC236}">
              <a16:creationId xmlns:a16="http://schemas.microsoft.com/office/drawing/2014/main" id="{00000000-0008-0000-0400-000044010000}"/>
            </a:ext>
          </a:extLst>
        </xdr:cNvPr>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44</xdr:row>
      <xdr:rowOff>10177</xdr:rowOff>
    </xdr:from>
    <xdr:ext cx="762000" cy="259045"/>
    <xdr:sp macro="" textlink="">
      <xdr:nvSpPr>
        <xdr:cNvPr id="325" name="テキスト ボックス 324">
          <a:extLst>
            <a:ext uri="{FF2B5EF4-FFF2-40B4-BE49-F238E27FC236}">
              <a16:creationId xmlns:a16="http://schemas.microsoft.com/office/drawing/2014/main" id="{00000000-0008-0000-0400-000045010000}"/>
            </a:ext>
          </a:extLst>
        </xdr:cNvPr>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44</xdr:row>
      <xdr:rowOff>10177</xdr:rowOff>
    </xdr:from>
    <xdr:ext cx="762000" cy="259045"/>
    <xdr:sp macro="" textlink="">
      <xdr:nvSpPr>
        <xdr:cNvPr id="326" name="テキスト ボックス 325">
          <a:extLst>
            <a:ext uri="{FF2B5EF4-FFF2-40B4-BE49-F238E27FC236}">
              <a16:creationId xmlns:a16="http://schemas.microsoft.com/office/drawing/2014/main" id="{00000000-0008-0000-0400-000046010000}"/>
            </a:ext>
          </a:extLst>
        </xdr:cNvPr>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44</xdr:row>
      <xdr:rowOff>10177</xdr:rowOff>
    </xdr:from>
    <xdr:ext cx="762000" cy="259045"/>
    <xdr:sp macro="" textlink="">
      <xdr:nvSpPr>
        <xdr:cNvPr id="327" name="テキスト ボックス 326">
          <a:extLst>
            <a:ext uri="{FF2B5EF4-FFF2-40B4-BE49-F238E27FC236}">
              <a16:creationId xmlns:a16="http://schemas.microsoft.com/office/drawing/2014/main" id="{00000000-0008-0000-0400-000047010000}"/>
            </a:ext>
          </a:extLst>
        </xdr:cNvPr>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38</xdr:row>
      <xdr:rowOff>57912</xdr:rowOff>
    </xdr:from>
    <xdr:to>
      <xdr:col>82</xdr:col>
      <xdr:colOff>158750</xdr:colOff>
      <xdr:row>38</xdr:row>
      <xdr:rowOff>159512</xdr:rowOff>
    </xdr:to>
    <xdr:sp macro="" textlink="">
      <xdr:nvSpPr>
        <xdr:cNvPr id="328" name="楕円 327">
          <a:extLst>
            <a:ext uri="{FF2B5EF4-FFF2-40B4-BE49-F238E27FC236}">
              <a16:creationId xmlns:a16="http://schemas.microsoft.com/office/drawing/2014/main" id="{00000000-0008-0000-0400-000048010000}"/>
            </a:ext>
          </a:extLst>
        </xdr:cNvPr>
        <xdr:cNvSpPr/>
      </xdr:nvSpPr>
      <xdr:spPr>
        <a:xfrm>
          <a:off x="16459200" y="65730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38</xdr:row>
      <xdr:rowOff>29989</xdr:rowOff>
    </xdr:from>
    <xdr:ext cx="762000" cy="259045"/>
    <xdr:sp macro="" textlink="">
      <xdr:nvSpPr>
        <xdr:cNvPr id="329" name="補助費等該当値テキスト">
          <a:extLst>
            <a:ext uri="{FF2B5EF4-FFF2-40B4-BE49-F238E27FC236}">
              <a16:creationId xmlns:a16="http://schemas.microsoft.com/office/drawing/2014/main" id="{00000000-0008-0000-0400-000049010000}"/>
            </a:ext>
          </a:extLst>
        </xdr:cNvPr>
        <xdr:cNvSpPr txBox="1"/>
      </xdr:nvSpPr>
      <xdr:spPr>
        <a:xfrm>
          <a:off x="16598900" y="65450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38</xdr:row>
      <xdr:rowOff>3048</xdr:rowOff>
    </xdr:from>
    <xdr:to>
      <xdr:col>78</xdr:col>
      <xdr:colOff>120650</xdr:colOff>
      <xdr:row>38</xdr:row>
      <xdr:rowOff>104648</xdr:rowOff>
    </xdr:to>
    <xdr:sp macro="" textlink="">
      <xdr:nvSpPr>
        <xdr:cNvPr id="330" name="楕円 329">
          <a:extLst>
            <a:ext uri="{FF2B5EF4-FFF2-40B4-BE49-F238E27FC236}">
              <a16:creationId xmlns:a16="http://schemas.microsoft.com/office/drawing/2014/main" id="{00000000-0008-0000-0400-00004A010000}"/>
            </a:ext>
          </a:extLst>
        </xdr:cNvPr>
        <xdr:cNvSpPr/>
      </xdr:nvSpPr>
      <xdr:spPr>
        <a:xfrm>
          <a:off x="15621000" y="65181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38</xdr:row>
      <xdr:rowOff>89425</xdr:rowOff>
    </xdr:from>
    <xdr:ext cx="736600" cy="259045"/>
    <xdr:sp macro="" textlink="">
      <xdr:nvSpPr>
        <xdr:cNvPr id="331" name="テキスト ボックス 330">
          <a:extLst>
            <a:ext uri="{FF2B5EF4-FFF2-40B4-BE49-F238E27FC236}">
              <a16:creationId xmlns:a16="http://schemas.microsoft.com/office/drawing/2014/main" id="{00000000-0008-0000-0400-00004B010000}"/>
            </a:ext>
          </a:extLst>
        </xdr:cNvPr>
        <xdr:cNvSpPr txBox="1"/>
      </xdr:nvSpPr>
      <xdr:spPr>
        <a:xfrm>
          <a:off x="15290800" y="660452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38</xdr:row>
      <xdr:rowOff>7620</xdr:rowOff>
    </xdr:from>
    <xdr:to>
      <xdr:col>74</xdr:col>
      <xdr:colOff>31750</xdr:colOff>
      <xdr:row>38</xdr:row>
      <xdr:rowOff>109220</xdr:rowOff>
    </xdr:to>
    <xdr:sp macro="" textlink="">
      <xdr:nvSpPr>
        <xdr:cNvPr id="332" name="楕円 331">
          <a:extLst>
            <a:ext uri="{FF2B5EF4-FFF2-40B4-BE49-F238E27FC236}">
              <a16:creationId xmlns:a16="http://schemas.microsoft.com/office/drawing/2014/main" id="{00000000-0008-0000-0400-00004C010000}"/>
            </a:ext>
          </a:extLst>
        </xdr:cNvPr>
        <xdr:cNvSpPr/>
      </xdr:nvSpPr>
      <xdr:spPr>
        <a:xfrm>
          <a:off x="14732000" y="6522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38</xdr:row>
      <xdr:rowOff>93997</xdr:rowOff>
    </xdr:from>
    <xdr:ext cx="762000" cy="259045"/>
    <xdr:sp macro="" textlink="">
      <xdr:nvSpPr>
        <xdr:cNvPr id="333" name="テキスト ボックス 332">
          <a:extLst>
            <a:ext uri="{FF2B5EF4-FFF2-40B4-BE49-F238E27FC236}">
              <a16:creationId xmlns:a16="http://schemas.microsoft.com/office/drawing/2014/main" id="{00000000-0008-0000-0400-00004D010000}"/>
            </a:ext>
          </a:extLst>
        </xdr:cNvPr>
        <xdr:cNvSpPr txBox="1"/>
      </xdr:nvSpPr>
      <xdr:spPr>
        <a:xfrm>
          <a:off x="14401800" y="66090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37</xdr:row>
      <xdr:rowOff>151638</xdr:rowOff>
    </xdr:from>
    <xdr:to>
      <xdr:col>69</xdr:col>
      <xdr:colOff>142875</xdr:colOff>
      <xdr:row>38</xdr:row>
      <xdr:rowOff>81788</xdr:rowOff>
    </xdr:to>
    <xdr:sp macro="" textlink="">
      <xdr:nvSpPr>
        <xdr:cNvPr id="334" name="楕円 333">
          <a:extLst>
            <a:ext uri="{FF2B5EF4-FFF2-40B4-BE49-F238E27FC236}">
              <a16:creationId xmlns:a16="http://schemas.microsoft.com/office/drawing/2014/main" id="{00000000-0008-0000-0400-00004E010000}"/>
            </a:ext>
          </a:extLst>
        </xdr:cNvPr>
        <xdr:cNvSpPr/>
      </xdr:nvSpPr>
      <xdr:spPr>
        <a:xfrm>
          <a:off x="13843000" y="64952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38</xdr:row>
      <xdr:rowOff>66565</xdr:rowOff>
    </xdr:from>
    <xdr:ext cx="762000" cy="259045"/>
    <xdr:sp macro="" textlink="">
      <xdr:nvSpPr>
        <xdr:cNvPr id="335" name="テキスト ボックス 334">
          <a:extLst>
            <a:ext uri="{FF2B5EF4-FFF2-40B4-BE49-F238E27FC236}">
              <a16:creationId xmlns:a16="http://schemas.microsoft.com/office/drawing/2014/main" id="{00000000-0008-0000-0400-00004F010000}"/>
            </a:ext>
          </a:extLst>
        </xdr:cNvPr>
        <xdr:cNvSpPr txBox="1"/>
      </xdr:nvSpPr>
      <xdr:spPr>
        <a:xfrm>
          <a:off x="13512800" y="65816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38</xdr:row>
      <xdr:rowOff>112776</xdr:rowOff>
    </xdr:from>
    <xdr:to>
      <xdr:col>65</xdr:col>
      <xdr:colOff>53975</xdr:colOff>
      <xdr:row>39</xdr:row>
      <xdr:rowOff>42926</xdr:rowOff>
    </xdr:to>
    <xdr:sp macro="" textlink="">
      <xdr:nvSpPr>
        <xdr:cNvPr id="336" name="楕円 335">
          <a:extLst>
            <a:ext uri="{FF2B5EF4-FFF2-40B4-BE49-F238E27FC236}">
              <a16:creationId xmlns:a16="http://schemas.microsoft.com/office/drawing/2014/main" id="{00000000-0008-0000-0400-000050010000}"/>
            </a:ext>
          </a:extLst>
        </xdr:cNvPr>
        <xdr:cNvSpPr/>
      </xdr:nvSpPr>
      <xdr:spPr>
        <a:xfrm>
          <a:off x="12954000" y="66278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39</xdr:row>
      <xdr:rowOff>27703</xdr:rowOff>
    </xdr:from>
    <xdr:ext cx="762000" cy="259045"/>
    <xdr:sp macro="" textlink="">
      <xdr:nvSpPr>
        <xdr:cNvPr id="337" name="テキスト ボックス 336">
          <a:extLst>
            <a:ext uri="{FF2B5EF4-FFF2-40B4-BE49-F238E27FC236}">
              <a16:creationId xmlns:a16="http://schemas.microsoft.com/office/drawing/2014/main" id="{00000000-0008-0000-0400-000051010000}"/>
            </a:ext>
          </a:extLst>
        </xdr:cNvPr>
        <xdr:cNvSpPr txBox="1"/>
      </xdr:nvSpPr>
      <xdr:spPr>
        <a:xfrm>
          <a:off x="12623800" y="67142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67</xdr:row>
      <xdr:rowOff>69850</xdr:rowOff>
    </xdr:from>
    <xdr:to>
      <xdr:col>26</xdr:col>
      <xdr:colOff>184150</xdr:colOff>
      <xdr:row>69</xdr:row>
      <xdr:rowOff>44450</xdr:rowOff>
    </xdr:to>
    <xdr:sp macro="" textlink="">
      <xdr:nvSpPr>
        <xdr:cNvPr id="338" name="正方形/長方形 337">
          <a:extLst>
            <a:ext uri="{FF2B5EF4-FFF2-40B4-BE49-F238E27FC236}">
              <a16:creationId xmlns:a16="http://schemas.microsoft.com/office/drawing/2014/main" id="{00000000-0008-0000-0400-000052010000}"/>
            </a:ext>
          </a:extLst>
        </xdr:cNvPr>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26</xdr:col>
      <xdr:colOff>196850</xdr:colOff>
      <xdr:row>67</xdr:row>
      <xdr:rowOff>133350</xdr:rowOff>
    </xdr:from>
    <xdr:to>
      <xdr:col>34</xdr:col>
      <xdr:colOff>120650</xdr:colOff>
      <xdr:row>69</xdr:row>
      <xdr:rowOff>44450</xdr:rowOff>
    </xdr:to>
    <xdr:sp macro="" textlink="">
      <xdr:nvSpPr>
        <xdr:cNvPr id="339" name="正方形/長方形 338">
          <a:extLst>
            <a:ext uri="{FF2B5EF4-FFF2-40B4-BE49-F238E27FC236}">
              <a16:creationId xmlns:a16="http://schemas.microsoft.com/office/drawing/2014/main" id="{00000000-0008-0000-0400-000053010000}"/>
            </a:ext>
          </a:extLst>
        </xdr:cNvPr>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68</xdr:row>
      <xdr:rowOff>152400</xdr:rowOff>
    </xdr:from>
    <xdr:to>
      <xdr:col>34</xdr:col>
      <xdr:colOff>120650</xdr:colOff>
      <xdr:row>70</xdr:row>
      <xdr:rowOff>63500</xdr:rowOff>
    </xdr:to>
    <xdr:sp macro="" textlink="">
      <xdr:nvSpPr>
        <xdr:cNvPr id="340" name="正方形/長方形 339">
          <a:extLst>
            <a:ext uri="{FF2B5EF4-FFF2-40B4-BE49-F238E27FC236}">
              <a16:creationId xmlns:a16="http://schemas.microsoft.com/office/drawing/2014/main" id="{00000000-0008-0000-0400-000054010000}"/>
            </a:ext>
          </a:extLst>
        </xdr:cNvPr>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67</xdr:row>
      <xdr:rowOff>133350</xdr:rowOff>
    </xdr:from>
    <xdr:to>
      <xdr:col>42</xdr:col>
      <xdr:colOff>82550</xdr:colOff>
      <xdr:row>69</xdr:row>
      <xdr:rowOff>44450</xdr:rowOff>
    </xdr:to>
    <xdr:sp macro="" textlink="">
      <xdr:nvSpPr>
        <xdr:cNvPr id="341" name="正方形/長方形 340">
          <a:extLst>
            <a:ext uri="{FF2B5EF4-FFF2-40B4-BE49-F238E27FC236}">
              <a16:creationId xmlns:a16="http://schemas.microsoft.com/office/drawing/2014/main" id="{00000000-0008-0000-0400-000055010000}"/>
            </a:ext>
          </a:extLst>
        </xdr:cNvPr>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macro="" textlink="">
      <xdr:nvSpPr>
        <xdr:cNvPr id="342" name="正方形/長方形 341">
          <a:extLst>
            <a:ext uri="{FF2B5EF4-FFF2-40B4-BE49-F238E27FC236}">
              <a16:creationId xmlns:a16="http://schemas.microsoft.com/office/drawing/2014/main" id="{00000000-0008-0000-0400-000056010000}"/>
            </a:ext>
          </a:extLst>
        </xdr:cNvPr>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67</xdr:row>
      <xdr:rowOff>133350</xdr:rowOff>
    </xdr:from>
    <xdr:to>
      <xdr:col>51</xdr:col>
      <xdr:colOff>22225</xdr:colOff>
      <xdr:row>69</xdr:row>
      <xdr:rowOff>44450</xdr:rowOff>
    </xdr:to>
    <xdr:sp macro="" textlink="">
      <xdr:nvSpPr>
        <xdr:cNvPr id="343" name="正方形/長方形 342">
          <a:extLst>
            <a:ext uri="{FF2B5EF4-FFF2-40B4-BE49-F238E27FC236}">
              <a16:creationId xmlns:a16="http://schemas.microsoft.com/office/drawing/2014/main" id="{00000000-0008-0000-0400-000057010000}"/>
            </a:ext>
          </a:extLst>
        </xdr:cNvPr>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43</xdr:col>
      <xdr:colOff>98425</xdr:colOff>
      <xdr:row>68</xdr:row>
      <xdr:rowOff>152400</xdr:rowOff>
    </xdr:from>
    <xdr:to>
      <xdr:col>51</xdr:col>
      <xdr:colOff>22225</xdr:colOff>
      <xdr:row>70</xdr:row>
      <xdr:rowOff>63500</xdr:rowOff>
    </xdr:to>
    <xdr:sp macro="" textlink="">
      <xdr:nvSpPr>
        <xdr:cNvPr id="344" name="正方形/長方形 343">
          <a:extLst>
            <a:ext uri="{FF2B5EF4-FFF2-40B4-BE49-F238E27FC236}">
              <a16:creationId xmlns:a16="http://schemas.microsoft.com/office/drawing/2014/main" id="{00000000-0008-0000-0400-000058010000}"/>
            </a:ext>
          </a:extLst>
        </xdr:cNvPr>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45" name="正方形/長方形 344">
          <a:extLst>
            <a:ext uri="{FF2B5EF4-FFF2-40B4-BE49-F238E27FC236}">
              <a16:creationId xmlns:a16="http://schemas.microsoft.com/office/drawing/2014/main" id="{00000000-0008-0000-0400-000059010000}"/>
            </a:ext>
          </a:extLst>
        </xdr:cNvPr>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macro="" textlink="">
      <xdr:nvSpPr>
        <xdr:cNvPr id="346" name="正方形/長方形 345">
          <a:extLst>
            <a:ext uri="{FF2B5EF4-FFF2-40B4-BE49-F238E27FC236}">
              <a16:creationId xmlns:a16="http://schemas.microsoft.com/office/drawing/2014/main" id="{00000000-0008-0000-0400-00005A010000}"/>
            </a:ext>
          </a:extLst>
        </xdr:cNvPr>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187325</xdr:colOff>
      <xdr:row>72</xdr:row>
      <xdr:rowOff>38100</xdr:rowOff>
    </xdr:to>
    <xdr:sp macro="" textlink="">
      <xdr:nvSpPr>
        <xdr:cNvPr id="347" name="正方形/長方形 346">
          <a:extLst>
            <a:ext uri="{FF2B5EF4-FFF2-40B4-BE49-F238E27FC236}">
              <a16:creationId xmlns:a16="http://schemas.microsoft.com/office/drawing/2014/main" id="{00000000-0008-0000-0400-00005B010000}"/>
            </a:ext>
          </a:extLst>
        </xdr:cNvPr>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macro="" textlink="" fLocksText="0">
      <xdr:nvSpPr>
        <xdr:cNvPr id="348" name="テキスト ボックス 347">
          <a:extLst>
            <a:ext uri="{FF2B5EF4-FFF2-40B4-BE49-F238E27FC236}">
              <a16:creationId xmlns:a16="http://schemas.microsoft.com/office/drawing/2014/main" id="{00000000-0008-0000-0400-00005C010000}"/>
            </a:ext>
          </a:extLst>
        </xdr:cNvPr>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類似団体平均を下回っているが、近年の</a:t>
          </a:r>
          <a:r>
            <a:rPr kumimoji="1" lang="ja-JP" altLang="en-US" sz="1100">
              <a:solidFill>
                <a:schemeClr val="dk1"/>
              </a:solidFill>
              <a:effectLst/>
              <a:latin typeface="+mn-lt"/>
              <a:ea typeface="+mn-ea"/>
              <a:cs typeface="+mn-cs"/>
            </a:rPr>
            <a:t>一般単独災害復旧事業や道路修繕事業などの</a:t>
          </a:r>
          <a:r>
            <a:rPr kumimoji="1" lang="ja-JP" altLang="ja-JP" sz="1100">
              <a:solidFill>
                <a:schemeClr val="dk1"/>
              </a:solidFill>
              <a:effectLst/>
              <a:latin typeface="+mn-lt"/>
              <a:ea typeface="+mn-ea"/>
              <a:cs typeface="+mn-cs"/>
            </a:rPr>
            <a:t>基盤整備等に伴う起債の償還が開始されるため、今後は公債費の上昇が予想される。そのため、新規発行と返済のバランスを考慮し、起債に大きく頼ることない財政運営に努める。</a:t>
          </a:r>
          <a:endParaRPr lang="ja-JP" altLang="ja-JP" sz="1400">
            <a:effectLst/>
          </a:endParaRPr>
        </a:p>
      </xdr:txBody>
    </xdr:sp>
    <xdr:clientData/>
  </xdr:twoCellAnchor>
  <xdr:oneCellAnchor>
    <xdr:from>
      <xdr:col>3</xdr:col>
      <xdr:colOff>123825</xdr:colOff>
      <xdr:row>69</xdr:row>
      <xdr:rowOff>107950</xdr:rowOff>
    </xdr:from>
    <xdr:ext cx="298543" cy="225703"/>
    <xdr:sp macro="" textlink="">
      <xdr:nvSpPr>
        <xdr:cNvPr id="349" name="テキスト ボックス 348">
          <a:extLst>
            <a:ext uri="{FF2B5EF4-FFF2-40B4-BE49-F238E27FC236}">
              <a16:creationId xmlns:a16="http://schemas.microsoft.com/office/drawing/2014/main" id="{00000000-0008-0000-0400-00005D010000}"/>
            </a:ext>
          </a:extLst>
        </xdr:cNvPr>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84</xdr:row>
      <xdr:rowOff>12700</xdr:rowOff>
    </xdr:from>
    <xdr:to>
      <xdr:col>26</xdr:col>
      <xdr:colOff>184150</xdr:colOff>
      <xdr:row>84</xdr:row>
      <xdr:rowOff>12700</xdr:rowOff>
    </xdr:to>
    <xdr:cxnSp macro="">
      <xdr:nvCxnSpPr>
        <xdr:cNvPr id="350" name="直線コネクタ 349">
          <a:extLst>
            <a:ext uri="{FF2B5EF4-FFF2-40B4-BE49-F238E27FC236}">
              <a16:creationId xmlns:a16="http://schemas.microsoft.com/office/drawing/2014/main" id="{00000000-0008-0000-0400-00005E010000}"/>
            </a:ext>
          </a:extLst>
        </xdr:cNvPr>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41927</xdr:rowOff>
    </xdr:from>
    <xdr:ext cx="508000" cy="259045"/>
    <xdr:sp macro="" textlink="">
      <xdr:nvSpPr>
        <xdr:cNvPr id="351" name="テキスト ボックス 350">
          <a:extLst>
            <a:ext uri="{FF2B5EF4-FFF2-40B4-BE49-F238E27FC236}">
              <a16:creationId xmlns:a16="http://schemas.microsoft.com/office/drawing/2014/main" id="{00000000-0008-0000-0400-00005F010000}"/>
            </a:ext>
          </a:extLst>
        </xdr:cNvPr>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81</xdr:row>
      <xdr:rowOff>69850</xdr:rowOff>
    </xdr:from>
    <xdr:to>
      <xdr:col>26</xdr:col>
      <xdr:colOff>184150</xdr:colOff>
      <xdr:row>81</xdr:row>
      <xdr:rowOff>69850</xdr:rowOff>
    </xdr:to>
    <xdr:cxnSp macro="">
      <xdr:nvCxnSpPr>
        <xdr:cNvPr id="352" name="直線コネクタ 351">
          <a:extLst>
            <a:ext uri="{FF2B5EF4-FFF2-40B4-BE49-F238E27FC236}">
              <a16:creationId xmlns:a16="http://schemas.microsoft.com/office/drawing/2014/main" id="{00000000-0008-0000-0400-000060010000}"/>
            </a:ext>
          </a:extLst>
        </xdr:cNvPr>
        <xdr:cNvCxnSpPr/>
      </xdr:nvCxnSpPr>
      <xdr:spPr>
        <a:xfrm>
          <a:off x="762000" y="13957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80</xdr:row>
      <xdr:rowOff>99077</xdr:rowOff>
    </xdr:from>
    <xdr:ext cx="508000" cy="259045"/>
    <xdr:sp macro="" textlink="">
      <xdr:nvSpPr>
        <xdr:cNvPr id="353" name="テキスト ボックス 352">
          <a:extLst>
            <a:ext uri="{FF2B5EF4-FFF2-40B4-BE49-F238E27FC236}">
              <a16:creationId xmlns:a16="http://schemas.microsoft.com/office/drawing/2014/main" id="{00000000-0008-0000-0400-000061010000}"/>
            </a:ext>
          </a:extLst>
        </xdr:cNvPr>
        <xdr:cNvSpPr txBox="1"/>
      </xdr:nvSpPr>
      <xdr:spPr>
        <a:xfrm>
          <a:off x="254000" y="13815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78</xdr:row>
      <xdr:rowOff>127000</xdr:rowOff>
    </xdr:from>
    <xdr:to>
      <xdr:col>26</xdr:col>
      <xdr:colOff>184150</xdr:colOff>
      <xdr:row>78</xdr:row>
      <xdr:rowOff>127000</xdr:rowOff>
    </xdr:to>
    <xdr:cxnSp macro="">
      <xdr:nvCxnSpPr>
        <xdr:cNvPr id="354" name="直線コネクタ 353">
          <a:extLst>
            <a:ext uri="{FF2B5EF4-FFF2-40B4-BE49-F238E27FC236}">
              <a16:creationId xmlns:a16="http://schemas.microsoft.com/office/drawing/2014/main" id="{00000000-0008-0000-0400-000062010000}"/>
            </a:ext>
          </a:extLst>
        </xdr:cNvPr>
        <xdr:cNvCxnSpPr/>
      </xdr:nvCxnSpPr>
      <xdr:spPr>
        <a:xfrm>
          <a:off x="762000" y="13500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77</xdr:row>
      <xdr:rowOff>156227</xdr:rowOff>
    </xdr:from>
    <xdr:ext cx="508000" cy="259045"/>
    <xdr:sp macro="" textlink="">
      <xdr:nvSpPr>
        <xdr:cNvPr id="355" name="テキスト ボックス 354">
          <a:extLst>
            <a:ext uri="{FF2B5EF4-FFF2-40B4-BE49-F238E27FC236}">
              <a16:creationId xmlns:a16="http://schemas.microsoft.com/office/drawing/2014/main" id="{00000000-0008-0000-0400-000063010000}"/>
            </a:ext>
          </a:extLst>
        </xdr:cNvPr>
        <xdr:cNvSpPr txBox="1"/>
      </xdr:nvSpPr>
      <xdr:spPr>
        <a:xfrm>
          <a:off x="254000" y="13357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76</xdr:row>
      <xdr:rowOff>12700</xdr:rowOff>
    </xdr:from>
    <xdr:to>
      <xdr:col>26</xdr:col>
      <xdr:colOff>184150</xdr:colOff>
      <xdr:row>76</xdr:row>
      <xdr:rowOff>12700</xdr:rowOff>
    </xdr:to>
    <xdr:cxnSp macro="">
      <xdr:nvCxnSpPr>
        <xdr:cNvPr id="356" name="直線コネクタ 355">
          <a:extLst>
            <a:ext uri="{FF2B5EF4-FFF2-40B4-BE49-F238E27FC236}">
              <a16:creationId xmlns:a16="http://schemas.microsoft.com/office/drawing/2014/main" id="{00000000-0008-0000-0400-000064010000}"/>
            </a:ext>
          </a:extLst>
        </xdr:cNvPr>
        <xdr:cNvCxnSpPr/>
      </xdr:nvCxnSpPr>
      <xdr:spPr>
        <a:xfrm>
          <a:off x="762000" y="13042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75</xdr:row>
      <xdr:rowOff>41927</xdr:rowOff>
    </xdr:from>
    <xdr:ext cx="508000" cy="259045"/>
    <xdr:sp macro="" textlink="">
      <xdr:nvSpPr>
        <xdr:cNvPr id="357" name="テキスト ボックス 356">
          <a:extLst>
            <a:ext uri="{FF2B5EF4-FFF2-40B4-BE49-F238E27FC236}">
              <a16:creationId xmlns:a16="http://schemas.microsoft.com/office/drawing/2014/main" id="{00000000-0008-0000-0400-000065010000}"/>
            </a:ext>
          </a:extLst>
        </xdr:cNvPr>
        <xdr:cNvSpPr txBox="1"/>
      </xdr:nvSpPr>
      <xdr:spPr>
        <a:xfrm>
          <a:off x="254000" y="12900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73</xdr:row>
      <xdr:rowOff>69850</xdr:rowOff>
    </xdr:from>
    <xdr:to>
      <xdr:col>26</xdr:col>
      <xdr:colOff>184150</xdr:colOff>
      <xdr:row>73</xdr:row>
      <xdr:rowOff>69850</xdr:rowOff>
    </xdr:to>
    <xdr:cxnSp macro="">
      <xdr:nvCxnSpPr>
        <xdr:cNvPr id="358" name="直線コネクタ 357">
          <a:extLst>
            <a:ext uri="{FF2B5EF4-FFF2-40B4-BE49-F238E27FC236}">
              <a16:creationId xmlns:a16="http://schemas.microsoft.com/office/drawing/2014/main" id="{00000000-0008-0000-0400-000066010000}"/>
            </a:ext>
          </a:extLst>
        </xdr:cNvPr>
        <xdr:cNvCxnSpPr/>
      </xdr:nvCxnSpPr>
      <xdr:spPr>
        <a:xfrm>
          <a:off x="762000" y="12585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72</xdr:row>
      <xdr:rowOff>99077</xdr:rowOff>
    </xdr:from>
    <xdr:ext cx="508000" cy="259045"/>
    <xdr:sp macro="" textlink="">
      <xdr:nvSpPr>
        <xdr:cNvPr id="359" name="テキスト ボックス 358">
          <a:extLst>
            <a:ext uri="{FF2B5EF4-FFF2-40B4-BE49-F238E27FC236}">
              <a16:creationId xmlns:a16="http://schemas.microsoft.com/office/drawing/2014/main" id="{00000000-0008-0000-0400-000067010000}"/>
            </a:ext>
          </a:extLst>
        </xdr:cNvPr>
        <xdr:cNvSpPr txBox="1"/>
      </xdr:nvSpPr>
      <xdr:spPr>
        <a:xfrm>
          <a:off x="254000" y="12443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70</xdr:row>
      <xdr:rowOff>127000</xdr:rowOff>
    </xdr:to>
    <xdr:cxnSp macro="">
      <xdr:nvCxnSpPr>
        <xdr:cNvPr id="360" name="直線コネクタ 359">
          <a:extLst>
            <a:ext uri="{FF2B5EF4-FFF2-40B4-BE49-F238E27FC236}">
              <a16:creationId xmlns:a16="http://schemas.microsoft.com/office/drawing/2014/main" id="{00000000-0008-0000-0400-000068010000}"/>
            </a:ext>
          </a:extLst>
        </xdr:cNvPr>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61" name="公債費グラフ枠">
          <a:extLst>
            <a:ext uri="{FF2B5EF4-FFF2-40B4-BE49-F238E27FC236}">
              <a16:creationId xmlns:a16="http://schemas.microsoft.com/office/drawing/2014/main" id="{00000000-0008-0000-0400-000069010000}"/>
            </a:ext>
          </a:extLst>
        </xdr:cNvPr>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73</xdr:row>
      <xdr:rowOff>170434</xdr:rowOff>
    </xdr:from>
    <xdr:to>
      <xdr:col>24</xdr:col>
      <xdr:colOff>25400</xdr:colOff>
      <xdr:row>80</xdr:row>
      <xdr:rowOff>85852</xdr:rowOff>
    </xdr:to>
    <xdr:cxnSp macro="">
      <xdr:nvCxnSpPr>
        <xdr:cNvPr id="362" name="直線コネクタ 361">
          <a:extLst>
            <a:ext uri="{FF2B5EF4-FFF2-40B4-BE49-F238E27FC236}">
              <a16:creationId xmlns:a16="http://schemas.microsoft.com/office/drawing/2014/main" id="{00000000-0008-0000-0400-00006A010000}"/>
            </a:ext>
          </a:extLst>
        </xdr:cNvPr>
        <xdr:cNvCxnSpPr/>
      </xdr:nvCxnSpPr>
      <xdr:spPr>
        <a:xfrm flipV="1">
          <a:off x="4826000" y="12686284"/>
          <a:ext cx="0" cy="111556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80</xdr:row>
      <xdr:rowOff>57929</xdr:rowOff>
    </xdr:from>
    <xdr:ext cx="762000" cy="259045"/>
    <xdr:sp macro="" textlink="">
      <xdr:nvSpPr>
        <xdr:cNvPr id="363" name="公債費最小値テキスト">
          <a:extLst>
            <a:ext uri="{FF2B5EF4-FFF2-40B4-BE49-F238E27FC236}">
              <a16:creationId xmlns:a16="http://schemas.microsoft.com/office/drawing/2014/main" id="{00000000-0008-0000-0400-00006B010000}"/>
            </a:ext>
          </a:extLst>
        </xdr:cNvPr>
        <xdr:cNvSpPr txBox="1"/>
      </xdr:nvSpPr>
      <xdr:spPr>
        <a:xfrm>
          <a:off x="4914900" y="137739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80</xdr:row>
      <xdr:rowOff>85852</xdr:rowOff>
    </xdr:from>
    <xdr:to>
      <xdr:col>24</xdr:col>
      <xdr:colOff>114300</xdr:colOff>
      <xdr:row>80</xdr:row>
      <xdr:rowOff>85852</xdr:rowOff>
    </xdr:to>
    <xdr:cxnSp macro="">
      <xdr:nvCxnSpPr>
        <xdr:cNvPr id="364" name="直線コネクタ 363">
          <a:extLst>
            <a:ext uri="{FF2B5EF4-FFF2-40B4-BE49-F238E27FC236}">
              <a16:creationId xmlns:a16="http://schemas.microsoft.com/office/drawing/2014/main" id="{00000000-0008-0000-0400-00006C010000}"/>
            </a:ext>
          </a:extLst>
        </xdr:cNvPr>
        <xdr:cNvCxnSpPr/>
      </xdr:nvCxnSpPr>
      <xdr:spPr>
        <a:xfrm>
          <a:off x="4737100" y="138018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72</xdr:row>
      <xdr:rowOff>85361</xdr:rowOff>
    </xdr:from>
    <xdr:ext cx="762000" cy="259045"/>
    <xdr:sp macro="" textlink="">
      <xdr:nvSpPr>
        <xdr:cNvPr id="365" name="公債費最大値テキスト">
          <a:extLst>
            <a:ext uri="{FF2B5EF4-FFF2-40B4-BE49-F238E27FC236}">
              <a16:creationId xmlns:a16="http://schemas.microsoft.com/office/drawing/2014/main" id="{00000000-0008-0000-0400-00006D010000}"/>
            </a:ext>
          </a:extLst>
        </xdr:cNvPr>
        <xdr:cNvSpPr txBox="1"/>
      </xdr:nvSpPr>
      <xdr:spPr>
        <a:xfrm>
          <a:off x="4914900" y="124297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73</xdr:row>
      <xdr:rowOff>170434</xdr:rowOff>
    </xdr:from>
    <xdr:to>
      <xdr:col>24</xdr:col>
      <xdr:colOff>114300</xdr:colOff>
      <xdr:row>73</xdr:row>
      <xdr:rowOff>170434</xdr:rowOff>
    </xdr:to>
    <xdr:cxnSp macro="">
      <xdr:nvCxnSpPr>
        <xdr:cNvPr id="366" name="直線コネクタ 365">
          <a:extLst>
            <a:ext uri="{FF2B5EF4-FFF2-40B4-BE49-F238E27FC236}">
              <a16:creationId xmlns:a16="http://schemas.microsoft.com/office/drawing/2014/main" id="{00000000-0008-0000-0400-00006E010000}"/>
            </a:ext>
          </a:extLst>
        </xdr:cNvPr>
        <xdr:cNvCxnSpPr/>
      </xdr:nvCxnSpPr>
      <xdr:spPr>
        <a:xfrm>
          <a:off x="4737100" y="126862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76</xdr:row>
      <xdr:rowOff>90424</xdr:rowOff>
    </xdr:from>
    <xdr:to>
      <xdr:col>24</xdr:col>
      <xdr:colOff>25400</xdr:colOff>
      <xdr:row>76</xdr:row>
      <xdr:rowOff>99568</xdr:rowOff>
    </xdr:to>
    <xdr:cxnSp macro="">
      <xdr:nvCxnSpPr>
        <xdr:cNvPr id="367" name="直線コネクタ 366">
          <a:extLst>
            <a:ext uri="{FF2B5EF4-FFF2-40B4-BE49-F238E27FC236}">
              <a16:creationId xmlns:a16="http://schemas.microsoft.com/office/drawing/2014/main" id="{00000000-0008-0000-0400-00006F010000}"/>
            </a:ext>
          </a:extLst>
        </xdr:cNvPr>
        <xdr:cNvCxnSpPr/>
      </xdr:nvCxnSpPr>
      <xdr:spPr>
        <a:xfrm flipV="1">
          <a:off x="3987800" y="13120624"/>
          <a:ext cx="838200" cy="9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75709</xdr:rowOff>
    </xdr:from>
    <xdr:ext cx="762000" cy="259045"/>
    <xdr:sp macro="" textlink="">
      <xdr:nvSpPr>
        <xdr:cNvPr id="368" name="公債費平均値テキスト">
          <a:extLst>
            <a:ext uri="{FF2B5EF4-FFF2-40B4-BE49-F238E27FC236}">
              <a16:creationId xmlns:a16="http://schemas.microsoft.com/office/drawing/2014/main" id="{00000000-0008-0000-0400-000070010000}"/>
            </a:ext>
          </a:extLst>
        </xdr:cNvPr>
        <xdr:cNvSpPr txBox="1"/>
      </xdr:nvSpPr>
      <xdr:spPr>
        <a:xfrm>
          <a:off x="4914900" y="1310590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76</xdr:row>
      <xdr:rowOff>103632</xdr:rowOff>
    </xdr:from>
    <xdr:to>
      <xdr:col>24</xdr:col>
      <xdr:colOff>76200</xdr:colOff>
      <xdr:row>77</xdr:row>
      <xdr:rowOff>33782</xdr:rowOff>
    </xdr:to>
    <xdr:sp macro="" textlink="">
      <xdr:nvSpPr>
        <xdr:cNvPr id="369" name="フローチャート: 判断 368">
          <a:extLst>
            <a:ext uri="{FF2B5EF4-FFF2-40B4-BE49-F238E27FC236}">
              <a16:creationId xmlns:a16="http://schemas.microsoft.com/office/drawing/2014/main" id="{00000000-0008-0000-0400-000071010000}"/>
            </a:ext>
          </a:extLst>
        </xdr:cNvPr>
        <xdr:cNvSpPr/>
      </xdr:nvSpPr>
      <xdr:spPr>
        <a:xfrm>
          <a:off x="4775200" y="131338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76</xdr:row>
      <xdr:rowOff>72137</xdr:rowOff>
    </xdr:from>
    <xdr:to>
      <xdr:col>19</xdr:col>
      <xdr:colOff>187325</xdr:colOff>
      <xdr:row>76</xdr:row>
      <xdr:rowOff>99568</xdr:rowOff>
    </xdr:to>
    <xdr:cxnSp macro="">
      <xdr:nvCxnSpPr>
        <xdr:cNvPr id="370" name="直線コネクタ 369">
          <a:extLst>
            <a:ext uri="{FF2B5EF4-FFF2-40B4-BE49-F238E27FC236}">
              <a16:creationId xmlns:a16="http://schemas.microsoft.com/office/drawing/2014/main" id="{00000000-0008-0000-0400-000072010000}"/>
            </a:ext>
          </a:extLst>
        </xdr:cNvPr>
        <xdr:cNvCxnSpPr/>
      </xdr:nvCxnSpPr>
      <xdr:spPr>
        <a:xfrm>
          <a:off x="3098800" y="13102337"/>
          <a:ext cx="889000" cy="274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76</xdr:row>
      <xdr:rowOff>108204</xdr:rowOff>
    </xdr:from>
    <xdr:to>
      <xdr:col>20</xdr:col>
      <xdr:colOff>38100</xdr:colOff>
      <xdr:row>77</xdr:row>
      <xdr:rowOff>38354</xdr:rowOff>
    </xdr:to>
    <xdr:sp macro="" textlink="">
      <xdr:nvSpPr>
        <xdr:cNvPr id="371" name="フローチャート: 判断 370">
          <a:extLst>
            <a:ext uri="{FF2B5EF4-FFF2-40B4-BE49-F238E27FC236}">
              <a16:creationId xmlns:a16="http://schemas.microsoft.com/office/drawing/2014/main" id="{00000000-0008-0000-0400-000073010000}"/>
            </a:ext>
          </a:extLst>
        </xdr:cNvPr>
        <xdr:cNvSpPr/>
      </xdr:nvSpPr>
      <xdr:spPr>
        <a:xfrm>
          <a:off x="3937000" y="131384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77</xdr:row>
      <xdr:rowOff>23131</xdr:rowOff>
    </xdr:from>
    <xdr:ext cx="736600" cy="259045"/>
    <xdr:sp macro="" textlink="">
      <xdr:nvSpPr>
        <xdr:cNvPr id="372" name="テキスト ボックス 371">
          <a:extLst>
            <a:ext uri="{FF2B5EF4-FFF2-40B4-BE49-F238E27FC236}">
              <a16:creationId xmlns:a16="http://schemas.microsoft.com/office/drawing/2014/main" id="{00000000-0008-0000-0400-000074010000}"/>
            </a:ext>
          </a:extLst>
        </xdr:cNvPr>
        <xdr:cNvSpPr txBox="1"/>
      </xdr:nvSpPr>
      <xdr:spPr>
        <a:xfrm>
          <a:off x="3606800" y="1322478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76</xdr:row>
      <xdr:rowOff>67563</xdr:rowOff>
    </xdr:from>
    <xdr:to>
      <xdr:col>15</xdr:col>
      <xdr:colOff>98425</xdr:colOff>
      <xdr:row>76</xdr:row>
      <xdr:rowOff>72137</xdr:rowOff>
    </xdr:to>
    <xdr:cxnSp macro="">
      <xdr:nvCxnSpPr>
        <xdr:cNvPr id="373" name="直線コネクタ 372">
          <a:extLst>
            <a:ext uri="{FF2B5EF4-FFF2-40B4-BE49-F238E27FC236}">
              <a16:creationId xmlns:a16="http://schemas.microsoft.com/office/drawing/2014/main" id="{00000000-0008-0000-0400-000075010000}"/>
            </a:ext>
          </a:extLst>
        </xdr:cNvPr>
        <xdr:cNvCxnSpPr/>
      </xdr:nvCxnSpPr>
      <xdr:spPr>
        <a:xfrm>
          <a:off x="2209800" y="13097763"/>
          <a:ext cx="889000" cy="45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76</xdr:row>
      <xdr:rowOff>80772</xdr:rowOff>
    </xdr:from>
    <xdr:to>
      <xdr:col>15</xdr:col>
      <xdr:colOff>149225</xdr:colOff>
      <xdr:row>77</xdr:row>
      <xdr:rowOff>10922</xdr:rowOff>
    </xdr:to>
    <xdr:sp macro="" textlink="">
      <xdr:nvSpPr>
        <xdr:cNvPr id="374" name="フローチャート: 判断 373">
          <a:extLst>
            <a:ext uri="{FF2B5EF4-FFF2-40B4-BE49-F238E27FC236}">
              <a16:creationId xmlns:a16="http://schemas.microsoft.com/office/drawing/2014/main" id="{00000000-0008-0000-0400-000076010000}"/>
            </a:ext>
          </a:extLst>
        </xdr:cNvPr>
        <xdr:cNvSpPr/>
      </xdr:nvSpPr>
      <xdr:spPr>
        <a:xfrm>
          <a:off x="3048000" y="131109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76</xdr:row>
      <xdr:rowOff>167149</xdr:rowOff>
    </xdr:from>
    <xdr:ext cx="762000" cy="259045"/>
    <xdr:sp macro="" textlink="">
      <xdr:nvSpPr>
        <xdr:cNvPr id="375" name="テキスト ボックス 374">
          <a:extLst>
            <a:ext uri="{FF2B5EF4-FFF2-40B4-BE49-F238E27FC236}">
              <a16:creationId xmlns:a16="http://schemas.microsoft.com/office/drawing/2014/main" id="{00000000-0008-0000-0400-000077010000}"/>
            </a:ext>
          </a:extLst>
        </xdr:cNvPr>
        <xdr:cNvSpPr txBox="1"/>
      </xdr:nvSpPr>
      <xdr:spPr>
        <a:xfrm>
          <a:off x="2717800" y="131973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76</xdr:row>
      <xdr:rowOff>67563</xdr:rowOff>
    </xdr:from>
    <xdr:to>
      <xdr:col>11</xdr:col>
      <xdr:colOff>9525</xdr:colOff>
      <xdr:row>76</xdr:row>
      <xdr:rowOff>72137</xdr:rowOff>
    </xdr:to>
    <xdr:cxnSp macro="">
      <xdr:nvCxnSpPr>
        <xdr:cNvPr id="376" name="直線コネクタ 375">
          <a:extLst>
            <a:ext uri="{FF2B5EF4-FFF2-40B4-BE49-F238E27FC236}">
              <a16:creationId xmlns:a16="http://schemas.microsoft.com/office/drawing/2014/main" id="{00000000-0008-0000-0400-000078010000}"/>
            </a:ext>
          </a:extLst>
        </xdr:cNvPr>
        <xdr:cNvCxnSpPr/>
      </xdr:nvCxnSpPr>
      <xdr:spPr>
        <a:xfrm flipV="1">
          <a:off x="1320800" y="13097763"/>
          <a:ext cx="889000" cy="45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76</xdr:row>
      <xdr:rowOff>112776</xdr:rowOff>
    </xdr:from>
    <xdr:to>
      <xdr:col>11</xdr:col>
      <xdr:colOff>60325</xdr:colOff>
      <xdr:row>77</xdr:row>
      <xdr:rowOff>42926</xdr:rowOff>
    </xdr:to>
    <xdr:sp macro="" textlink="">
      <xdr:nvSpPr>
        <xdr:cNvPr id="377" name="フローチャート: 判断 376">
          <a:extLst>
            <a:ext uri="{FF2B5EF4-FFF2-40B4-BE49-F238E27FC236}">
              <a16:creationId xmlns:a16="http://schemas.microsoft.com/office/drawing/2014/main" id="{00000000-0008-0000-0400-000079010000}"/>
            </a:ext>
          </a:extLst>
        </xdr:cNvPr>
        <xdr:cNvSpPr/>
      </xdr:nvSpPr>
      <xdr:spPr>
        <a:xfrm>
          <a:off x="2159000" y="131429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77</xdr:row>
      <xdr:rowOff>27703</xdr:rowOff>
    </xdr:from>
    <xdr:ext cx="762000" cy="259045"/>
    <xdr:sp macro="" textlink="">
      <xdr:nvSpPr>
        <xdr:cNvPr id="378" name="テキスト ボックス 377">
          <a:extLst>
            <a:ext uri="{FF2B5EF4-FFF2-40B4-BE49-F238E27FC236}">
              <a16:creationId xmlns:a16="http://schemas.microsoft.com/office/drawing/2014/main" id="{00000000-0008-0000-0400-00007A010000}"/>
            </a:ext>
          </a:extLst>
        </xdr:cNvPr>
        <xdr:cNvSpPr txBox="1"/>
      </xdr:nvSpPr>
      <xdr:spPr>
        <a:xfrm>
          <a:off x="1828800" y="132293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76</xdr:row>
      <xdr:rowOff>121920</xdr:rowOff>
    </xdr:from>
    <xdr:to>
      <xdr:col>6</xdr:col>
      <xdr:colOff>171450</xdr:colOff>
      <xdr:row>77</xdr:row>
      <xdr:rowOff>52070</xdr:rowOff>
    </xdr:to>
    <xdr:sp macro="" textlink="">
      <xdr:nvSpPr>
        <xdr:cNvPr id="379" name="フローチャート: 判断 378">
          <a:extLst>
            <a:ext uri="{FF2B5EF4-FFF2-40B4-BE49-F238E27FC236}">
              <a16:creationId xmlns:a16="http://schemas.microsoft.com/office/drawing/2014/main" id="{00000000-0008-0000-0400-00007B010000}"/>
            </a:ext>
          </a:extLst>
        </xdr:cNvPr>
        <xdr:cNvSpPr/>
      </xdr:nvSpPr>
      <xdr:spPr>
        <a:xfrm>
          <a:off x="1270000" y="131521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77</xdr:row>
      <xdr:rowOff>36847</xdr:rowOff>
    </xdr:from>
    <xdr:ext cx="762000" cy="259045"/>
    <xdr:sp macro="" textlink="">
      <xdr:nvSpPr>
        <xdr:cNvPr id="380" name="テキスト ボックス 379">
          <a:extLst>
            <a:ext uri="{FF2B5EF4-FFF2-40B4-BE49-F238E27FC236}">
              <a16:creationId xmlns:a16="http://schemas.microsoft.com/office/drawing/2014/main" id="{00000000-0008-0000-0400-00007C010000}"/>
            </a:ext>
          </a:extLst>
        </xdr:cNvPr>
        <xdr:cNvSpPr txBox="1"/>
      </xdr:nvSpPr>
      <xdr:spPr>
        <a:xfrm>
          <a:off x="939800" y="132384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84</xdr:row>
      <xdr:rowOff>10177</xdr:rowOff>
    </xdr:from>
    <xdr:ext cx="762000" cy="259045"/>
    <xdr:sp macro="" textlink="">
      <xdr:nvSpPr>
        <xdr:cNvPr id="381" name="テキスト ボックス 380">
          <a:extLst>
            <a:ext uri="{FF2B5EF4-FFF2-40B4-BE49-F238E27FC236}">
              <a16:creationId xmlns:a16="http://schemas.microsoft.com/office/drawing/2014/main" id="{00000000-0008-0000-0400-00007D010000}"/>
            </a:ext>
          </a:extLst>
        </xdr:cNvPr>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84</xdr:row>
      <xdr:rowOff>10177</xdr:rowOff>
    </xdr:from>
    <xdr:ext cx="762000" cy="259045"/>
    <xdr:sp macro="" textlink="">
      <xdr:nvSpPr>
        <xdr:cNvPr id="382" name="テキスト ボックス 381">
          <a:extLst>
            <a:ext uri="{FF2B5EF4-FFF2-40B4-BE49-F238E27FC236}">
              <a16:creationId xmlns:a16="http://schemas.microsoft.com/office/drawing/2014/main" id="{00000000-0008-0000-0400-00007E010000}"/>
            </a:ext>
          </a:extLst>
        </xdr:cNvPr>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84</xdr:row>
      <xdr:rowOff>10177</xdr:rowOff>
    </xdr:from>
    <xdr:ext cx="762000" cy="259045"/>
    <xdr:sp macro="" textlink="">
      <xdr:nvSpPr>
        <xdr:cNvPr id="383" name="テキスト ボックス 382">
          <a:extLst>
            <a:ext uri="{FF2B5EF4-FFF2-40B4-BE49-F238E27FC236}">
              <a16:creationId xmlns:a16="http://schemas.microsoft.com/office/drawing/2014/main" id="{00000000-0008-0000-0400-00007F010000}"/>
            </a:ext>
          </a:extLst>
        </xdr:cNvPr>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84</xdr:row>
      <xdr:rowOff>10177</xdr:rowOff>
    </xdr:from>
    <xdr:ext cx="762000" cy="259045"/>
    <xdr:sp macro="" textlink="">
      <xdr:nvSpPr>
        <xdr:cNvPr id="384" name="テキスト ボックス 383">
          <a:extLst>
            <a:ext uri="{FF2B5EF4-FFF2-40B4-BE49-F238E27FC236}">
              <a16:creationId xmlns:a16="http://schemas.microsoft.com/office/drawing/2014/main" id="{00000000-0008-0000-0400-000080010000}"/>
            </a:ext>
          </a:extLst>
        </xdr:cNvPr>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84</xdr:row>
      <xdr:rowOff>10177</xdr:rowOff>
    </xdr:from>
    <xdr:ext cx="762000" cy="259045"/>
    <xdr:sp macro="" textlink="">
      <xdr:nvSpPr>
        <xdr:cNvPr id="385" name="テキスト ボックス 384">
          <a:extLst>
            <a:ext uri="{FF2B5EF4-FFF2-40B4-BE49-F238E27FC236}">
              <a16:creationId xmlns:a16="http://schemas.microsoft.com/office/drawing/2014/main" id="{00000000-0008-0000-0400-000081010000}"/>
            </a:ext>
          </a:extLst>
        </xdr:cNvPr>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76</xdr:row>
      <xdr:rowOff>39624</xdr:rowOff>
    </xdr:from>
    <xdr:to>
      <xdr:col>24</xdr:col>
      <xdr:colOff>76200</xdr:colOff>
      <xdr:row>76</xdr:row>
      <xdr:rowOff>141224</xdr:rowOff>
    </xdr:to>
    <xdr:sp macro="" textlink="">
      <xdr:nvSpPr>
        <xdr:cNvPr id="386" name="楕円 385">
          <a:extLst>
            <a:ext uri="{FF2B5EF4-FFF2-40B4-BE49-F238E27FC236}">
              <a16:creationId xmlns:a16="http://schemas.microsoft.com/office/drawing/2014/main" id="{00000000-0008-0000-0400-000082010000}"/>
            </a:ext>
          </a:extLst>
        </xdr:cNvPr>
        <xdr:cNvSpPr/>
      </xdr:nvSpPr>
      <xdr:spPr>
        <a:xfrm>
          <a:off x="4775200" y="130698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75</xdr:row>
      <xdr:rowOff>56151</xdr:rowOff>
    </xdr:from>
    <xdr:ext cx="762000" cy="259045"/>
    <xdr:sp macro="" textlink="">
      <xdr:nvSpPr>
        <xdr:cNvPr id="387" name="公債費該当値テキスト">
          <a:extLst>
            <a:ext uri="{FF2B5EF4-FFF2-40B4-BE49-F238E27FC236}">
              <a16:creationId xmlns:a16="http://schemas.microsoft.com/office/drawing/2014/main" id="{00000000-0008-0000-0400-000083010000}"/>
            </a:ext>
          </a:extLst>
        </xdr:cNvPr>
        <xdr:cNvSpPr txBox="1"/>
      </xdr:nvSpPr>
      <xdr:spPr>
        <a:xfrm>
          <a:off x="4914900" y="129149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76</xdr:row>
      <xdr:rowOff>48768</xdr:rowOff>
    </xdr:from>
    <xdr:to>
      <xdr:col>20</xdr:col>
      <xdr:colOff>38100</xdr:colOff>
      <xdr:row>76</xdr:row>
      <xdr:rowOff>150368</xdr:rowOff>
    </xdr:to>
    <xdr:sp macro="" textlink="">
      <xdr:nvSpPr>
        <xdr:cNvPr id="388" name="楕円 387">
          <a:extLst>
            <a:ext uri="{FF2B5EF4-FFF2-40B4-BE49-F238E27FC236}">
              <a16:creationId xmlns:a16="http://schemas.microsoft.com/office/drawing/2014/main" id="{00000000-0008-0000-0400-000084010000}"/>
            </a:ext>
          </a:extLst>
        </xdr:cNvPr>
        <xdr:cNvSpPr/>
      </xdr:nvSpPr>
      <xdr:spPr>
        <a:xfrm>
          <a:off x="3937000" y="130789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74</xdr:row>
      <xdr:rowOff>160545</xdr:rowOff>
    </xdr:from>
    <xdr:ext cx="736600" cy="259045"/>
    <xdr:sp macro="" textlink="">
      <xdr:nvSpPr>
        <xdr:cNvPr id="389" name="テキスト ボックス 388">
          <a:extLst>
            <a:ext uri="{FF2B5EF4-FFF2-40B4-BE49-F238E27FC236}">
              <a16:creationId xmlns:a16="http://schemas.microsoft.com/office/drawing/2014/main" id="{00000000-0008-0000-0400-000085010000}"/>
            </a:ext>
          </a:extLst>
        </xdr:cNvPr>
        <xdr:cNvSpPr txBox="1"/>
      </xdr:nvSpPr>
      <xdr:spPr>
        <a:xfrm>
          <a:off x="3606800" y="1284784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76</xdr:row>
      <xdr:rowOff>21337</xdr:rowOff>
    </xdr:from>
    <xdr:to>
      <xdr:col>15</xdr:col>
      <xdr:colOff>149225</xdr:colOff>
      <xdr:row>76</xdr:row>
      <xdr:rowOff>122937</xdr:rowOff>
    </xdr:to>
    <xdr:sp macro="" textlink="">
      <xdr:nvSpPr>
        <xdr:cNvPr id="390" name="楕円 389">
          <a:extLst>
            <a:ext uri="{FF2B5EF4-FFF2-40B4-BE49-F238E27FC236}">
              <a16:creationId xmlns:a16="http://schemas.microsoft.com/office/drawing/2014/main" id="{00000000-0008-0000-0400-000086010000}"/>
            </a:ext>
          </a:extLst>
        </xdr:cNvPr>
        <xdr:cNvSpPr/>
      </xdr:nvSpPr>
      <xdr:spPr>
        <a:xfrm>
          <a:off x="3048000" y="130515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74</xdr:row>
      <xdr:rowOff>133113</xdr:rowOff>
    </xdr:from>
    <xdr:ext cx="762000" cy="259045"/>
    <xdr:sp macro="" textlink="">
      <xdr:nvSpPr>
        <xdr:cNvPr id="391" name="テキスト ボックス 390">
          <a:extLst>
            <a:ext uri="{FF2B5EF4-FFF2-40B4-BE49-F238E27FC236}">
              <a16:creationId xmlns:a16="http://schemas.microsoft.com/office/drawing/2014/main" id="{00000000-0008-0000-0400-000087010000}"/>
            </a:ext>
          </a:extLst>
        </xdr:cNvPr>
        <xdr:cNvSpPr txBox="1"/>
      </xdr:nvSpPr>
      <xdr:spPr>
        <a:xfrm>
          <a:off x="2717800" y="128204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76</xdr:row>
      <xdr:rowOff>16763</xdr:rowOff>
    </xdr:from>
    <xdr:to>
      <xdr:col>11</xdr:col>
      <xdr:colOff>60325</xdr:colOff>
      <xdr:row>76</xdr:row>
      <xdr:rowOff>118363</xdr:rowOff>
    </xdr:to>
    <xdr:sp macro="" textlink="">
      <xdr:nvSpPr>
        <xdr:cNvPr id="392" name="楕円 391">
          <a:extLst>
            <a:ext uri="{FF2B5EF4-FFF2-40B4-BE49-F238E27FC236}">
              <a16:creationId xmlns:a16="http://schemas.microsoft.com/office/drawing/2014/main" id="{00000000-0008-0000-0400-000088010000}"/>
            </a:ext>
          </a:extLst>
        </xdr:cNvPr>
        <xdr:cNvSpPr/>
      </xdr:nvSpPr>
      <xdr:spPr>
        <a:xfrm>
          <a:off x="2159000" y="130469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74</xdr:row>
      <xdr:rowOff>128541</xdr:rowOff>
    </xdr:from>
    <xdr:ext cx="762000" cy="259045"/>
    <xdr:sp macro="" textlink="">
      <xdr:nvSpPr>
        <xdr:cNvPr id="393" name="テキスト ボックス 392">
          <a:extLst>
            <a:ext uri="{FF2B5EF4-FFF2-40B4-BE49-F238E27FC236}">
              <a16:creationId xmlns:a16="http://schemas.microsoft.com/office/drawing/2014/main" id="{00000000-0008-0000-0400-000089010000}"/>
            </a:ext>
          </a:extLst>
        </xdr:cNvPr>
        <xdr:cNvSpPr txBox="1"/>
      </xdr:nvSpPr>
      <xdr:spPr>
        <a:xfrm>
          <a:off x="1828800" y="128158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76</xdr:row>
      <xdr:rowOff>21337</xdr:rowOff>
    </xdr:from>
    <xdr:to>
      <xdr:col>6</xdr:col>
      <xdr:colOff>171450</xdr:colOff>
      <xdr:row>76</xdr:row>
      <xdr:rowOff>122937</xdr:rowOff>
    </xdr:to>
    <xdr:sp macro="" textlink="">
      <xdr:nvSpPr>
        <xdr:cNvPr id="394" name="楕円 393">
          <a:extLst>
            <a:ext uri="{FF2B5EF4-FFF2-40B4-BE49-F238E27FC236}">
              <a16:creationId xmlns:a16="http://schemas.microsoft.com/office/drawing/2014/main" id="{00000000-0008-0000-0400-00008A010000}"/>
            </a:ext>
          </a:extLst>
        </xdr:cNvPr>
        <xdr:cNvSpPr/>
      </xdr:nvSpPr>
      <xdr:spPr>
        <a:xfrm>
          <a:off x="1270000" y="130515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74</xdr:row>
      <xdr:rowOff>133113</xdr:rowOff>
    </xdr:from>
    <xdr:ext cx="762000" cy="259045"/>
    <xdr:sp macro="" textlink="">
      <xdr:nvSpPr>
        <xdr:cNvPr id="395" name="テキスト ボックス 394">
          <a:extLst>
            <a:ext uri="{FF2B5EF4-FFF2-40B4-BE49-F238E27FC236}">
              <a16:creationId xmlns:a16="http://schemas.microsoft.com/office/drawing/2014/main" id="{00000000-0008-0000-0400-00008B010000}"/>
            </a:ext>
          </a:extLst>
        </xdr:cNvPr>
        <xdr:cNvSpPr txBox="1"/>
      </xdr:nvSpPr>
      <xdr:spPr>
        <a:xfrm>
          <a:off x="939800" y="128204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67</xdr:row>
      <xdr:rowOff>69850</xdr:rowOff>
    </xdr:from>
    <xdr:to>
      <xdr:col>85</xdr:col>
      <xdr:colOff>66675</xdr:colOff>
      <xdr:row>69</xdr:row>
      <xdr:rowOff>44450</xdr:rowOff>
    </xdr:to>
    <xdr:sp macro="" textlink="">
      <xdr:nvSpPr>
        <xdr:cNvPr id="396" name="正方形/長方形 395">
          <a:extLst>
            <a:ext uri="{FF2B5EF4-FFF2-40B4-BE49-F238E27FC236}">
              <a16:creationId xmlns:a16="http://schemas.microsoft.com/office/drawing/2014/main" id="{00000000-0008-0000-0400-00008C010000}"/>
            </a:ext>
          </a:extLst>
        </xdr:cNvPr>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macro="" textlink="">
      <xdr:nvSpPr>
        <xdr:cNvPr id="397" name="正方形/長方形 396">
          <a:extLst>
            <a:ext uri="{FF2B5EF4-FFF2-40B4-BE49-F238E27FC236}">
              <a16:creationId xmlns:a16="http://schemas.microsoft.com/office/drawing/2014/main" id="{00000000-0008-0000-0400-00008D010000}"/>
            </a:ext>
          </a:extLst>
        </xdr:cNvPr>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macro="" textlink="">
      <xdr:nvSpPr>
        <xdr:cNvPr id="398" name="正方形/長方形 397">
          <a:extLst>
            <a:ext uri="{FF2B5EF4-FFF2-40B4-BE49-F238E27FC236}">
              <a16:creationId xmlns:a16="http://schemas.microsoft.com/office/drawing/2014/main" id="{00000000-0008-0000-0400-00008E010000}"/>
            </a:ext>
          </a:extLst>
        </xdr:cNvPr>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67</xdr:row>
      <xdr:rowOff>133350</xdr:rowOff>
    </xdr:from>
    <xdr:to>
      <xdr:col>100</xdr:col>
      <xdr:colOff>165100</xdr:colOff>
      <xdr:row>69</xdr:row>
      <xdr:rowOff>44450</xdr:rowOff>
    </xdr:to>
    <xdr:sp macro="" textlink="">
      <xdr:nvSpPr>
        <xdr:cNvPr id="399" name="正方形/長方形 398">
          <a:extLst>
            <a:ext uri="{FF2B5EF4-FFF2-40B4-BE49-F238E27FC236}">
              <a16:creationId xmlns:a16="http://schemas.microsoft.com/office/drawing/2014/main" id="{00000000-0008-0000-0400-00008F010000}"/>
            </a:ext>
          </a:extLst>
        </xdr:cNvPr>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macro="" textlink="">
      <xdr:nvSpPr>
        <xdr:cNvPr id="400" name="正方形/長方形 399">
          <a:extLst>
            <a:ext uri="{FF2B5EF4-FFF2-40B4-BE49-F238E27FC236}">
              <a16:creationId xmlns:a16="http://schemas.microsoft.com/office/drawing/2014/main" id="{00000000-0008-0000-0400-000090010000}"/>
            </a:ext>
          </a:extLst>
        </xdr:cNvPr>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67</xdr:row>
      <xdr:rowOff>133350</xdr:rowOff>
    </xdr:from>
    <xdr:to>
      <xdr:col>109</xdr:col>
      <xdr:colOff>104775</xdr:colOff>
      <xdr:row>69</xdr:row>
      <xdr:rowOff>44450</xdr:rowOff>
    </xdr:to>
    <xdr:sp macro="" textlink="">
      <xdr:nvSpPr>
        <xdr:cNvPr id="401" name="正方形/長方形 400">
          <a:extLst>
            <a:ext uri="{FF2B5EF4-FFF2-40B4-BE49-F238E27FC236}">
              <a16:creationId xmlns:a16="http://schemas.microsoft.com/office/drawing/2014/main" id="{00000000-0008-0000-0400-000091010000}"/>
            </a:ext>
          </a:extLst>
        </xdr:cNvPr>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101</xdr:col>
      <xdr:colOff>180975</xdr:colOff>
      <xdr:row>68</xdr:row>
      <xdr:rowOff>152400</xdr:rowOff>
    </xdr:from>
    <xdr:to>
      <xdr:col>109</xdr:col>
      <xdr:colOff>104775</xdr:colOff>
      <xdr:row>70</xdr:row>
      <xdr:rowOff>63500</xdr:rowOff>
    </xdr:to>
    <xdr:sp macro="" textlink="">
      <xdr:nvSpPr>
        <xdr:cNvPr id="402" name="正方形/長方形 401">
          <a:extLst>
            <a:ext uri="{FF2B5EF4-FFF2-40B4-BE49-F238E27FC236}">
              <a16:creationId xmlns:a16="http://schemas.microsoft.com/office/drawing/2014/main" id="{00000000-0008-0000-0400-000092010000}"/>
            </a:ext>
          </a:extLst>
        </xdr:cNvPr>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70</xdr:row>
      <xdr:rowOff>127000</xdr:rowOff>
    </xdr:from>
    <xdr:to>
      <xdr:col>85</xdr:col>
      <xdr:colOff>66675</xdr:colOff>
      <xdr:row>84</xdr:row>
      <xdr:rowOff>12700</xdr:rowOff>
    </xdr:to>
    <xdr:sp macro="" textlink="">
      <xdr:nvSpPr>
        <xdr:cNvPr id="403" name="正方形/長方形 402">
          <a:extLst>
            <a:ext uri="{FF2B5EF4-FFF2-40B4-BE49-F238E27FC236}">
              <a16:creationId xmlns:a16="http://schemas.microsoft.com/office/drawing/2014/main" id="{00000000-0008-0000-0400-000093010000}"/>
            </a:ext>
          </a:extLst>
        </xdr:cNvPr>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70</xdr:row>
      <xdr:rowOff>127000</xdr:rowOff>
    </xdr:from>
    <xdr:to>
      <xdr:col>113</xdr:col>
      <xdr:colOff>130175</xdr:colOff>
      <xdr:row>84</xdr:row>
      <xdr:rowOff>12700</xdr:rowOff>
    </xdr:to>
    <xdr:sp macro="" textlink="">
      <xdr:nvSpPr>
        <xdr:cNvPr id="404" name="正方形/長方形 403">
          <a:extLst>
            <a:ext uri="{FF2B5EF4-FFF2-40B4-BE49-F238E27FC236}">
              <a16:creationId xmlns:a16="http://schemas.microsoft.com/office/drawing/2014/main" id="{00000000-0008-0000-0400-000094010000}"/>
            </a:ext>
          </a:extLst>
        </xdr:cNvPr>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macro="" textlink="">
      <xdr:nvSpPr>
        <xdr:cNvPr id="405" name="正方形/長方形 404">
          <a:extLst>
            <a:ext uri="{FF2B5EF4-FFF2-40B4-BE49-F238E27FC236}">
              <a16:creationId xmlns:a16="http://schemas.microsoft.com/office/drawing/2014/main" id="{00000000-0008-0000-0400-000095010000}"/>
            </a:ext>
          </a:extLst>
        </xdr:cNvPr>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macro="" textlink="" fLocksText="0">
      <xdr:nvSpPr>
        <xdr:cNvPr id="406" name="テキスト ボックス 405">
          <a:extLst>
            <a:ext uri="{FF2B5EF4-FFF2-40B4-BE49-F238E27FC236}">
              <a16:creationId xmlns:a16="http://schemas.microsoft.com/office/drawing/2014/main" id="{00000000-0008-0000-0400-000096010000}"/>
            </a:ext>
          </a:extLst>
        </xdr:cNvPr>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eaLnBrk="1" fontAlgn="auto" latinLnBrk="0" hangingPunct="1"/>
          <a:r>
            <a:rPr kumimoji="1" lang="ja-JP" altLang="ja-JP" sz="1100">
              <a:solidFill>
                <a:schemeClr val="dk1"/>
              </a:solidFill>
              <a:effectLst/>
              <a:latin typeface="+mn-lt"/>
              <a:ea typeface="+mn-ea"/>
              <a:cs typeface="+mn-cs"/>
            </a:rPr>
            <a:t>　ごみ処分場の建替等に掛かる費用や下水道事業会計の負担金などの原因により、類似団体平均値を上回っている。今後は、町全体で事務事業の見直しによる合理化・効率化を進め、町全体として財政健全化に取り組んでいく。</a:t>
          </a:r>
          <a:endParaRPr lang="ja-JP" altLang="ja-JP" sz="1400">
            <a:effectLst/>
          </a:endParaRPr>
        </a:p>
      </xdr:txBody>
    </xdr:sp>
    <xdr:clientData/>
  </xdr:twoCellAnchor>
  <xdr:oneCellAnchor>
    <xdr:from>
      <xdr:col>62</xdr:col>
      <xdr:colOff>6350</xdr:colOff>
      <xdr:row>69</xdr:row>
      <xdr:rowOff>107950</xdr:rowOff>
    </xdr:from>
    <xdr:ext cx="298543" cy="225703"/>
    <xdr:sp macro="" textlink="">
      <xdr:nvSpPr>
        <xdr:cNvPr id="407" name="テキスト ボックス 406">
          <a:extLst>
            <a:ext uri="{FF2B5EF4-FFF2-40B4-BE49-F238E27FC236}">
              <a16:creationId xmlns:a16="http://schemas.microsoft.com/office/drawing/2014/main" id="{00000000-0008-0000-0400-000097010000}"/>
            </a:ext>
          </a:extLst>
        </xdr:cNvPr>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408" name="直線コネクタ 407">
          <a:extLst>
            <a:ext uri="{FF2B5EF4-FFF2-40B4-BE49-F238E27FC236}">
              <a16:creationId xmlns:a16="http://schemas.microsoft.com/office/drawing/2014/main" id="{00000000-0008-0000-0400-000098010000}"/>
            </a:ext>
          </a:extLst>
        </xdr:cNvPr>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41927</xdr:rowOff>
    </xdr:from>
    <xdr:ext cx="508000" cy="259045"/>
    <xdr:sp macro="" textlink="">
      <xdr:nvSpPr>
        <xdr:cNvPr id="409" name="テキスト ボックス 408">
          <a:extLst>
            <a:ext uri="{FF2B5EF4-FFF2-40B4-BE49-F238E27FC236}">
              <a16:creationId xmlns:a16="http://schemas.microsoft.com/office/drawing/2014/main" id="{00000000-0008-0000-0400-000099010000}"/>
            </a:ext>
          </a:extLst>
        </xdr:cNvPr>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81</xdr:row>
      <xdr:rowOff>69850</xdr:rowOff>
    </xdr:from>
    <xdr:to>
      <xdr:col>85</xdr:col>
      <xdr:colOff>66675</xdr:colOff>
      <xdr:row>81</xdr:row>
      <xdr:rowOff>69850</xdr:rowOff>
    </xdr:to>
    <xdr:cxnSp macro="">
      <xdr:nvCxnSpPr>
        <xdr:cNvPr id="410" name="直線コネクタ 409">
          <a:extLst>
            <a:ext uri="{FF2B5EF4-FFF2-40B4-BE49-F238E27FC236}">
              <a16:creationId xmlns:a16="http://schemas.microsoft.com/office/drawing/2014/main" id="{00000000-0008-0000-0400-00009A010000}"/>
            </a:ext>
          </a:extLst>
        </xdr:cNvPr>
        <xdr:cNvCxnSpPr/>
      </xdr:nvCxnSpPr>
      <xdr:spPr>
        <a:xfrm>
          <a:off x="12446000" y="13957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80</xdr:row>
      <xdr:rowOff>99077</xdr:rowOff>
    </xdr:from>
    <xdr:ext cx="508000" cy="259045"/>
    <xdr:sp macro="" textlink="">
      <xdr:nvSpPr>
        <xdr:cNvPr id="411" name="テキスト ボックス 410">
          <a:extLst>
            <a:ext uri="{FF2B5EF4-FFF2-40B4-BE49-F238E27FC236}">
              <a16:creationId xmlns:a16="http://schemas.microsoft.com/office/drawing/2014/main" id="{00000000-0008-0000-0400-00009B010000}"/>
            </a:ext>
          </a:extLst>
        </xdr:cNvPr>
        <xdr:cNvSpPr txBox="1"/>
      </xdr:nvSpPr>
      <xdr:spPr>
        <a:xfrm>
          <a:off x="11938000" y="13815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78</xdr:row>
      <xdr:rowOff>127000</xdr:rowOff>
    </xdr:from>
    <xdr:to>
      <xdr:col>85</xdr:col>
      <xdr:colOff>66675</xdr:colOff>
      <xdr:row>78</xdr:row>
      <xdr:rowOff>127000</xdr:rowOff>
    </xdr:to>
    <xdr:cxnSp macro="">
      <xdr:nvCxnSpPr>
        <xdr:cNvPr id="412" name="直線コネクタ 411">
          <a:extLst>
            <a:ext uri="{FF2B5EF4-FFF2-40B4-BE49-F238E27FC236}">
              <a16:creationId xmlns:a16="http://schemas.microsoft.com/office/drawing/2014/main" id="{00000000-0008-0000-0400-00009C010000}"/>
            </a:ext>
          </a:extLst>
        </xdr:cNvPr>
        <xdr:cNvCxnSpPr/>
      </xdr:nvCxnSpPr>
      <xdr:spPr>
        <a:xfrm>
          <a:off x="12446000" y="13500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77</xdr:row>
      <xdr:rowOff>156227</xdr:rowOff>
    </xdr:from>
    <xdr:ext cx="508000" cy="259045"/>
    <xdr:sp macro="" textlink="">
      <xdr:nvSpPr>
        <xdr:cNvPr id="413" name="テキスト ボックス 412">
          <a:extLst>
            <a:ext uri="{FF2B5EF4-FFF2-40B4-BE49-F238E27FC236}">
              <a16:creationId xmlns:a16="http://schemas.microsoft.com/office/drawing/2014/main" id="{00000000-0008-0000-0400-00009D010000}"/>
            </a:ext>
          </a:extLst>
        </xdr:cNvPr>
        <xdr:cNvSpPr txBox="1"/>
      </xdr:nvSpPr>
      <xdr:spPr>
        <a:xfrm>
          <a:off x="11938000" y="13357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76</xdr:row>
      <xdr:rowOff>12700</xdr:rowOff>
    </xdr:from>
    <xdr:to>
      <xdr:col>85</xdr:col>
      <xdr:colOff>66675</xdr:colOff>
      <xdr:row>76</xdr:row>
      <xdr:rowOff>12700</xdr:rowOff>
    </xdr:to>
    <xdr:cxnSp macro="">
      <xdr:nvCxnSpPr>
        <xdr:cNvPr id="414" name="直線コネクタ 413">
          <a:extLst>
            <a:ext uri="{FF2B5EF4-FFF2-40B4-BE49-F238E27FC236}">
              <a16:creationId xmlns:a16="http://schemas.microsoft.com/office/drawing/2014/main" id="{00000000-0008-0000-0400-00009E010000}"/>
            </a:ext>
          </a:extLst>
        </xdr:cNvPr>
        <xdr:cNvCxnSpPr/>
      </xdr:nvCxnSpPr>
      <xdr:spPr>
        <a:xfrm>
          <a:off x="12446000" y="13042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75</xdr:row>
      <xdr:rowOff>41927</xdr:rowOff>
    </xdr:from>
    <xdr:ext cx="508000" cy="259045"/>
    <xdr:sp macro="" textlink="">
      <xdr:nvSpPr>
        <xdr:cNvPr id="415" name="テキスト ボックス 414">
          <a:extLst>
            <a:ext uri="{FF2B5EF4-FFF2-40B4-BE49-F238E27FC236}">
              <a16:creationId xmlns:a16="http://schemas.microsoft.com/office/drawing/2014/main" id="{00000000-0008-0000-0400-00009F010000}"/>
            </a:ext>
          </a:extLst>
        </xdr:cNvPr>
        <xdr:cNvSpPr txBox="1"/>
      </xdr:nvSpPr>
      <xdr:spPr>
        <a:xfrm>
          <a:off x="11938000" y="12900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73</xdr:row>
      <xdr:rowOff>69850</xdr:rowOff>
    </xdr:from>
    <xdr:to>
      <xdr:col>85</xdr:col>
      <xdr:colOff>66675</xdr:colOff>
      <xdr:row>73</xdr:row>
      <xdr:rowOff>69850</xdr:rowOff>
    </xdr:to>
    <xdr:cxnSp macro="">
      <xdr:nvCxnSpPr>
        <xdr:cNvPr id="416" name="直線コネクタ 415">
          <a:extLst>
            <a:ext uri="{FF2B5EF4-FFF2-40B4-BE49-F238E27FC236}">
              <a16:creationId xmlns:a16="http://schemas.microsoft.com/office/drawing/2014/main" id="{00000000-0008-0000-0400-0000A0010000}"/>
            </a:ext>
          </a:extLst>
        </xdr:cNvPr>
        <xdr:cNvCxnSpPr/>
      </xdr:nvCxnSpPr>
      <xdr:spPr>
        <a:xfrm>
          <a:off x="12446000" y="12585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72</xdr:row>
      <xdr:rowOff>99077</xdr:rowOff>
    </xdr:from>
    <xdr:ext cx="508000" cy="259045"/>
    <xdr:sp macro="" textlink="">
      <xdr:nvSpPr>
        <xdr:cNvPr id="417" name="テキスト ボックス 416">
          <a:extLst>
            <a:ext uri="{FF2B5EF4-FFF2-40B4-BE49-F238E27FC236}">
              <a16:creationId xmlns:a16="http://schemas.microsoft.com/office/drawing/2014/main" id="{00000000-0008-0000-0400-0000A1010000}"/>
            </a:ext>
          </a:extLst>
        </xdr:cNvPr>
        <xdr:cNvSpPr txBox="1"/>
      </xdr:nvSpPr>
      <xdr:spPr>
        <a:xfrm>
          <a:off x="11938000" y="12443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18" name="直線コネクタ 417">
          <a:extLst>
            <a:ext uri="{FF2B5EF4-FFF2-40B4-BE49-F238E27FC236}">
              <a16:creationId xmlns:a16="http://schemas.microsoft.com/office/drawing/2014/main" id="{00000000-0008-0000-0400-0000A2010000}"/>
            </a:ext>
          </a:extLst>
        </xdr:cNvPr>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156227</xdr:rowOff>
    </xdr:from>
    <xdr:ext cx="508000" cy="259045"/>
    <xdr:sp macro="" textlink="">
      <xdr:nvSpPr>
        <xdr:cNvPr id="419" name="テキスト ボックス 418">
          <a:extLst>
            <a:ext uri="{FF2B5EF4-FFF2-40B4-BE49-F238E27FC236}">
              <a16:creationId xmlns:a16="http://schemas.microsoft.com/office/drawing/2014/main" id="{00000000-0008-0000-0400-0000A3010000}"/>
            </a:ext>
          </a:extLst>
        </xdr:cNvPr>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84</xdr:row>
      <xdr:rowOff>12700</xdr:rowOff>
    </xdr:to>
    <xdr:sp macro="" textlink="">
      <xdr:nvSpPr>
        <xdr:cNvPr id="420" name="公債費以外グラフ枠">
          <a:extLst>
            <a:ext uri="{FF2B5EF4-FFF2-40B4-BE49-F238E27FC236}">
              <a16:creationId xmlns:a16="http://schemas.microsoft.com/office/drawing/2014/main" id="{00000000-0008-0000-0400-0000A4010000}"/>
            </a:ext>
          </a:extLst>
        </xdr:cNvPr>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73</xdr:row>
      <xdr:rowOff>5842</xdr:rowOff>
    </xdr:from>
    <xdr:to>
      <xdr:col>82</xdr:col>
      <xdr:colOff>107950</xdr:colOff>
      <xdr:row>81</xdr:row>
      <xdr:rowOff>101854</xdr:rowOff>
    </xdr:to>
    <xdr:cxnSp macro="">
      <xdr:nvCxnSpPr>
        <xdr:cNvPr id="421" name="直線コネクタ 420">
          <a:extLst>
            <a:ext uri="{FF2B5EF4-FFF2-40B4-BE49-F238E27FC236}">
              <a16:creationId xmlns:a16="http://schemas.microsoft.com/office/drawing/2014/main" id="{00000000-0008-0000-0400-0000A5010000}"/>
            </a:ext>
          </a:extLst>
        </xdr:cNvPr>
        <xdr:cNvCxnSpPr/>
      </xdr:nvCxnSpPr>
      <xdr:spPr>
        <a:xfrm flipV="1">
          <a:off x="16510000" y="12521692"/>
          <a:ext cx="0" cy="146761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81</xdr:row>
      <xdr:rowOff>73931</xdr:rowOff>
    </xdr:from>
    <xdr:ext cx="762000" cy="259045"/>
    <xdr:sp macro="" textlink="">
      <xdr:nvSpPr>
        <xdr:cNvPr id="422" name="公債費以外最小値テキスト">
          <a:extLst>
            <a:ext uri="{FF2B5EF4-FFF2-40B4-BE49-F238E27FC236}">
              <a16:creationId xmlns:a16="http://schemas.microsoft.com/office/drawing/2014/main" id="{00000000-0008-0000-0400-0000A6010000}"/>
            </a:ext>
          </a:extLst>
        </xdr:cNvPr>
        <xdr:cNvSpPr txBox="1"/>
      </xdr:nvSpPr>
      <xdr:spPr>
        <a:xfrm>
          <a:off x="16598900" y="139613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81</xdr:row>
      <xdr:rowOff>101854</xdr:rowOff>
    </xdr:from>
    <xdr:to>
      <xdr:col>82</xdr:col>
      <xdr:colOff>196850</xdr:colOff>
      <xdr:row>81</xdr:row>
      <xdr:rowOff>101854</xdr:rowOff>
    </xdr:to>
    <xdr:cxnSp macro="">
      <xdr:nvCxnSpPr>
        <xdr:cNvPr id="423" name="直線コネクタ 422">
          <a:extLst>
            <a:ext uri="{FF2B5EF4-FFF2-40B4-BE49-F238E27FC236}">
              <a16:creationId xmlns:a16="http://schemas.microsoft.com/office/drawing/2014/main" id="{00000000-0008-0000-0400-0000A7010000}"/>
            </a:ext>
          </a:extLst>
        </xdr:cNvPr>
        <xdr:cNvCxnSpPr/>
      </xdr:nvCxnSpPr>
      <xdr:spPr>
        <a:xfrm>
          <a:off x="16421100" y="139893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71</xdr:row>
      <xdr:rowOff>92219</xdr:rowOff>
    </xdr:from>
    <xdr:ext cx="762000" cy="259045"/>
    <xdr:sp macro="" textlink="">
      <xdr:nvSpPr>
        <xdr:cNvPr id="424" name="公債費以外最大値テキスト">
          <a:extLst>
            <a:ext uri="{FF2B5EF4-FFF2-40B4-BE49-F238E27FC236}">
              <a16:creationId xmlns:a16="http://schemas.microsoft.com/office/drawing/2014/main" id="{00000000-0008-0000-0400-0000A8010000}"/>
            </a:ext>
          </a:extLst>
        </xdr:cNvPr>
        <xdr:cNvSpPr txBox="1"/>
      </xdr:nvSpPr>
      <xdr:spPr>
        <a:xfrm>
          <a:off x="16598900" y="122651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58.6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73</xdr:row>
      <xdr:rowOff>5842</xdr:rowOff>
    </xdr:from>
    <xdr:to>
      <xdr:col>82</xdr:col>
      <xdr:colOff>196850</xdr:colOff>
      <xdr:row>73</xdr:row>
      <xdr:rowOff>5842</xdr:rowOff>
    </xdr:to>
    <xdr:cxnSp macro="">
      <xdr:nvCxnSpPr>
        <xdr:cNvPr id="425" name="直線コネクタ 424">
          <a:extLst>
            <a:ext uri="{FF2B5EF4-FFF2-40B4-BE49-F238E27FC236}">
              <a16:creationId xmlns:a16="http://schemas.microsoft.com/office/drawing/2014/main" id="{00000000-0008-0000-0400-0000A9010000}"/>
            </a:ext>
          </a:extLst>
        </xdr:cNvPr>
        <xdr:cNvCxnSpPr/>
      </xdr:nvCxnSpPr>
      <xdr:spPr>
        <a:xfrm>
          <a:off x="16421100" y="125216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78</xdr:row>
      <xdr:rowOff>26415</xdr:rowOff>
    </xdr:from>
    <xdr:to>
      <xdr:col>82</xdr:col>
      <xdr:colOff>107950</xdr:colOff>
      <xdr:row>78</xdr:row>
      <xdr:rowOff>122428</xdr:rowOff>
    </xdr:to>
    <xdr:cxnSp macro="">
      <xdr:nvCxnSpPr>
        <xdr:cNvPr id="426" name="直線コネクタ 425">
          <a:extLst>
            <a:ext uri="{FF2B5EF4-FFF2-40B4-BE49-F238E27FC236}">
              <a16:creationId xmlns:a16="http://schemas.microsoft.com/office/drawing/2014/main" id="{00000000-0008-0000-0400-0000AA010000}"/>
            </a:ext>
          </a:extLst>
        </xdr:cNvPr>
        <xdr:cNvCxnSpPr/>
      </xdr:nvCxnSpPr>
      <xdr:spPr>
        <a:xfrm>
          <a:off x="15671800" y="13399515"/>
          <a:ext cx="838200" cy="960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77</xdr:row>
      <xdr:rowOff>1288</xdr:rowOff>
    </xdr:from>
    <xdr:ext cx="762000" cy="259045"/>
    <xdr:sp macro="" textlink="">
      <xdr:nvSpPr>
        <xdr:cNvPr id="427" name="公債費以外平均値テキスト">
          <a:extLst>
            <a:ext uri="{FF2B5EF4-FFF2-40B4-BE49-F238E27FC236}">
              <a16:creationId xmlns:a16="http://schemas.microsoft.com/office/drawing/2014/main" id="{00000000-0008-0000-0400-0000AB010000}"/>
            </a:ext>
          </a:extLst>
        </xdr:cNvPr>
        <xdr:cNvSpPr txBox="1"/>
      </xdr:nvSpPr>
      <xdr:spPr>
        <a:xfrm>
          <a:off x="16598900" y="1320293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77</xdr:row>
      <xdr:rowOff>156211</xdr:rowOff>
    </xdr:from>
    <xdr:to>
      <xdr:col>82</xdr:col>
      <xdr:colOff>158750</xdr:colOff>
      <xdr:row>78</xdr:row>
      <xdr:rowOff>86361</xdr:rowOff>
    </xdr:to>
    <xdr:sp macro="" textlink="">
      <xdr:nvSpPr>
        <xdr:cNvPr id="428" name="フローチャート: 判断 427">
          <a:extLst>
            <a:ext uri="{FF2B5EF4-FFF2-40B4-BE49-F238E27FC236}">
              <a16:creationId xmlns:a16="http://schemas.microsoft.com/office/drawing/2014/main" id="{00000000-0008-0000-0400-0000AC010000}"/>
            </a:ext>
          </a:extLst>
        </xdr:cNvPr>
        <xdr:cNvSpPr/>
      </xdr:nvSpPr>
      <xdr:spPr>
        <a:xfrm>
          <a:off x="16459200" y="133578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77</xdr:row>
      <xdr:rowOff>65278</xdr:rowOff>
    </xdr:from>
    <xdr:to>
      <xdr:col>78</xdr:col>
      <xdr:colOff>69850</xdr:colOff>
      <xdr:row>78</xdr:row>
      <xdr:rowOff>26415</xdr:rowOff>
    </xdr:to>
    <xdr:cxnSp macro="">
      <xdr:nvCxnSpPr>
        <xdr:cNvPr id="429" name="直線コネクタ 428">
          <a:extLst>
            <a:ext uri="{FF2B5EF4-FFF2-40B4-BE49-F238E27FC236}">
              <a16:creationId xmlns:a16="http://schemas.microsoft.com/office/drawing/2014/main" id="{00000000-0008-0000-0400-0000AD010000}"/>
            </a:ext>
          </a:extLst>
        </xdr:cNvPr>
        <xdr:cNvCxnSpPr/>
      </xdr:nvCxnSpPr>
      <xdr:spPr>
        <a:xfrm>
          <a:off x="14782800" y="13266928"/>
          <a:ext cx="889000" cy="1325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77</xdr:row>
      <xdr:rowOff>69342</xdr:rowOff>
    </xdr:from>
    <xdr:to>
      <xdr:col>78</xdr:col>
      <xdr:colOff>120650</xdr:colOff>
      <xdr:row>77</xdr:row>
      <xdr:rowOff>170942</xdr:rowOff>
    </xdr:to>
    <xdr:sp macro="" textlink="">
      <xdr:nvSpPr>
        <xdr:cNvPr id="430" name="フローチャート: 判断 429">
          <a:extLst>
            <a:ext uri="{FF2B5EF4-FFF2-40B4-BE49-F238E27FC236}">
              <a16:creationId xmlns:a16="http://schemas.microsoft.com/office/drawing/2014/main" id="{00000000-0008-0000-0400-0000AE010000}"/>
            </a:ext>
          </a:extLst>
        </xdr:cNvPr>
        <xdr:cNvSpPr/>
      </xdr:nvSpPr>
      <xdr:spPr>
        <a:xfrm>
          <a:off x="15621000" y="132709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76</xdr:row>
      <xdr:rowOff>9669</xdr:rowOff>
    </xdr:from>
    <xdr:ext cx="736600" cy="259045"/>
    <xdr:sp macro="" textlink="">
      <xdr:nvSpPr>
        <xdr:cNvPr id="431" name="テキスト ボックス 430">
          <a:extLst>
            <a:ext uri="{FF2B5EF4-FFF2-40B4-BE49-F238E27FC236}">
              <a16:creationId xmlns:a16="http://schemas.microsoft.com/office/drawing/2014/main" id="{00000000-0008-0000-0400-0000AF010000}"/>
            </a:ext>
          </a:extLst>
        </xdr:cNvPr>
        <xdr:cNvSpPr txBox="1"/>
      </xdr:nvSpPr>
      <xdr:spPr>
        <a:xfrm>
          <a:off x="15290800" y="1303986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77</xdr:row>
      <xdr:rowOff>65278</xdr:rowOff>
    </xdr:from>
    <xdr:to>
      <xdr:col>73</xdr:col>
      <xdr:colOff>180975</xdr:colOff>
      <xdr:row>78</xdr:row>
      <xdr:rowOff>49276</xdr:rowOff>
    </xdr:to>
    <xdr:cxnSp macro="">
      <xdr:nvCxnSpPr>
        <xdr:cNvPr id="432" name="直線コネクタ 431">
          <a:extLst>
            <a:ext uri="{FF2B5EF4-FFF2-40B4-BE49-F238E27FC236}">
              <a16:creationId xmlns:a16="http://schemas.microsoft.com/office/drawing/2014/main" id="{00000000-0008-0000-0400-0000B0010000}"/>
            </a:ext>
          </a:extLst>
        </xdr:cNvPr>
        <xdr:cNvCxnSpPr/>
      </xdr:nvCxnSpPr>
      <xdr:spPr>
        <a:xfrm flipV="1">
          <a:off x="13893800" y="13266928"/>
          <a:ext cx="889000" cy="1554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76</xdr:row>
      <xdr:rowOff>85344</xdr:rowOff>
    </xdr:from>
    <xdr:to>
      <xdr:col>74</xdr:col>
      <xdr:colOff>31750</xdr:colOff>
      <xdr:row>77</xdr:row>
      <xdr:rowOff>15494</xdr:rowOff>
    </xdr:to>
    <xdr:sp macro="" textlink="">
      <xdr:nvSpPr>
        <xdr:cNvPr id="433" name="フローチャート: 判断 432">
          <a:extLst>
            <a:ext uri="{FF2B5EF4-FFF2-40B4-BE49-F238E27FC236}">
              <a16:creationId xmlns:a16="http://schemas.microsoft.com/office/drawing/2014/main" id="{00000000-0008-0000-0400-0000B1010000}"/>
            </a:ext>
          </a:extLst>
        </xdr:cNvPr>
        <xdr:cNvSpPr/>
      </xdr:nvSpPr>
      <xdr:spPr>
        <a:xfrm>
          <a:off x="14732000" y="131155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75</xdr:row>
      <xdr:rowOff>25671</xdr:rowOff>
    </xdr:from>
    <xdr:ext cx="762000" cy="259045"/>
    <xdr:sp macro="" textlink="">
      <xdr:nvSpPr>
        <xdr:cNvPr id="434" name="テキスト ボックス 433">
          <a:extLst>
            <a:ext uri="{FF2B5EF4-FFF2-40B4-BE49-F238E27FC236}">
              <a16:creationId xmlns:a16="http://schemas.microsoft.com/office/drawing/2014/main" id="{00000000-0008-0000-0400-0000B2010000}"/>
            </a:ext>
          </a:extLst>
        </xdr:cNvPr>
        <xdr:cNvSpPr txBox="1"/>
      </xdr:nvSpPr>
      <xdr:spPr>
        <a:xfrm>
          <a:off x="14401800" y="128844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78</xdr:row>
      <xdr:rowOff>49276</xdr:rowOff>
    </xdr:from>
    <xdr:to>
      <xdr:col>69</xdr:col>
      <xdr:colOff>92075</xdr:colOff>
      <xdr:row>79</xdr:row>
      <xdr:rowOff>74422</xdr:rowOff>
    </xdr:to>
    <xdr:cxnSp macro="">
      <xdr:nvCxnSpPr>
        <xdr:cNvPr id="435" name="直線コネクタ 434">
          <a:extLst>
            <a:ext uri="{FF2B5EF4-FFF2-40B4-BE49-F238E27FC236}">
              <a16:creationId xmlns:a16="http://schemas.microsoft.com/office/drawing/2014/main" id="{00000000-0008-0000-0400-0000B3010000}"/>
            </a:ext>
          </a:extLst>
        </xdr:cNvPr>
        <xdr:cNvCxnSpPr/>
      </xdr:nvCxnSpPr>
      <xdr:spPr>
        <a:xfrm flipV="1">
          <a:off x="13004800" y="13422376"/>
          <a:ext cx="889000" cy="1965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77</xdr:row>
      <xdr:rowOff>124206</xdr:rowOff>
    </xdr:from>
    <xdr:to>
      <xdr:col>69</xdr:col>
      <xdr:colOff>142875</xdr:colOff>
      <xdr:row>78</xdr:row>
      <xdr:rowOff>54356</xdr:rowOff>
    </xdr:to>
    <xdr:sp macro="" textlink="">
      <xdr:nvSpPr>
        <xdr:cNvPr id="436" name="フローチャート: 判断 435">
          <a:extLst>
            <a:ext uri="{FF2B5EF4-FFF2-40B4-BE49-F238E27FC236}">
              <a16:creationId xmlns:a16="http://schemas.microsoft.com/office/drawing/2014/main" id="{00000000-0008-0000-0400-0000B4010000}"/>
            </a:ext>
          </a:extLst>
        </xdr:cNvPr>
        <xdr:cNvSpPr/>
      </xdr:nvSpPr>
      <xdr:spPr>
        <a:xfrm>
          <a:off x="13843000" y="133258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76</xdr:row>
      <xdr:rowOff>64533</xdr:rowOff>
    </xdr:from>
    <xdr:ext cx="762000" cy="259045"/>
    <xdr:sp macro="" textlink="">
      <xdr:nvSpPr>
        <xdr:cNvPr id="437" name="テキスト ボックス 436">
          <a:extLst>
            <a:ext uri="{FF2B5EF4-FFF2-40B4-BE49-F238E27FC236}">
              <a16:creationId xmlns:a16="http://schemas.microsoft.com/office/drawing/2014/main" id="{00000000-0008-0000-0400-0000B5010000}"/>
            </a:ext>
          </a:extLst>
        </xdr:cNvPr>
        <xdr:cNvSpPr txBox="1"/>
      </xdr:nvSpPr>
      <xdr:spPr>
        <a:xfrm>
          <a:off x="13512800" y="130947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77</xdr:row>
      <xdr:rowOff>156211</xdr:rowOff>
    </xdr:from>
    <xdr:to>
      <xdr:col>65</xdr:col>
      <xdr:colOff>53975</xdr:colOff>
      <xdr:row>78</xdr:row>
      <xdr:rowOff>86361</xdr:rowOff>
    </xdr:to>
    <xdr:sp macro="" textlink="">
      <xdr:nvSpPr>
        <xdr:cNvPr id="438" name="フローチャート: 判断 437">
          <a:extLst>
            <a:ext uri="{FF2B5EF4-FFF2-40B4-BE49-F238E27FC236}">
              <a16:creationId xmlns:a16="http://schemas.microsoft.com/office/drawing/2014/main" id="{00000000-0008-0000-0400-0000B6010000}"/>
            </a:ext>
          </a:extLst>
        </xdr:cNvPr>
        <xdr:cNvSpPr/>
      </xdr:nvSpPr>
      <xdr:spPr>
        <a:xfrm>
          <a:off x="12954000" y="133578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76</xdr:row>
      <xdr:rowOff>96538</xdr:rowOff>
    </xdr:from>
    <xdr:ext cx="762000" cy="259045"/>
    <xdr:sp macro="" textlink="">
      <xdr:nvSpPr>
        <xdr:cNvPr id="439" name="テキスト ボックス 438">
          <a:extLst>
            <a:ext uri="{FF2B5EF4-FFF2-40B4-BE49-F238E27FC236}">
              <a16:creationId xmlns:a16="http://schemas.microsoft.com/office/drawing/2014/main" id="{00000000-0008-0000-0400-0000B7010000}"/>
            </a:ext>
          </a:extLst>
        </xdr:cNvPr>
        <xdr:cNvSpPr txBox="1"/>
      </xdr:nvSpPr>
      <xdr:spPr>
        <a:xfrm>
          <a:off x="12623800" y="131267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84</xdr:row>
      <xdr:rowOff>10177</xdr:rowOff>
    </xdr:from>
    <xdr:ext cx="762000" cy="259045"/>
    <xdr:sp macro="" textlink="">
      <xdr:nvSpPr>
        <xdr:cNvPr id="440" name="テキスト ボックス 439">
          <a:extLst>
            <a:ext uri="{FF2B5EF4-FFF2-40B4-BE49-F238E27FC236}">
              <a16:creationId xmlns:a16="http://schemas.microsoft.com/office/drawing/2014/main" id="{00000000-0008-0000-0400-0000B8010000}"/>
            </a:ext>
          </a:extLst>
        </xdr:cNvPr>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84</xdr:row>
      <xdr:rowOff>10177</xdr:rowOff>
    </xdr:from>
    <xdr:ext cx="762000" cy="259045"/>
    <xdr:sp macro="" textlink="">
      <xdr:nvSpPr>
        <xdr:cNvPr id="441" name="テキスト ボックス 440">
          <a:extLst>
            <a:ext uri="{FF2B5EF4-FFF2-40B4-BE49-F238E27FC236}">
              <a16:creationId xmlns:a16="http://schemas.microsoft.com/office/drawing/2014/main" id="{00000000-0008-0000-0400-0000B9010000}"/>
            </a:ext>
          </a:extLst>
        </xdr:cNvPr>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84</xdr:row>
      <xdr:rowOff>10177</xdr:rowOff>
    </xdr:from>
    <xdr:ext cx="762000" cy="259045"/>
    <xdr:sp macro="" textlink="">
      <xdr:nvSpPr>
        <xdr:cNvPr id="442" name="テキスト ボックス 441">
          <a:extLst>
            <a:ext uri="{FF2B5EF4-FFF2-40B4-BE49-F238E27FC236}">
              <a16:creationId xmlns:a16="http://schemas.microsoft.com/office/drawing/2014/main" id="{00000000-0008-0000-0400-0000BA010000}"/>
            </a:ext>
          </a:extLst>
        </xdr:cNvPr>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84</xdr:row>
      <xdr:rowOff>10177</xdr:rowOff>
    </xdr:from>
    <xdr:ext cx="762000" cy="259045"/>
    <xdr:sp macro="" textlink="">
      <xdr:nvSpPr>
        <xdr:cNvPr id="443" name="テキスト ボックス 442">
          <a:extLst>
            <a:ext uri="{FF2B5EF4-FFF2-40B4-BE49-F238E27FC236}">
              <a16:creationId xmlns:a16="http://schemas.microsoft.com/office/drawing/2014/main" id="{00000000-0008-0000-0400-0000BB010000}"/>
            </a:ext>
          </a:extLst>
        </xdr:cNvPr>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84</xdr:row>
      <xdr:rowOff>10177</xdr:rowOff>
    </xdr:from>
    <xdr:ext cx="762000" cy="259045"/>
    <xdr:sp macro="" textlink="">
      <xdr:nvSpPr>
        <xdr:cNvPr id="444" name="テキスト ボックス 443">
          <a:extLst>
            <a:ext uri="{FF2B5EF4-FFF2-40B4-BE49-F238E27FC236}">
              <a16:creationId xmlns:a16="http://schemas.microsoft.com/office/drawing/2014/main" id="{00000000-0008-0000-0400-0000BC010000}"/>
            </a:ext>
          </a:extLst>
        </xdr:cNvPr>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78</xdr:row>
      <xdr:rowOff>71628</xdr:rowOff>
    </xdr:from>
    <xdr:to>
      <xdr:col>82</xdr:col>
      <xdr:colOff>158750</xdr:colOff>
      <xdr:row>79</xdr:row>
      <xdr:rowOff>1778</xdr:rowOff>
    </xdr:to>
    <xdr:sp macro="" textlink="">
      <xdr:nvSpPr>
        <xdr:cNvPr id="445" name="楕円 444">
          <a:extLst>
            <a:ext uri="{FF2B5EF4-FFF2-40B4-BE49-F238E27FC236}">
              <a16:creationId xmlns:a16="http://schemas.microsoft.com/office/drawing/2014/main" id="{00000000-0008-0000-0400-0000BD010000}"/>
            </a:ext>
          </a:extLst>
        </xdr:cNvPr>
        <xdr:cNvSpPr/>
      </xdr:nvSpPr>
      <xdr:spPr>
        <a:xfrm>
          <a:off x="16459200" y="134447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78</xdr:row>
      <xdr:rowOff>43705</xdr:rowOff>
    </xdr:from>
    <xdr:ext cx="762000" cy="259045"/>
    <xdr:sp macro="" textlink="">
      <xdr:nvSpPr>
        <xdr:cNvPr id="446" name="公債費以外該当値テキスト">
          <a:extLst>
            <a:ext uri="{FF2B5EF4-FFF2-40B4-BE49-F238E27FC236}">
              <a16:creationId xmlns:a16="http://schemas.microsoft.com/office/drawing/2014/main" id="{00000000-0008-0000-0400-0000BE010000}"/>
            </a:ext>
          </a:extLst>
        </xdr:cNvPr>
        <xdr:cNvSpPr txBox="1"/>
      </xdr:nvSpPr>
      <xdr:spPr>
        <a:xfrm>
          <a:off x="16598900" y="134168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77</xdr:row>
      <xdr:rowOff>147065</xdr:rowOff>
    </xdr:from>
    <xdr:to>
      <xdr:col>78</xdr:col>
      <xdr:colOff>120650</xdr:colOff>
      <xdr:row>78</xdr:row>
      <xdr:rowOff>77215</xdr:rowOff>
    </xdr:to>
    <xdr:sp macro="" textlink="">
      <xdr:nvSpPr>
        <xdr:cNvPr id="447" name="楕円 446">
          <a:extLst>
            <a:ext uri="{FF2B5EF4-FFF2-40B4-BE49-F238E27FC236}">
              <a16:creationId xmlns:a16="http://schemas.microsoft.com/office/drawing/2014/main" id="{00000000-0008-0000-0400-0000BF010000}"/>
            </a:ext>
          </a:extLst>
        </xdr:cNvPr>
        <xdr:cNvSpPr/>
      </xdr:nvSpPr>
      <xdr:spPr>
        <a:xfrm>
          <a:off x="15621000" y="133487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78</xdr:row>
      <xdr:rowOff>61992</xdr:rowOff>
    </xdr:from>
    <xdr:ext cx="736600" cy="259045"/>
    <xdr:sp macro="" textlink="">
      <xdr:nvSpPr>
        <xdr:cNvPr id="448" name="テキスト ボックス 447">
          <a:extLst>
            <a:ext uri="{FF2B5EF4-FFF2-40B4-BE49-F238E27FC236}">
              <a16:creationId xmlns:a16="http://schemas.microsoft.com/office/drawing/2014/main" id="{00000000-0008-0000-0400-0000C0010000}"/>
            </a:ext>
          </a:extLst>
        </xdr:cNvPr>
        <xdr:cNvSpPr txBox="1"/>
      </xdr:nvSpPr>
      <xdr:spPr>
        <a:xfrm>
          <a:off x="15290800" y="1343509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77</xdr:row>
      <xdr:rowOff>14478</xdr:rowOff>
    </xdr:from>
    <xdr:to>
      <xdr:col>74</xdr:col>
      <xdr:colOff>31750</xdr:colOff>
      <xdr:row>77</xdr:row>
      <xdr:rowOff>116078</xdr:rowOff>
    </xdr:to>
    <xdr:sp macro="" textlink="">
      <xdr:nvSpPr>
        <xdr:cNvPr id="449" name="楕円 448">
          <a:extLst>
            <a:ext uri="{FF2B5EF4-FFF2-40B4-BE49-F238E27FC236}">
              <a16:creationId xmlns:a16="http://schemas.microsoft.com/office/drawing/2014/main" id="{00000000-0008-0000-0400-0000C1010000}"/>
            </a:ext>
          </a:extLst>
        </xdr:cNvPr>
        <xdr:cNvSpPr/>
      </xdr:nvSpPr>
      <xdr:spPr>
        <a:xfrm>
          <a:off x="14732000" y="132161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77</xdr:row>
      <xdr:rowOff>100855</xdr:rowOff>
    </xdr:from>
    <xdr:ext cx="762000" cy="259045"/>
    <xdr:sp macro="" textlink="">
      <xdr:nvSpPr>
        <xdr:cNvPr id="450" name="テキスト ボックス 449">
          <a:extLst>
            <a:ext uri="{FF2B5EF4-FFF2-40B4-BE49-F238E27FC236}">
              <a16:creationId xmlns:a16="http://schemas.microsoft.com/office/drawing/2014/main" id="{00000000-0008-0000-0400-0000C2010000}"/>
            </a:ext>
          </a:extLst>
        </xdr:cNvPr>
        <xdr:cNvSpPr txBox="1"/>
      </xdr:nvSpPr>
      <xdr:spPr>
        <a:xfrm>
          <a:off x="14401800" y="133025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77</xdr:row>
      <xdr:rowOff>169926</xdr:rowOff>
    </xdr:from>
    <xdr:to>
      <xdr:col>69</xdr:col>
      <xdr:colOff>142875</xdr:colOff>
      <xdr:row>78</xdr:row>
      <xdr:rowOff>100076</xdr:rowOff>
    </xdr:to>
    <xdr:sp macro="" textlink="">
      <xdr:nvSpPr>
        <xdr:cNvPr id="451" name="楕円 450">
          <a:extLst>
            <a:ext uri="{FF2B5EF4-FFF2-40B4-BE49-F238E27FC236}">
              <a16:creationId xmlns:a16="http://schemas.microsoft.com/office/drawing/2014/main" id="{00000000-0008-0000-0400-0000C3010000}"/>
            </a:ext>
          </a:extLst>
        </xdr:cNvPr>
        <xdr:cNvSpPr/>
      </xdr:nvSpPr>
      <xdr:spPr>
        <a:xfrm>
          <a:off x="13843000" y="133715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78</xdr:row>
      <xdr:rowOff>84853</xdr:rowOff>
    </xdr:from>
    <xdr:ext cx="762000" cy="259045"/>
    <xdr:sp macro="" textlink="">
      <xdr:nvSpPr>
        <xdr:cNvPr id="452" name="テキスト ボックス 451">
          <a:extLst>
            <a:ext uri="{FF2B5EF4-FFF2-40B4-BE49-F238E27FC236}">
              <a16:creationId xmlns:a16="http://schemas.microsoft.com/office/drawing/2014/main" id="{00000000-0008-0000-0400-0000C4010000}"/>
            </a:ext>
          </a:extLst>
        </xdr:cNvPr>
        <xdr:cNvSpPr txBox="1"/>
      </xdr:nvSpPr>
      <xdr:spPr>
        <a:xfrm>
          <a:off x="13512800" y="134579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79</xdr:row>
      <xdr:rowOff>23622</xdr:rowOff>
    </xdr:from>
    <xdr:to>
      <xdr:col>65</xdr:col>
      <xdr:colOff>53975</xdr:colOff>
      <xdr:row>79</xdr:row>
      <xdr:rowOff>125222</xdr:rowOff>
    </xdr:to>
    <xdr:sp macro="" textlink="">
      <xdr:nvSpPr>
        <xdr:cNvPr id="453" name="楕円 452">
          <a:extLst>
            <a:ext uri="{FF2B5EF4-FFF2-40B4-BE49-F238E27FC236}">
              <a16:creationId xmlns:a16="http://schemas.microsoft.com/office/drawing/2014/main" id="{00000000-0008-0000-0400-0000C5010000}"/>
            </a:ext>
          </a:extLst>
        </xdr:cNvPr>
        <xdr:cNvSpPr/>
      </xdr:nvSpPr>
      <xdr:spPr>
        <a:xfrm>
          <a:off x="12954000" y="135681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79</xdr:row>
      <xdr:rowOff>109999</xdr:rowOff>
    </xdr:from>
    <xdr:ext cx="762000" cy="259045"/>
    <xdr:sp macro="" textlink="">
      <xdr:nvSpPr>
        <xdr:cNvPr id="454" name="テキスト ボックス 453">
          <a:extLst>
            <a:ext uri="{FF2B5EF4-FFF2-40B4-BE49-F238E27FC236}">
              <a16:creationId xmlns:a16="http://schemas.microsoft.com/office/drawing/2014/main" id="{00000000-0008-0000-0400-0000C6010000}"/>
            </a:ext>
          </a:extLst>
        </xdr:cNvPr>
        <xdr:cNvSpPr txBox="1"/>
      </xdr:nvSpPr>
      <xdr:spPr>
        <a:xfrm>
          <a:off x="12623800" y="136545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macro="">
      <xdr:nvGraphicFramePr>
        <xdr:cNvPr id="2" name="グラフ3">
          <a:extLst>
            <a:ext uri="{FF2B5EF4-FFF2-40B4-BE49-F238E27FC236}">
              <a16:creationId xmlns:a16="http://schemas.microsoft.com/office/drawing/2014/main" id="{00000000-0008-0000-05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279400</xdr:colOff>
      <xdr:row>3</xdr:row>
      <xdr:rowOff>19050</xdr:rowOff>
    </xdr:to>
    <xdr:sp macro="" textlink="">
      <xdr:nvSpPr>
        <xdr:cNvPr id="3" name="表題ボックス">
          <a:extLst>
            <a:ext uri="{FF2B5EF4-FFF2-40B4-BE49-F238E27FC236}">
              <a16:creationId xmlns:a16="http://schemas.microsoft.com/office/drawing/2014/main" id="{00000000-0008-0000-0500-000003000000}"/>
            </a:ext>
          </a:extLst>
        </xdr:cNvPr>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4</a:t>
          </a:r>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-2 </a:t>
          </a:r>
          <a:r>
            <a:rPr kumimoji="1" lang="ja-JP" altLang="en-US" sz="2500" b="1">
              <a:latin typeface="ＭＳ Ｐゴシック" panose="020B0600070205080204" pitchFamily="50" charset="-128"/>
              <a:ea typeface="ＭＳ Ｐゴシック" panose="020B0600070205080204" pitchFamily="50" charset="-128"/>
            </a:rPr>
            <a:t>市町村経常経費分析表</a:t>
          </a:r>
          <a:r>
            <a:rPr kumimoji="1" lang="en-US" altLang="ja-JP" sz="2500" b="1">
              <a:latin typeface="ＭＳ Ｐゴシック" panose="020B0600070205080204" pitchFamily="50" charset="-128"/>
              <a:ea typeface="ＭＳ Ｐゴシック" panose="020B0600070205080204" pitchFamily="50" charset="-128"/>
            </a:rPr>
            <a:t>(</a:t>
          </a:r>
          <a:r>
            <a:rPr kumimoji="1" lang="ja-JP" altLang="en-US" sz="2500" b="1">
              <a:latin typeface="ＭＳ Ｐゴシック" panose="020B0600070205080204" pitchFamily="50" charset="-128"/>
              <a:ea typeface="ＭＳ Ｐゴシック" panose="020B0600070205080204" pitchFamily="50" charset="-128"/>
            </a:rPr>
            <a:t>普通会計決算</a:t>
          </a:r>
          <a:r>
            <a:rPr kumimoji="1" lang="en-US" altLang="ja-JP" sz="2500" b="1">
              <a:latin typeface="ＭＳ Ｐゴシック" panose="020B0600070205080204" pitchFamily="50" charset="-128"/>
              <a:ea typeface="ＭＳ Ｐゴシック" panose="020B0600070205080204" pitchFamily="50" charset="-128"/>
            </a:rPr>
            <a:t>)</a:t>
          </a:r>
          <a:endParaRPr kumimoji="1" lang="ja-JP" altLang="en-US" sz="2500" b="1">
            <a:latin typeface="ＭＳ Ｐゴシック" panose="020B0600070205080204" pitchFamily="50" charset="-128"/>
            <a:ea typeface="ＭＳ Ｐゴシック" panose="020B0600070205080204" pitchFamily="50" charset="-128"/>
          </a:endParaRPr>
        </a:p>
      </xdr:txBody>
    </xdr:sp>
    <xdr:clientData/>
  </xdr:twoCellAnchor>
  <xdr:twoCellAnchor>
    <xdr:from>
      <xdr:col>41</xdr:col>
      <xdr:colOff>698500</xdr:colOff>
      <xdr:row>0</xdr:row>
      <xdr:rowOff>0</xdr:rowOff>
    </xdr:from>
    <xdr:to>
      <xdr:col>43</xdr:col>
      <xdr:colOff>1092200</xdr:colOff>
      <xdr:row>2</xdr:row>
      <xdr:rowOff>38100</xdr:rowOff>
    </xdr:to>
    <xdr:sp macro="" textlink="">
      <xdr:nvSpPr>
        <xdr:cNvPr id="4" name="団体名称ボックス1">
          <a:extLst>
            <a:ext uri="{FF2B5EF4-FFF2-40B4-BE49-F238E27FC236}">
              <a16:creationId xmlns:a16="http://schemas.microsoft.com/office/drawing/2014/main" id="{00000000-0008-0000-0500-000004000000}"/>
            </a:ext>
          </a:extLst>
        </xdr:cNvPr>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macro="" textlink="">
      <xdr:nvSpPr>
        <xdr:cNvPr id="5" name="団体名称ボックス2">
          <a:extLst>
            <a:ext uri="{FF2B5EF4-FFF2-40B4-BE49-F238E27FC236}">
              <a16:creationId xmlns:a16="http://schemas.microsoft.com/office/drawing/2014/main" id="{00000000-0008-0000-0500-000005000000}"/>
            </a:ext>
          </a:extLst>
        </xdr:cNvPr>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1056639</xdr:colOff>
      <xdr:row>2</xdr:row>
      <xdr:rowOff>12700</xdr:rowOff>
    </xdr:to>
    <xdr:sp macro="" textlink="">
      <xdr:nvSpPr>
        <xdr:cNvPr id="6" name="団体名称ボックス3">
          <a:extLst>
            <a:ext uri="{FF2B5EF4-FFF2-40B4-BE49-F238E27FC236}">
              <a16:creationId xmlns:a16="http://schemas.microsoft.com/office/drawing/2014/main" id="{00000000-0008-0000-0500-000006000000}"/>
            </a:ext>
          </a:extLst>
        </xdr:cNvPr>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岐阜県笠松町</a:t>
          </a:r>
        </a:p>
      </xdr:txBody>
    </xdr:sp>
    <xdr:clientData/>
  </xdr:twoCellAnchor>
  <xdr:twoCellAnchor>
    <xdr:from>
      <xdr:col>39</xdr:col>
      <xdr:colOff>1066800</xdr:colOff>
      <xdr:row>0</xdr:row>
      <xdr:rowOff>0</xdr:rowOff>
    </xdr:from>
    <xdr:to>
      <xdr:col>41</xdr:col>
      <xdr:colOff>501650</xdr:colOff>
      <xdr:row>2</xdr:row>
      <xdr:rowOff>38100</xdr:rowOff>
    </xdr:to>
    <xdr:sp macro="" textlink="">
      <xdr:nvSpPr>
        <xdr:cNvPr id="7" name="正方形/長方形 6">
          <a:extLst>
            <a:ext uri="{FF2B5EF4-FFF2-40B4-BE49-F238E27FC236}">
              <a16:creationId xmlns:a16="http://schemas.microsoft.com/office/drawing/2014/main" id="{00000000-0008-0000-0500-000007000000}"/>
            </a:ext>
          </a:extLst>
        </xdr:cNvPr>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1092200</xdr:colOff>
      <xdr:row>0</xdr:row>
      <xdr:rowOff>12700</xdr:rowOff>
    </xdr:from>
    <xdr:to>
      <xdr:col>41</xdr:col>
      <xdr:colOff>482600</xdr:colOff>
      <xdr:row>2</xdr:row>
      <xdr:rowOff>25400</xdr:rowOff>
    </xdr:to>
    <xdr:sp macro="" textlink="">
      <xdr:nvSpPr>
        <xdr:cNvPr id="8" name="正方形/長方形 7">
          <a:extLst>
            <a:ext uri="{FF2B5EF4-FFF2-40B4-BE49-F238E27FC236}">
              <a16:creationId xmlns:a16="http://schemas.microsoft.com/office/drawing/2014/main" id="{00000000-0008-0000-0500-000008000000}"/>
            </a:ext>
          </a:extLst>
        </xdr:cNvPr>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1117600</xdr:colOff>
      <xdr:row>0</xdr:row>
      <xdr:rowOff>31750</xdr:rowOff>
    </xdr:from>
    <xdr:to>
      <xdr:col>41</xdr:col>
      <xdr:colOff>450850</xdr:colOff>
      <xdr:row>2</xdr:row>
      <xdr:rowOff>12700</xdr:rowOff>
    </xdr:to>
    <xdr:sp macro="" textlink="">
      <xdr:nvSpPr>
        <xdr:cNvPr id="9" name="正方形/長方形 8">
          <a:extLst>
            <a:ext uri="{FF2B5EF4-FFF2-40B4-BE49-F238E27FC236}">
              <a16:creationId xmlns:a16="http://schemas.microsoft.com/office/drawing/2014/main" id="{00000000-0008-0000-0500-000009000000}"/>
            </a:ext>
          </a:extLst>
        </xdr:cNvPr>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令和</a:t>
          </a:r>
          <a:r>
            <a:rPr kumimoji="1" lang="en-US" altLang="ja-JP" sz="1250" b="1">
              <a:solidFill>
                <a:srgbClr val="FFFFFF"/>
              </a:solidFill>
              <a:latin typeface="ＭＳ ゴシック" panose="020B0609070205080204" pitchFamily="49" charset="-128"/>
              <a:ea typeface="ＭＳ ゴシック" panose="020B0609070205080204" pitchFamily="49" charset="-128"/>
            </a:rPr>
            <a:t>5</a:t>
          </a:r>
          <a:r>
            <a:rPr kumimoji="1" lang="ja-JP" altLang="en-US" sz="125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11</xdr:col>
      <xdr:colOff>63500</xdr:colOff>
      <xdr:row>63</xdr:row>
      <xdr:rowOff>28575</xdr:rowOff>
    </xdr:from>
    <xdr:to>
      <xdr:col>33</xdr:col>
      <xdr:colOff>114300</xdr:colOff>
      <xdr:row>64</xdr:row>
      <xdr:rowOff>111125</xdr:rowOff>
    </xdr:to>
    <xdr:sp macro="" textlink="">
      <xdr:nvSpPr>
        <xdr:cNvPr id="10" name="角丸四角形 9">
          <a:extLst>
            <a:ext uri="{FF2B5EF4-FFF2-40B4-BE49-F238E27FC236}">
              <a16:creationId xmlns:a16="http://schemas.microsoft.com/office/drawing/2014/main" id="{00000000-0008-0000-0500-00000A000000}"/>
            </a:ext>
          </a:extLst>
        </xdr:cNvPr>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macro="" textlink="">
      <xdr:nvSpPr>
        <xdr:cNvPr id="11" name="正方形/長方形 10">
          <a:extLst>
            <a:ext uri="{FF2B5EF4-FFF2-40B4-BE49-F238E27FC236}">
              <a16:creationId xmlns:a16="http://schemas.microsoft.com/office/drawing/2014/main" id="{00000000-0008-0000-0500-00000B000000}"/>
            </a:ext>
          </a:extLst>
        </xdr:cNvPr>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a:extLst>
            <a:ext uri="{FF2B5EF4-FFF2-40B4-BE49-F238E27FC236}">
              <a16:creationId xmlns:a16="http://schemas.microsoft.com/office/drawing/2014/main" id="{00000000-0008-0000-0500-00000C000000}"/>
            </a:ext>
          </a:extLst>
        </xdr:cNvPr>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macro="" textlink="">
      <xdr:nvSpPr>
        <xdr:cNvPr id="13" name="楕円 12">
          <a:extLst>
            <a:ext uri="{FF2B5EF4-FFF2-40B4-BE49-F238E27FC236}">
              <a16:creationId xmlns:a16="http://schemas.microsoft.com/office/drawing/2014/main" id="{00000000-0008-0000-0500-00000D000000}"/>
            </a:ext>
          </a:extLst>
        </xdr:cNvPr>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macro="" textlink="">
      <xdr:nvSpPr>
        <xdr:cNvPr id="14" name="フローチャート: 判断 13">
          <a:extLst>
            <a:ext uri="{FF2B5EF4-FFF2-40B4-BE49-F238E27FC236}">
              <a16:creationId xmlns:a16="http://schemas.microsoft.com/office/drawing/2014/main" id="{00000000-0008-0000-0500-00000E000000}"/>
            </a:ext>
          </a:extLst>
        </xdr:cNvPr>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macro="" textlink="">
      <xdr:nvSpPr>
        <xdr:cNvPr id="15" name="正方形/長方形 14">
          <a:extLst>
            <a:ext uri="{FF2B5EF4-FFF2-40B4-BE49-F238E27FC236}">
              <a16:creationId xmlns:a16="http://schemas.microsoft.com/office/drawing/2014/main" id="{00000000-0008-0000-0500-00000F000000}"/>
            </a:ext>
          </a:extLst>
        </xdr:cNvPr>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類似団体内平均値</a:t>
          </a:r>
        </a:p>
      </xdr:txBody>
    </xdr:sp>
    <xdr:clientData/>
  </xdr:twoCellAnchor>
  <xdr:twoCellAnchor>
    <xdr:from>
      <xdr:col>11</xdr:col>
      <xdr:colOff>63500</xdr:colOff>
      <xdr:row>6</xdr:row>
      <xdr:rowOff>3175</xdr:rowOff>
    </xdr:from>
    <xdr:to>
      <xdr:col>33</xdr:col>
      <xdr:colOff>114300</xdr:colOff>
      <xdr:row>7</xdr:row>
      <xdr:rowOff>85725</xdr:rowOff>
    </xdr:to>
    <xdr:sp macro="" textlink="">
      <xdr:nvSpPr>
        <xdr:cNvPr id="16" name="正方形/長方形 15">
          <a:extLst>
            <a:ext uri="{FF2B5EF4-FFF2-40B4-BE49-F238E27FC236}">
              <a16:creationId xmlns:a16="http://schemas.microsoft.com/office/drawing/2014/main" id="{00000000-0008-0000-0500-000010000000}"/>
            </a:ext>
          </a:extLst>
        </xdr:cNvPr>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macro="" textlink="">
      <xdr:nvSpPr>
        <xdr:cNvPr id="17" name="角丸四角形 16">
          <a:extLst>
            <a:ext uri="{FF2B5EF4-FFF2-40B4-BE49-F238E27FC236}">
              <a16:creationId xmlns:a16="http://schemas.microsoft.com/office/drawing/2014/main" id="{00000000-0008-0000-0500-000011000000}"/>
            </a:ext>
          </a:extLst>
        </xdr:cNvPr>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28575</xdr:rowOff>
    </xdr:to>
    <xdr:sp macro="" textlink="">
      <xdr:nvSpPr>
        <xdr:cNvPr id="18" name="正方形/長方形 17">
          <a:extLst>
            <a:ext uri="{FF2B5EF4-FFF2-40B4-BE49-F238E27FC236}">
              <a16:creationId xmlns:a16="http://schemas.microsoft.com/office/drawing/2014/main" id="{00000000-0008-0000-0500-000012000000}"/>
            </a:ext>
          </a:extLst>
        </xdr:cNvPr>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macro="" textlink="">
      <xdr:nvSpPr>
        <xdr:cNvPr id="19" name="正方形/長方形 18">
          <a:extLst>
            <a:ext uri="{FF2B5EF4-FFF2-40B4-BE49-F238E27FC236}">
              <a16:creationId xmlns:a16="http://schemas.microsoft.com/office/drawing/2014/main" id="{00000000-0008-0000-0500-000013000000}"/>
            </a:ext>
          </a:extLst>
        </xdr:cNvPr>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macro="" textlink="">
      <xdr:nvSpPr>
        <xdr:cNvPr id="20" name="正方形/長方形 19">
          <a:extLst>
            <a:ext uri="{FF2B5EF4-FFF2-40B4-BE49-F238E27FC236}">
              <a16:creationId xmlns:a16="http://schemas.microsoft.com/office/drawing/2014/main" id="{00000000-0008-0000-0500-000014000000}"/>
            </a:ext>
          </a:extLst>
        </xdr:cNvPr>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7</xdr:row>
      <xdr:rowOff>9525</xdr:rowOff>
    </xdr:from>
    <xdr:to>
      <xdr:col>1</xdr:col>
      <xdr:colOff>177800</xdr:colOff>
      <xdr:row>7</xdr:row>
      <xdr:rowOff>9525</xdr:rowOff>
    </xdr:to>
    <xdr:cxnSp macro="">
      <xdr:nvCxnSpPr>
        <xdr:cNvPr id="21" name="直線コネクタ 20">
          <a:extLst>
            <a:ext uri="{FF2B5EF4-FFF2-40B4-BE49-F238E27FC236}">
              <a16:creationId xmlns:a16="http://schemas.microsoft.com/office/drawing/2014/main" id="{00000000-0008-0000-0500-000015000000}"/>
            </a:ext>
          </a:extLst>
        </xdr:cNvPr>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a:extLst>
            <a:ext uri="{FF2B5EF4-FFF2-40B4-BE49-F238E27FC236}">
              <a16:creationId xmlns:a16="http://schemas.microsoft.com/office/drawing/2014/main" id="{00000000-0008-0000-0500-000016000000}"/>
            </a:ext>
          </a:extLst>
        </xdr:cNvPr>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177800</xdr:colOff>
      <xdr:row>9</xdr:row>
      <xdr:rowOff>123825</xdr:rowOff>
    </xdr:to>
    <xdr:cxnSp macro="">
      <xdr:nvCxnSpPr>
        <xdr:cNvPr id="23" name="直線コネクタ 22">
          <a:extLst>
            <a:ext uri="{FF2B5EF4-FFF2-40B4-BE49-F238E27FC236}">
              <a16:creationId xmlns:a16="http://schemas.microsoft.com/office/drawing/2014/main" id="{00000000-0008-0000-0500-000017000000}"/>
            </a:ext>
          </a:extLst>
        </xdr:cNvPr>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a:extLst>
            <a:ext uri="{FF2B5EF4-FFF2-40B4-BE49-F238E27FC236}">
              <a16:creationId xmlns:a16="http://schemas.microsoft.com/office/drawing/2014/main" id="{00000000-0008-0000-0500-000018000000}"/>
            </a:ext>
          </a:extLst>
        </xdr:cNvPr>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177800</xdr:colOff>
      <xdr:row>11</xdr:row>
      <xdr:rowOff>161925</xdr:rowOff>
    </xdr:to>
    <xdr:cxnSp macro="">
      <xdr:nvCxnSpPr>
        <xdr:cNvPr id="25" name="直線コネクタ 24">
          <a:extLst>
            <a:ext uri="{FF2B5EF4-FFF2-40B4-BE49-F238E27FC236}">
              <a16:creationId xmlns:a16="http://schemas.microsoft.com/office/drawing/2014/main" id="{00000000-0008-0000-0500-000019000000}"/>
            </a:ext>
          </a:extLst>
        </xdr:cNvPr>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macro="" textlink="">
      <xdr:nvSpPr>
        <xdr:cNvPr id="26" name="楕円 25">
          <a:extLst>
            <a:ext uri="{FF2B5EF4-FFF2-40B4-BE49-F238E27FC236}">
              <a16:creationId xmlns:a16="http://schemas.microsoft.com/office/drawing/2014/main" id="{00000000-0008-0000-0500-00001A000000}"/>
            </a:ext>
          </a:extLst>
        </xdr:cNvPr>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macro="" textlink="">
      <xdr:nvSpPr>
        <xdr:cNvPr id="27" name="フローチャート: 判断 26">
          <a:extLst>
            <a:ext uri="{FF2B5EF4-FFF2-40B4-BE49-F238E27FC236}">
              <a16:creationId xmlns:a16="http://schemas.microsoft.com/office/drawing/2014/main" id="{00000000-0008-0000-0500-00001B000000}"/>
            </a:ext>
          </a:extLst>
        </xdr:cNvPr>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macro="" textlink="">
      <xdr:nvSpPr>
        <xdr:cNvPr id="28" name="正方形/長方形 27">
          <a:extLst>
            <a:ext uri="{FF2B5EF4-FFF2-40B4-BE49-F238E27FC236}">
              <a16:creationId xmlns:a16="http://schemas.microsoft.com/office/drawing/2014/main" id="{00000000-0008-0000-0500-00001C000000}"/>
            </a:ext>
          </a:extLst>
        </xdr:cNvPr>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11266" cy="275717"/>
    <xdr:sp macro="" textlink="">
      <xdr:nvSpPr>
        <xdr:cNvPr id="29" name="テキスト ボックス 28">
          <a:extLst>
            <a:ext uri="{FF2B5EF4-FFF2-40B4-BE49-F238E27FC236}">
              <a16:creationId xmlns:a16="http://schemas.microsoft.com/office/drawing/2014/main" id="{00000000-0008-0000-0500-00001D000000}"/>
            </a:ext>
          </a:extLst>
        </xdr:cNvPr>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a:extLst>
            <a:ext uri="{FF2B5EF4-FFF2-40B4-BE49-F238E27FC236}">
              <a16:creationId xmlns:a16="http://schemas.microsoft.com/office/drawing/2014/main" id="{00000000-0008-0000-0500-00001E000000}"/>
            </a:ext>
          </a:extLst>
        </xdr:cNvPr>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21</xdr:row>
      <xdr:rowOff>146702</xdr:rowOff>
    </xdr:from>
    <xdr:ext cx="762000" cy="259045"/>
    <xdr:sp macro="" textlink="">
      <xdr:nvSpPr>
        <xdr:cNvPr id="31" name="テキスト ボックス 30">
          <a:extLst>
            <a:ext uri="{FF2B5EF4-FFF2-40B4-BE49-F238E27FC236}">
              <a16:creationId xmlns:a16="http://schemas.microsoft.com/office/drawing/2014/main" id="{00000000-0008-0000-0500-00001F000000}"/>
            </a:ext>
          </a:extLst>
        </xdr:cNvPr>
        <xdr:cNvSpPr txBox="1"/>
      </xdr:nvSpPr>
      <xdr:spPr>
        <a:xfrm>
          <a:off x="1384300" y="3794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21</xdr:row>
      <xdr:rowOff>3175</xdr:rowOff>
    </xdr:from>
    <xdr:to>
      <xdr:col>33</xdr:col>
      <xdr:colOff>114300</xdr:colOff>
      <xdr:row>21</xdr:row>
      <xdr:rowOff>3175</xdr:rowOff>
    </xdr:to>
    <xdr:cxnSp macro="">
      <xdr:nvCxnSpPr>
        <xdr:cNvPr id="32" name="直線コネクタ 31">
          <a:extLst>
            <a:ext uri="{FF2B5EF4-FFF2-40B4-BE49-F238E27FC236}">
              <a16:creationId xmlns:a16="http://schemas.microsoft.com/office/drawing/2014/main" id="{00000000-0008-0000-0500-000020000000}"/>
            </a:ext>
          </a:extLst>
        </xdr:cNvPr>
        <xdr:cNvCxnSpPr/>
      </xdr:nvCxnSpPr>
      <xdr:spPr bwMode="auto">
        <a:xfrm>
          <a:off x="2159000" y="365125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20</xdr:row>
      <xdr:rowOff>32402</xdr:rowOff>
    </xdr:from>
    <xdr:ext cx="762000" cy="259045"/>
    <xdr:sp macro="" textlink="">
      <xdr:nvSpPr>
        <xdr:cNvPr id="33" name="テキスト ボックス 32">
          <a:extLst>
            <a:ext uri="{FF2B5EF4-FFF2-40B4-BE49-F238E27FC236}">
              <a16:creationId xmlns:a16="http://schemas.microsoft.com/office/drawing/2014/main" id="{00000000-0008-0000-0500-000021000000}"/>
            </a:ext>
          </a:extLst>
        </xdr:cNvPr>
        <xdr:cNvSpPr txBox="1"/>
      </xdr:nvSpPr>
      <xdr:spPr>
        <a:xfrm>
          <a:off x="1384300" y="3509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19</xdr:row>
      <xdr:rowOff>60325</xdr:rowOff>
    </xdr:from>
    <xdr:to>
      <xdr:col>33</xdr:col>
      <xdr:colOff>114300</xdr:colOff>
      <xdr:row>19</xdr:row>
      <xdr:rowOff>60325</xdr:rowOff>
    </xdr:to>
    <xdr:cxnSp macro="">
      <xdr:nvCxnSpPr>
        <xdr:cNvPr id="34" name="直線コネクタ 33">
          <a:extLst>
            <a:ext uri="{FF2B5EF4-FFF2-40B4-BE49-F238E27FC236}">
              <a16:creationId xmlns:a16="http://schemas.microsoft.com/office/drawing/2014/main" id="{00000000-0008-0000-0500-000022000000}"/>
            </a:ext>
          </a:extLst>
        </xdr:cNvPr>
        <xdr:cNvCxnSpPr/>
      </xdr:nvCxnSpPr>
      <xdr:spPr bwMode="auto">
        <a:xfrm>
          <a:off x="2159000" y="3365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18</xdr:row>
      <xdr:rowOff>89552</xdr:rowOff>
    </xdr:from>
    <xdr:ext cx="762000" cy="259045"/>
    <xdr:sp macro="" textlink="">
      <xdr:nvSpPr>
        <xdr:cNvPr id="35" name="テキスト ボックス 34">
          <a:extLst>
            <a:ext uri="{FF2B5EF4-FFF2-40B4-BE49-F238E27FC236}">
              <a16:creationId xmlns:a16="http://schemas.microsoft.com/office/drawing/2014/main" id="{00000000-0008-0000-0500-000023000000}"/>
            </a:ext>
          </a:extLst>
        </xdr:cNvPr>
        <xdr:cNvSpPr txBox="1"/>
      </xdr:nvSpPr>
      <xdr:spPr>
        <a:xfrm>
          <a:off x="1384300" y="3223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17</xdr:row>
      <xdr:rowOff>117475</xdr:rowOff>
    </xdr:from>
    <xdr:to>
      <xdr:col>33</xdr:col>
      <xdr:colOff>114300</xdr:colOff>
      <xdr:row>17</xdr:row>
      <xdr:rowOff>117475</xdr:rowOff>
    </xdr:to>
    <xdr:cxnSp macro="">
      <xdr:nvCxnSpPr>
        <xdr:cNvPr id="36" name="直線コネクタ 35">
          <a:extLst>
            <a:ext uri="{FF2B5EF4-FFF2-40B4-BE49-F238E27FC236}">
              <a16:creationId xmlns:a16="http://schemas.microsoft.com/office/drawing/2014/main" id="{00000000-0008-0000-0500-000024000000}"/>
            </a:ext>
          </a:extLst>
        </xdr:cNvPr>
        <xdr:cNvCxnSpPr/>
      </xdr:nvCxnSpPr>
      <xdr:spPr bwMode="auto">
        <a:xfrm>
          <a:off x="2159000" y="307975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16</xdr:row>
      <xdr:rowOff>146702</xdr:rowOff>
    </xdr:from>
    <xdr:ext cx="762000" cy="259045"/>
    <xdr:sp macro="" textlink="">
      <xdr:nvSpPr>
        <xdr:cNvPr id="37" name="テキスト ボックス 36">
          <a:extLst>
            <a:ext uri="{FF2B5EF4-FFF2-40B4-BE49-F238E27FC236}">
              <a16:creationId xmlns:a16="http://schemas.microsoft.com/office/drawing/2014/main" id="{00000000-0008-0000-0500-000025000000}"/>
            </a:ext>
          </a:extLst>
        </xdr:cNvPr>
        <xdr:cNvSpPr txBox="1"/>
      </xdr:nvSpPr>
      <xdr:spPr>
        <a:xfrm>
          <a:off x="1384300" y="2937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16</xdr:row>
      <xdr:rowOff>3175</xdr:rowOff>
    </xdr:from>
    <xdr:to>
      <xdr:col>33</xdr:col>
      <xdr:colOff>114300</xdr:colOff>
      <xdr:row>16</xdr:row>
      <xdr:rowOff>3175</xdr:rowOff>
    </xdr:to>
    <xdr:cxnSp macro="">
      <xdr:nvCxnSpPr>
        <xdr:cNvPr id="38" name="直線コネクタ 37">
          <a:extLst>
            <a:ext uri="{FF2B5EF4-FFF2-40B4-BE49-F238E27FC236}">
              <a16:creationId xmlns:a16="http://schemas.microsoft.com/office/drawing/2014/main" id="{00000000-0008-0000-0500-000026000000}"/>
            </a:ext>
          </a:extLst>
        </xdr:cNvPr>
        <xdr:cNvCxnSpPr/>
      </xdr:nvCxnSpPr>
      <xdr:spPr bwMode="auto">
        <a:xfrm>
          <a:off x="2159000" y="2794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15</xdr:row>
      <xdr:rowOff>32402</xdr:rowOff>
    </xdr:from>
    <xdr:ext cx="762000" cy="259045"/>
    <xdr:sp macro="" textlink="">
      <xdr:nvSpPr>
        <xdr:cNvPr id="39" name="テキスト ボックス 38">
          <a:extLst>
            <a:ext uri="{FF2B5EF4-FFF2-40B4-BE49-F238E27FC236}">
              <a16:creationId xmlns:a16="http://schemas.microsoft.com/office/drawing/2014/main" id="{00000000-0008-0000-0500-000027000000}"/>
            </a:ext>
          </a:extLst>
        </xdr:cNvPr>
        <xdr:cNvSpPr txBox="1"/>
      </xdr:nvSpPr>
      <xdr:spPr>
        <a:xfrm>
          <a:off x="1384300" y="2651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14</xdr:row>
      <xdr:rowOff>60325</xdr:rowOff>
    </xdr:from>
    <xdr:to>
      <xdr:col>33</xdr:col>
      <xdr:colOff>114300</xdr:colOff>
      <xdr:row>14</xdr:row>
      <xdr:rowOff>60325</xdr:rowOff>
    </xdr:to>
    <xdr:cxnSp macro="">
      <xdr:nvCxnSpPr>
        <xdr:cNvPr id="40" name="直線コネクタ 39">
          <a:extLst>
            <a:ext uri="{FF2B5EF4-FFF2-40B4-BE49-F238E27FC236}">
              <a16:creationId xmlns:a16="http://schemas.microsoft.com/office/drawing/2014/main" id="{00000000-0008-0000-0500-000028000000}"/>
            </a:ext>
          </a:extLst>
        </xdr:cNvPr>
        <xdr:cNvCxnSpPr/>
      </xdr:nvCxnSpPr>
      <xdr:spPr bwMode="auto">
        <a:xfrm>
          <a:off x="2159000" y="250825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13</xdr:row>
      <xdr:rowOff>89552</xdr:rowOff>
    </xdr:from>
    <xdr:ext cx="762000" cy="259045"/>
    <xdr:sp macro="" textlink="">
      <xdr:nvSpPr>
        <xdr:cNvPr id="41" name="テキスト ボックス 40">
          <a:extLst>
            <a:ext uri="{FF2B5EF4-FFF2-40B4-BE49-F238E27FC236}">
              <a16:creationId xmlns:a16="http://schemas.microsoft.com/office/drawing/2014/main" id="{00000000-0008-0000-0500-000029000000}"/>
            </a:ext>
          </a:extLst>
        </xdr:cNvPr>
        <xdr:cNvSpPr txBox="1"/>
      </xdr:nvSpPr>
      <xdr:spPr>
        <a:xfrm>
          <a:off x="1384300" y="2366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12</xdr:row>
      <xdr:rowOff>117475</xdr:rowOff>
    </xdr:from>
    <xdr:to>
      <xdr:col>33</xdr:col>
      <xdr:colOff>114300</xdr:colOff>
      <xdr:row>12</xdr:row>
      <xdr:rowOff>117475</xdr:rowOff>
    </xdr:to>
    <xdr:cxnSp macro="">
      <xdr:nvCxnSpPr>
        <xdr:cNvPr id="42" name="直線コネクタ 41">
          <a:extLst>
            <a:ext uri="{FF2B5EF4-FFF2-40B4-BE49-F238E27FC236}">
              <a16:creationId xmlns:a16="http://schemas.microsoft.com/office/drawing/2014/main" id="{00000000-0008-0000-0500-00002A000000}"/>
            </a:ext>
          </a:extLst>
        </xdr:cNvPr>
        <xdr:cNvCxnSpPr/>
      </xdr:nvCxnSpPr>
      <xdr:spPr bwMode="auto">
        <a:xfrm>
          <a:off x="2159000" y="2222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11</xdr:row>
      <xdr:rowOff>146702</xdr:rowOff>
    </xdr:from>
    <xdr:ext cx="762000" cy="259045"/>
    <xdr:sp macro="" textlink="">
      <xdr:nvSpPr>
        <xdr:cNvPr id="43" name="テキスト ボックス 42">
          <a:extLst>
            <a:ext uri="{FF2B5EF4-FFF2-40B4-BE49-F238E27FC236}">
              <a16:creationId xmlns:a16="http://schemas.microsoft.com/office/drawing/2014/main" id="{00000000-0008-0000-0500-00002B000000}"/>
            </a:ext>
          </a:extLst>
        </xdr:cNvPr>
        <xdr:cNvSpPr txBox="1"/>
      </xdr:nvSpPr>
      <xdr:spPr>
        <a:xfrm>
          <a:off x="1384300" y="2080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11</xdr:row>
      <xdr:rowOff>3175</xdr:rowOff>
    </xdr:from>
    <xdr:to>
      <xdr:col>33</xdr:col>
      <xdr:colOff>114300</xdr:colOff>
      <xdr:row>11</xdr:row>
      <xdr:rowOff>3175</xdr:rowOff>
    </xdr:to>
    <xdr:cxnSp macro="">
      <xdr:nvCxnSpPr>
        <xdr:cNvPr id="44" name="直線コネクタ 43">
          <a:extLst>
            <a:ext uri="{FF2B5EF4-FFF2-40B4-BE49-F238E27FC236}">
              <a16:creationId xmlns:a16="http://schemas.microsoft.com/office/drawing/2014/main" id="{00000000-0008-0000-0500-00002C000000}"/>
            </a:ext>
          </a:extLst>
        </xdr:cNvPr>
        <xdr:cNvCxnSpPr/>
      </xdr:nvCxnSpPr>
      <xdr:spPr bwMode="auto">
        <a:xfrm>
          <a:off x="2159000" y="193675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10</xdr:row>
      <xdr:rowOff>32402</xdr:rowOff>
    </xdr:from>
    <xdr:ext cx="762000" cy="259045"/>
    <xdr:sp macro="" textlink="">
      <xdr:nvSpPr>
        <xdr:cNvPr id="45" name="テキスト ボックス 44">
          <a:extLst>
            <a:ext uri="{FF2B5EF4-FFF2-40B4-BE49-F238E27FC236}">
              <a16:creationId xmlns:a16="http://schemas.microsoft.com/office/drawing/2014/main" id="{00000000-0008-0000-0500-00002D000000}"/>
            </a:ext>
          </a:extLst>
        </xdr:cNvPr>
        <xdr:cNvSpPr txBox="1"/>
      </xdr:nvSpPr>
      <xdr:spPr>
        <a:xfrm>
          <a:off x="1384300" y="1794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46" name="直線コネクタ 45">
          <a:extLst>
            <a:ext uri="{FF2B5EF4-FFF2-40B4-BE49-F238E27FC236}">
              <a16:creationId xmlns:a16="http://schemas.microsoft.com/office/drawing/2014/main" id="{00000000-0008-0000-0500-00002E000000}"/>
            </a:ext>
          </a:extLst>
        </xdr:cNvPr>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89552</xdr:rowOff>
    </xdr:from>
    <xdr:ext cx="762000" cy="259045"/>
    <xdr:sp macro="" textlink="">
      <xdr:nvSpPr>
        <xdr:cNvPr id="47" name="テキスト ボックス 46">
          <a:extLst>
            <a:ext uri="{FF2B5EF4-FFF2-40B4-BE49-F238E27FC236}">
              <a16:creationId xmlns:a16="http://schemas.microsoft.com/office/drawing/2014/main" id="{00000000-0008-0000-0500-00002F000000}"/>
            </a:ext>
          </a:extLst>
        </xdr:cNvPr>
        <xdr:cNvSpPr txBox="1"/>
      </xdr:nvSpPr>
      <xdr:spPr>
        <a:xfrm>
          <a:off x="13843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22</xdr:row>
      <xdr:rowOff>117475</xdr:rowOff>
    </xdr:to>
    <xdr:sp macro="" textlink="">
      <xdr:nvSpPr>
        <xdr:cNvPr id="48" name="人口1人当たり決算額の推移グラフ枠130">
          <a:extLst>
            <a:ext uri="{FF2B5EF4-FFF2-40B4-BE49-F238E27FC236}">
              <a16:creationId xmlns:a16="http://schemas.microsoft.com/office/drawing/2014/main" id="{00000000-0008-0000-0500-000030000000}"/>
            </a:ext>
          </a:extLst>
        </xdr:cNvPr>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11</xdr:row>
      <xdr:rowOff>152765</xdr:rowOff>
    </xdr:from>
    <xdr:to>
      <xdr:col>29</xdr:col>
      <xdr:colOff>127000</xdr:colOff>
      <xdr:row>20</xdr:row>
      <xdr:rowOff>13248</xdr:rowOff>
    </xdr:to>
    <xdr:cxnSp macro="">
      <xdr:nvCxnSpPr>
        <xdr:cNvPr id="49" name="直線コネクタ 48">
          <a:extLst>
            <a:ext uri="{FF2B5EF4-FFF2-40B4-BE49-F238E27FC236}">
              <a16:creationId xmlns:a16="http://schemas.microsoft.com/office/drawing/2014/main" id="{00000000-0008-0000-0500-000031000000}"/>
            </a:ext>
          </a:extLst>
        </xdr:cNvPr>
        <xdr:cNvCxnSpPr/>
      </xdr:nvCxnSpPr>
      <xdr:spPr bwMode="auto">
        <a:xfrm flipV="1">
          <a:off x="5651500" y="2086340"/>
          <a:ext cx="0" cy="1403533"/>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19</xdr:row>
      <xdr:rowOff>156775</xdr:rowOff>
    </xdr:from>
    <xdr:ext cx="762000" cy="259045"/>
    <xdr:sp macro="" textlink="">
      <xdr:nvSpPr>
        <xdr:cNvPr id="50" name="人口1人当たり決算額の推移最小値テキスト130">
          <a:extLst>
            <a:ext uri="{FF2B5EF4-FFF2-40B4-BE49-F238E27FC236}">
              <a16:creationId xmlns:a16="http://schemas.microsoft.com/office/drawing/2014/main" id="{00000000-0008-0000-0500-000032000000}"/>
            </a:ext>
          </a:extLst>
        </xdr:cNvPr>
        <xdr:cNvSpPr txBox="1"/>
      </xdr:nvSpPr>
      <xdr:spPr>
        <a:xfrm>
          <a:off x="5740400" y="346195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51,295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20</xdr:row>
      <xdr:rowOff>13248</xdr:rowOff>
    </xdr:from>
    <xdr:to>
      <xdr:col>30</xdr:col>
      <xdr:colOff>25400</xdr:colOff>
      <xdr:row>20</xdr:row>
      <xdr:rowOff>13248</xdr:rowOff>
    </xdr:to>
    <xdr:cxnSp macro="">
      <xdr:nvCxnSpPr>
        <xdr:cNvPr id="51" name="直線コネクタ 50">
          <a:extLst>
            <a:ext uri="{FF2B5EF4-FFF2-40B4-BE49-F238E27FC236}">
              <a16:creationId xmlns:a16="http://schemas.microsoft.com/office/drawing/2014/main" id="{00000000-0008-0000-0500-000033000000}"/>
            </a:ext>
          </a:extLst>
        </xdr:cNvPr>
        <xdr:cNvCxnSpPr/>
      </xdr:nvCxnSpPr>
      <xdr:spPr bwMode="auto">
        <a:xfrm>
          <a:off x="5562600" y="3489873"/>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10</xdr:row>
      <xdr:rowOff>67692</xdr:rowOff>
    </xdr:from>
    <xdr:ext cx="762000" cy="259045"/>
    <xdr:sp macro="" textlink="">
      <xdr:nvSpPr>
        <xdr:cNvPr id="52" name="人口1人当たり決算額の推移最大値テキスト130">
          <a:extLst>
            <a:ext uri="{FF2B5EF4-FFF2-40B4-BE49-F238E27FC236}">
              <a16:creationId xmlns:a16="http://schemas.microsoft.com/office/drawing/2014/main" id="{00000000-0008-0000-0500-000034000000}"/>
            </a:ext>
          </a:extLst>
        </xdr:cNvPr>
        <xdr:cNvSpPr txBox="1"/>
      </xdr:nvSpPr>
      <xdr:spPr>
        <a:xfrm>
          <a:off x="5740400" y="18298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149,530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11</xdr:row>
      <xdr:rowOff>152765</xdr:rowOff>
    </xdr:from>
    <xdr:to>
      <xdr:col>30</xdr:col>
      <xdr:colOff>25400</xdr:colOff>
      <xdr:row>11</xdr:row>
      <xdr:rowOff>152765</xdr:rowOff>
    </xdr:to>
    <xdr:cxnSp macro="">
      <xdr:nvCxnSpPr>
        <xdr:cNvPr id="53" name="直線コネクタ 52">
          <a:extLst>
            <a:ext uri="{FF2B5EF4-FFF2-40B4-BE49-F238E27FC236}">
              <a16:creationId xmlns:a16="http://schemas.microsoft.com/office/drawing/2014/main" id="{00000000-0008-0000-0500-000035000000}"/>
            </a:ext>
          </a:extLst>
        </xdr:cNvPr>
        <xdr:cNvCxnSpPr/>
      </xdr:nvCxnSpPr>
      <xdr:spPr bwMode="auto">
        <a:xfrm>
          <a:off x="5562600" y="2086340"/>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19</xdr:row>
      <xdr:rowOff>91986</xdr:rowOff>
    </xdr:from>
    <xdr:to>
      <xdr:col>29</xdr:col>
      <xdr:colOff>127000</xdr:colOff>
      <xdr:row>19</xdr:row>
      <xdr:rowOff>112789</xdr:rowOff>
    </xdr:to>
    <xdr:cxnSp macro="">
      <xdr:nvCxnSpPr>
        <xdr:cNvPr id="54" name="直線コネクタ 53">
          <a:extLst>
            <a:ext uri="{FF2B5EF4-FFF2-40B4-BE49-F238E27FC236}">
              <a16:creationId xmlns:a16="http://schemas.microsoft.com/office/drawing/2014/main" id="{00000000-0008-0000-0500-000036000000}"/>
            </a:ext>
          </a:extLst>
        </xdr:cNvPr>
        <xdr:cNvCxnSpPr/>
      </xdr:nvCxnSpPr>
      <xdr:spPr bwMode="auto">
        <a:xfrm flipV="1">
          <a:off x="5003800" y="3397161"/>
          <a:ext cx="647700" cy="20803"/>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16</xdr:row>
      <xdr:rowOff>131551</xdr:rowOff>
    </xdr:from>
    <xdr:ext cx="762000" cy="259045"/>
    <xdr:sp macro="" textlink="">
      <xdr:nvSpPr>
        <xdr:cNvPr id="55" name="人口1人当たり決算額の推移平均値テキスト130">
          <a:extLst>
            <a:ext uri="{FF2B5EF4-FFF2-40B4-BE49-F238E27FC236}">
              <a16:creationId xmlns:a16="http://schemas.microsoft.com/office/drawing/2014/main" id="{00000000-0008-0000-0500-000037000000}"/>
            </a:ext>
          </a:extLst>
        </xdr:cNvPr>
        <xdr:cNvSpPr txBox="1"/>
      </xdr:nvSpPr>
      <xdr:spPr>
        <a:xfrm>
          <a:off x="5740400" y="2922376"/>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76,616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17</xdr:row>
      <xdr:rowOff>115024</xdr:rowOff>
    </xdr:from>
    <xdr:to>
      <xdr:col>29</xdr:col>
      <xdr:colOff>177800</xdr:colOff>
      <xdr:row>18</xdr:row>
      <xdr:rowOff>45174</xdr:rowOff>
    </xdr:to>
    <xdr:sp macro="" textlink="">
      <xdr:nvSpPr>
        <xdr:cNvPr id="56" name="フローチャート: 判断 55">
          <a:extLst>
            <a:ext uri="{FF2B5EF4-FFF2-40B4-BE49-F238E27FC236}">
              <a16:creationId xmlns:a16="http://schemas.microsoft.com/office/drawing/2014/main" id="{00000000-0008-0000-0500-000038000000}"/>
            </a:ext>
          </a:extLst>
        </xdr:cNvPr>
        <xdr:cNvSpPr/>
      </xdr:nvSpPr>
      <xdr:spPr bwMode="auto">
        <a:xfrm>
          <a:off x="5600700" y="307729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19</xdr:row>
      <xdr:rowOff>105631</xdr:rowOff>
    </xdr:from>
    <xdr:to>
      <xdr:col>26</xdr:col>
      <xdr:colOff>50800</xdr:colOff>
      <xdr:row>19</xdr:row>
      <xdr:rowOff>112789</xdr:rowOff>
    </xdr:to>
    <xdr:cxnSp macro="">
      <xdr:nvCxnSpPr>
        <xdr:cNvPr id="57" name="直線コネクタ 56">
          <a:extLst>
            <a:ext uri="{FF2B5EF4-FFF2-40B4-BE49-F238E27FC236}">
              <a16:creationId xmlns:a16="http://schemas.microsoft.com/office/drawing/2014/main" id="{00000000-0008-0000-0500-000039000000}"/>
            </a:ext>
          </a:extLst>
        </xdr:cNvPr>
        <xdr:cNvCxnSpPr/>
      </xdr:nvCxnSpPr>
      <xdr:spPr bwMode="auto">
        <a:xfrm>
          <a:off x="4305300" y="3410806"/>
          <a:ext cx="698500" cy="7158"/>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17</xdr:row>
      <xdr:rowOff>153129</xdr:rowOff>
    </xdr:from>
    <xdr:to>
      <xdr:col>26</xdr:col>
      <xdr:colOff>101600</xdr:colOff>
      <xdr:row>18</xdr:row>
      <xdr:rowOff>83279</xdr:rowOff>
    </xdr:to>
    <xdr:sp macro="" textlink="">
      <xdr:nvSpPr>
        <xdr:cNvPr id="58" name="フローチャート: 判断 57">
          <a:extLst>
            <a:ext uri="{FF2B5EF4-FFF2-40B4-BE49-F238E27FC236}">
              <a16:creationId xmlns:a16="http://schemas.microsoft.com/office/drawing/2014/main" id="{00000000-0008-0000-0500-00003A000000}"/>
            </a:ext>
          </a:extLst>
        </xdr:cNvPr>
        <xdr:cNvSpPr/>
      </xdr:nvSpPr>
      <xdr:spPr bwMode="auto">
        <a:xfrm>
          <a:off x="4953000" y="311540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16</xdr:row>
      <xdr:rowOff>93456</xdr:rowOff>
    </xdr:from>
    <xdr:ext cx="736600" cy="259045"/>
    <xdr:sp macro="" textlink="">
      <xdr:nvSpPr>
        <xdr:cNvPr id="59" name="テキスト ボックス 58">
          <a:extLst>
            <a:ext uri="{FF2B5EF4-FFF2-40B4-BE49-F238E27FC236}">
              <a16:creationId xmlns:a16="http://schemas.microsoft.com/office/drawing/2014/main" id="{00000000-0008-0000-0500-00003B000000}"/>
            </a:ext>
          </a:extLst>
        </xdr:cNvPr>
        <xdr:cNvSpPr txBox="1"/>
      </xdr:nvSpPr>
      <xdr:spPr>
        <a:xfrm>
          <a:off x="4622800" y="288428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73,949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19</xdr:row>
      <xdr:rowOff>105631</xdr:rowOff>
    </xdr:from>
    <xdr:to>
      <xdr:col>22</xdr:col>
      <xdr:colOff>114300</xdr:colOff>
      <xdr:row>19</xdr:row>
      <xdr:rowOff>140963</xdr:rowOff>
    </xdr:to>
    <xdr:cxnSp macro="">
      <xdr:nvCxnSpPr>
        <xdr:cNvPr id="60" name="直線コネクタ 59">
          <a:extLst>
            <a:ext uri="{FF2B5EF4-FFF2-40B4-BE49-F238E27FC236}">
              <a16:creationId xmlns:a16="http://schemas.microsoft.com/office/drawing/2014/main" id="{00000000-0008-0000-0500-00003C000000}"/>
            </a:ext>
          </a:extLst>
        </xdr:cNvPr>
        <xdr:cNvCxnSpPr/>
      </xdr:nvCxnSpPr>
      <xdr:spPr bwMode="auto">
        <a:xfrm flipV="1">
          <a:off x="3606800" y="3410806"/>
          <a:ext cx="698500" cy="35332"/>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17</xdr:row>
      <xdr:rowOff>167087</xdr:rowOff>
    </xdr:from>
    <xdr:to>
      <xdr:col>22</xdr:col>
      <xdr:colOff>165100</xdr:colOff>
      <xdr:row>18</xdr:row>
      <xdr:rowOff>97237</xdr:rowOff>
    </xdr:to>
    <xdr:sp macro="" textlink="">
      <xdr:nvSpPr>
        <xdr:cNvPr id="61" name="フローチャート: 判断 60">
          <a:extLst>
            <a:ext uri="{FF2B5EF4-FFF2-40B4-BE49-F238E27FC236}">
              <a16:creationId xmlns:a16="http://schemas.microsoft.com/office/drawing/2014/main" id="{00000000-0008-0000-0500-00003D000000}"/>
            </a:ext>
          </a:extLst>
        </xdr:cNvPr>
        <xdr:cNvSpPr/>
      </xdr:nvSpPr>
      <xdr:spPr bwMode="auto">
        <a:xfrm>
          <a:off x="4254500" y="312936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16</xdr:row>
      <xdr:rowOff>107414</xdr:rowOff>
    </xdr:from>
    <xdr:ext cx="762000" cy="259045"/>
    <xdr:sp macro="" textlink="">
      <xdr:nvSpPr>
        <xdr:cNvPr id="62" name="テキスト ボックス 61">
          <a:extLst>
            <a:ext uri="{FF2B5EF4-FFF2-40B4-BE49-F238E27FC236}">
              <a16:creationId xmlns:a16="http://schemas.microsoft.com/office/drawing/2014/main" id="{00000000-0008-0000-0500-00003E000000}"/>
            </a:ext>
          </a:extLst>
        </xdr:cNvPr>
        <xdr:cNvSpPr txBox="1"/>
      </xdr:nvSpPr>
      <xdr:spPr>
        <a:xfrm>
          <a:off x="3924300" y="289823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72,972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19</xdr:row>
      <xdr:rowOff>140963</xdr:rowOff>
    </xdr:from>
    <xdr:to>
      <xdr:col>18</xdr:col>
      <xdr:colOff>177800</xdr:colOff>
      <xdr:row>19</xdr:row>
      <xdr:rowOff>143778</xdr:rowOff>
    </xdr:to>
    <xdr:cxnSp macro="">
      <xdr:nvCxnSpPr>
        <xdr:cNvPr id="63" name="直線コネクタ 62">
          <a:extLst>
            <a:ext uri="{FF2B5EF4-FFF2-40B4-BE49-F238E27FC236}">
              <a16:creationId xmlns:a16="http://schemas.microsoft.com/office/drawing/2014/main" id="{00000000-0008-0000-0500-00003F000000}"/>
            </a:ext>
          </a:extLst>
        </xdr:cNvPr>
        <xdr:cNvCxnSpPr/>
      </xdr:nvCxnSpPr>
      <xdr:spPr bwMode="auto">
        <a:xfrm flipV="1">
          <a:off x="2908300" y="3446138"/>
          <a:ext cx="698500" cy="2815"/>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18</xdr:row>
      <xdr:rowOff>19426</xdr:rowOff>
    </xdr:from>
    <xdr:to>
      <xdr:col>19</xdr:col>
      <xdr:colOff>38100</xdr:colOff>
      <xdr:row>18</xdr:row>
      <xdr:rowOff>121026</xdr:rowOff>
    </xdr:to>
    <xdr:sp macro="" textlink="">
      <xdr:nvSpPr>
        <xdr:cNvPr id="64" name="フローチャート: 判断 63">
          <a:extLst>
            <a:ext uri="{FF2B5EF4-FFF2-40B4-BE49-F238E27FC236}">
              <a16:creationId xmlns:a16="http://schemas.microsoft.com/office/drawing/2014/main" id="{00000000-0008-0000-0500-000040000000}"/>
            </a:ext>
          </a:extLst>
        </xdr:cNvPr>
        <xdr:cNvSpPr/>
      </xdr:nvSpPr>
      <xdr:spPr bwMode="auto">
        <a:xfrm>
          <a:off x="3556000" y="315315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16</xdr:row>
      <xdr:rowOff>131203</xdr:rowOff>
    </xdr:from>
    <xdr:ext cx="762000" cy="259045"/>
    <xdr:sp macro="" textlink="">
      <xdr:nvSpPr>
        <xdr:cNvPr id="65" name="テキスト ボックス 64">
          <a:extLst>
            <a:ext uri="{FF2B5EF4-FFF2-40B4-BE49-F238E27FC236}">
              <a16:creationId xmlns:a16="http://schemas.microsoft.com/office/drawing/2014/main" id="{00000000-0008-0000-0500-000041000000}"/>
            </a:ext>
          </a:extLst>
        </xdr:cNvPr>
        <xdr:cNvSpPr txBox="1"/>
      </xdr:nvSpPr>
      <xdr:spPr>
        <a:xfrm>
          <a:off x="3225800" y="292202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71,307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18</xdr:row>
      <xdr:rowOff>33657</xdr:rowOff>
    </xdr:from>
    <xdr:to>
      <xdr:col>15</xdr:col>
      <xdr:colOff>101600</xdr:colOff>
      <xdr:row>18</xdr:row>
      <xdr:rowOff>135257</xdr:rowOff>
    </xdr:to>
    <xdr:sp macro="" textlink="">
      <xdr:nvSpPr>
        <xdr:cNvPr id="66" name="フローチャート: 判断 65">
          <a:extLst>
            <a:ext uri="{FF2B5EF4-FFF2-40B4-BE49-F238E27FC236}">
              <a16:creationId xmlns:a16="http://schemas.microsoft.com/office/drawing/2014/main" id="{00000000-0008-0000-0500-000042000000}"/>
            </a:ext>
          </a:extLst>
        </xdr:cNvPr>
        <xdr:cNvSpPr/>
      </xdr:nvSpPr>
      <xdr:spPr bwMode="auto">
        <a:xfrm>
          <a:off x="2857500" y="316738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16</xdr:row>
      <xdr:rowOff>145434</xdr:rowOff>
    </xdr:from>
    <xdr:ext cx="762000" cy="259045"/>
    <xdr:sp macro="" textlink="">
      <xdr:nvSpPr>
        <xdr:cNvPr id="67" name="テキスト ボックス 66">
          <a:extLst>
            <a:ext uri="{FF2B5EF4-FFF2-40B4-BE49-F238E27FC236}">
              <a16:creationId xmlns:a16="http://schemas.microsoft.com/office/drawing/2014/main" id="{00000000-0008-0000-0500-000043000000}"/>
            </a:ext>
          </a:extLst>
        </xdr:cNvPr>
        <xdr:cNvSpPr txBox="1"/>
      </xdr:nvSpPr>
      <xdr:spPr>
        <a:xfrm>
          <a:off x="2527300" y="293625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70,311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22</xdr:row>
      <xdr:rowOff>140352</xdr:rowOff>
    </xdr:from>
    <xdr:ext cx="762000" cy="259045"/>
    <xdr:sp macro="" textlink="">
      <xdr:nvSpPr>
        <xdr:cNvPr id="68" name="テキスト ボックス 67">
          <a:extLst>
            <a:ext uri="{FF2B5EF4-FFF2-40B4-BE49-F238E27FC236}">
              <a16:creationId xmlns:a16="http://schemas.microsoft.com/office/drawing/2014/main" id="{00000000-0008-0000-0500-000044000000}"/>
            </a:ext>
          </a:extLst>
        </xdr:cNvPr>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22</xdr:row>
      <xdr:rowOff>140352</xdr:rowOff>
    </xdr:from>
    <xdr:ext cx="762000" cy="259045"/>
    <xdr:sp macro="" textlink="">
      <xdr:nvSpPr>
        <xdr:cNvPr id="69" name="テキスト ボックス 68">
          <a:extLst>
            <a:ext uri="{FF2B5EF4-FFF2-40B4-BE49-F238E27FC236}">
              <a16:creationId xmlns:a16="http://schemas.microsoft.com/office/drawing/2014/main" id="{00000000-0008-0000-0500-000045000000}"/>
            </a:ext>
          </a:extLst>
        </xdr:cNvPr>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22</xdr:row>
      <xdr:rowOff>140352</xdr:rowOff>
    </xdr:from>
    <xdr:ext cx="762000" cy="259045"/>
    <xdr:sp macro="" textlink="">
      <xdr:nvSpPr>
        <xdr:cNvPr id="70" name="テキスト ボックス 69">
          <a:extLst>
            <a:ext uri="{FF2B5EF4-FFF2-40B4-BE49-F238E27FC236}">
              <a16:creationId xmlns:a16="http://schemas.microsoft.com/office/drawing/2014/main" id="{00000000-0008-0000-0500-000046000000}"/>
            </a:ext>
          </a:extLst>
        </xdr:cNvPr>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22</xdr:row>
      <xdr:rowOff>140352</xdr:rowOff>
    </xdr:from>
    <xdr:ext cx="762000" cy="259045"/>
    <xdr:sp macro="" textlink="">
      <xdr:nvSpPr>
        <xdr:cNvPr id="71" name="テキスト ボックス 70">
          <a:extLst>
            <a:ext uri="{FF2B5EF4-FFF2-40B4-BE49-F238E27FC236}">
              <a16:creationId xmlns:a16="http://schemas.microsoft.com/office/drawing/2014/main" id="{00000000-0008-0000-0500-000047000000}"/>
            </a:ext>
          </a:extLst>
        </xdr:cNvPr>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22</xdr:row>
      <xdr:rowOff>140352</xdr:rowOff>
    </xdr:from>
    <xdr:ext cx="762000" cy="259045"/>
    <xdr:sp macro="" textlink="">
      <xdr:nvSpPr>
        <xdr:cNvPr id="72" name="テキスト ボックス 71">
          <a:extLst>
            <a:ext uri="{FF2B5EF4-FFF2-40B4-BE49-F238E27FC236}">
              <a16:creationId xmlns:a16="http://schemas.microsoft.com/office/drawing/2014/main" id="{00000000-0008-0000-0500-000048000000}"/>
            </a:ext>
          </a:extLst>
        </xdr:cNvPr>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19</xdr:row>
      <xdr:rowOff>41186</xdr:rowOff>
    </xdr:from>
    <xdr:to>
      <xdr:col>29</xdr:col>
      <xdr:colOff>177800</xdr:colOff>
      <xdr:row>19</xdr:row>
      <xdr:rowOff>142786</xdr:rowOff>
    </xdr:to>
    <xdr:sp macro="" textlink="">
      <xdr:nvSpPr>
        <xdr:cNvPr id="73" name="楕円 72">
          <a:extLst>
            <a:ext uri="{FF2B5EF4-FFF2-40B4-BE49-F238E27FC236}">
              <a16:creationId xmlns:a16="http://schemas.microsoft.com/office/drawing/2014/main" id="{00000000-0008-0000-0500-000049000000}"/>
            </a:ext>
          </a:extLst>
        </xdr:cNvPr>
        <xdr:cNvSpPr/>
      </xdr:nvSpPr>
      <xdr:spPr bwMode="auto">
        <a:xfrm>
          <a:off x="5600700" y="334636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18</xdr:row>
      <xdr:rowOff>121213</xdr:rowOff>
    </xdr:from>
    <xdr:ext cx="762000" cy="259045"/>
    <xdr:sp macro="" textlink="">
      <xdr:nvSpPr>
        <xdr:cNvPr id="74" name="人口1人当たり決算額の推移該当値テキスト130">
          <a:extLst>
            <a:ext uri="{FF2B5EF4-FFF2-40B4-BE49-F238E27FC236}">
              <a16:creationId xmlns:a16="http://schemas.microsoft.com/office/drawing/2014/main" id="{00000000-0008-0000-0500-00004A000000}"/>
            </a:ext>
          </a:extLst>
        </xdr:cNvPr>
        <xdr:cNvSpPr txBox="1"/>
      </xdr:nvSpPr>
      <xdr:spPr>
        <a:xfrm>
          <a:off x="5740400" y="32549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57,784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19</xdr:row>
      <xdr:rowOff>61989</xdr:rowOff>
    </xdr:from>
    <xdr:to>
      <xdr:col>26</xdr:col>
      <xdr:colOff>101600</xdr:colOff>
      <xdr:row>19</xdr:row>
      <xdr:rowOff>163589</xdr:rowOff>
    </xdr:to>
    <xdr:sp macro="" textlink="">
      <xdr:nvSpPr>
        <xdr:cNvPr id="75" name="楕円 74">
          <a:extLst>
            <a:ext uri="{FF2B5EF4-FFF2-40B4-BE49-F238E27FC236}">
              <a16:creationId xmlns:a16="http://schemas.microsoft.com/office/drawing/2014/main" id="{00000000-0008-0000-0500-00004B000000}"/>
            </a:ext>
          </a:extLst>
        </xdr:cNvPr>
        <xdr:cNvSpPr/>
      </xdr:nvSpPr>
      <xdr:spPr bwMode="auto">
        <a:xfrm>
          <a:off x="4953000" y="336716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19</xdr:row>
      <xdr:rowOff>148366</xdr:rowOff>
    </xdr:from>
    <xdr:ext cx="736600" cy="259045"/>
    <xdr:sp macro="" textlink="">
      <xdr:nvSpPr>
        <xdr:cNvPr id="76" name="テキスト ボックス 75">
          <a:extLst>
            <a:ext uri="{FF2B5EF4-FFF2-40B4-BE49-F238E27FC236}">
              <a16:creationId xmlns:a16="http://schemas.microsoft.com/office/drawing/2014/main" id="{00000000-0008-0000-0500-00004C000000}"/>
            </a:ext>
          </a:extLst>
        </xdr:cNvPr>
        <xdr:cNvSpPr txBox="1"/>
      </xdr:nvSpPr>
      <xdr:spPr>
        <a:xfrm>
          <a:off x="4622800" y="345354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56,328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19</xdr:row>
      <xdr:rowOff>54831</xdr:rowOff>
    </xdr:from>
    <xdr:to>
      <xdr:col>22</xdr:col>
      <xdr:colOff>165100</xdr:colOff>
      <xdr:row>19</xdr:row>
      <xdr:rowOff>156431</xdr:rowOff>
    </xdr:to>
    <xdr:sp macro="" textlink="">
      <xdr:nvSpPr>
        <xdr:cNvPr id="77" name="楕円 76">
          <a:extLst>
            <a:ext uri="{FF2B5EF4-FFF2-40B4-BE49-F238E27FC236}">
              <a16:creationId xmlns:a16="http://schemas.microsoft.com/office/drawing/2014/main" id="{00000000-0008-0000-0500-00004D000000}"/>
            </a:ext>
          </a:extLst>
        </xdr:cNvPr>
        <xdr:cNvSpPr/>
      </xdr:nvSpPr>
      <xdr:spPr bwMode="auto">
        <a:xfrm>
          <a:off x="4254500" y="336000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19</xdr:row>
      <xdr:rowOff>141208</xdr:rowOff>
    </xdr:from>
    <xdr:ext cx="762000" cy="259045"/>
    <xdr:sp macro="" textlink="">
      <xdr:nvSpPr>
        <xdr:cNvPr id="78" name="テキスト ボックス 77">
          <a:extLst>
            <a:ext uri="{FF2B5EF4-FFF2-40B4-BE49-F238E27FC236}">
              <a16:creationId xmlns:a16="http://schemas.microsoft.com/office/drawing/2014/main" id="{00000000-0008-0000-0500-00004E000000}"/>
            </a:ext>
          </a:extLst>
        </xdr:cNvPr>
        <xdr:cNvSpPr txBox="1"/>
      </xdr:nvSpPr>
      <xdr:spPr>
        <a:xfrm>
          <a:off x="3924300" y="34463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56,829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19</xdr:row>
      <xdr:rowOff>90163</xdr:rowOff>
    </xdr:from>
    <xdr:to>
      <xdr:col>19</xdr:col>
      <xdr:colOff>38100</xdr:colOff>
      <xdr:row>20</xdr:row>
      <xdr:rowOff>20313</xdr:rowOff>
    </xdr:to>
    <xdr:sp macro="" textlink="">
      <xdr:nvSpPr>
        <xdr:cNvPr id="79" name="楕円 78">
          <a:extLst>
            <a:ext uri="{FF2B5EF4-FFF2-40B4-BE49-F238E27FC236}">
              <a16:creationId xmlns:a16="http://schemas.microsoft.com/office/drawing/2014/main" id="{00000000-0008-0000-0500-00004F000000}"/>
            </a:ext>
          </a:extLst>
        </xdr:cNvPr>
        <xdr:cNvSpPr/>
      </xdr:nvSpPr>
      <xdr:spPr bwMode="auto">
        <a:xfrm>
          <a:off x="3556000" y="339533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20</xdr:row>
      <xdr:rowOff>5090</xdr:rowOff>
    </xdr:from>
    <xdr:ext cx="762000" cy="259045"/>
    <xdr:sp macro="" textlink="">
      <xdr:nvSpPr>
        <xdr:cNvPr id="80" name="テキスト ボックス 79">
          <a:extLst>
            <a:ext uri="{FF2B5EF4-FFF2-40B4-BE49-F238E27FC236}">
              <a16:creationId xmlns:a16="http://schemas.microsoft.com/office/drawing/2014/main" id="{00000000-0008-0000-0500-000050000000}"/>
            </a:ext>
          </a:extLst>
        </xdr:cNvPr>
        <xdr:cNvSpPr txBox="1"/>
      </xdr:nvSpPr>
      <xdr:spPr>
        <a:xfrm>
          <a:off x="3225800" y="34817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54,356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19</xdr:row>
      <xdr:rowOff>92978</xdr:rowOff>
    </xdr:from>
    <xdr:to>
      <xdr:col>15</xdr:col>
      <xdr:colOff>101600</xdr:colOff>
      <xdr:row>20</xdr:row>
      <xdr:rowOff>23128</xdr:rowOff>
    </xdr:to>
    <xdr:sp macro="" textlink="">
      <xdr:nvSpPr>
        <xdr:cNvPr id="81" name="楕円 80">
          <a:extLst>
            <a:ext uri="{FF2B5EF4-FFF2-40B4-BE49-F238E27FC236}">
              <a16:creationId xmlns:a16="http://schemas.microsoft.com/office/drawing/2014/main" id="{00000000-0008-0000-0500-000051000000}"/>
            </a:ext>
          </a:extLst>
        </xdr:cNvPr>
        <xdr:cNvSpPr/>
      </xdr:nvSpPr>
      <xdr:spPr bwMode="auto">
        <a:xfrm>
          <a:off x="2857500" y="3398153"/>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20</xdr:row>
      <xdr:rowOff>7905</xdr:rowOff>
    </xdr:from>
    <xdr:ext cx="762000" cy="259045"/>
    <xdr:sp macro="" textlink="">
      <xdr:nvSpPr>
        <xdr:cNvPr id="82" name="テキスト ボックス 81">
          <a:extLst>
            <a:ext uri="{FF2B5EF4-FFF2-40B4-BE49-F238E27FC236}">
              <a16:creationId xmlns:a16="http://schemas.microsoft.com/office/drawing/2014/main" id="{00000000-0008-0000-0500-000052000000}"/>
            </a:ext>
          </a:extLst>
        </xdr:cNvPr>
        <xdr:cNvSpPr txBox="1"/>
      </xdr:nvSpPr>
      <xdr:spPr>
        <a:xfrm>
          <a:off x="2527300" y="348453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54,159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29</xdr:row>
      <xdr:rowOff>12700</xdr:rowOff>
    </xdr:from>
    <xdr:to>
      <xdr:col>33</xdr:col>
      <xdr:colOff>114300</xdr:colOff>
      <xdr:row>30</xdr:row>
      <xdr:rowOff>95250</xdr:rowOff>
    </xdr:to>
    <xdr:sp macro="" textlink="">
      <xdr:nvSpPr>
        <xdr:cNvPr id="83" name="正方形/長方形 82">
          <a:extLst>
            <a:ext uri="{FF2B5EF4-FFF2-40B4-BE49-F238E27FC236}">
              <a16:creationId xmlns:a16="http://schemas.microsoft.com/office/drawing/2014/main" id="{00000000-0008-0000-0500-000053000000}"/>
            </a:ext>
          </a:extLst>
        </xdr:cNvPr>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macro="" textlink="">
      <xdr:nvSpPr>
        <xdr:cNvPr id="84" name="角丸四角形 83">
          <a:extLst>
            <a:ext uri="{FF2B5EF4-FFF2-40B4-BE49-F238E27FC236}">
              <a16:creationId xmlns:a16="http://schemas.microsoft.com/office/drawing/2014/main" id="{00000000-0008-0000-0500-000054000000}"/>
            </a:ext>
          </a:extLst>
        </xdr:cNvPr>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38100</xdr:rowOff>
    </xdr:to>
    <xdr:sp macro="" textlink="">
      <xdr:nvSpPr>
        <xdr:cNvPr id="85" name="正方形/長方形 84">
          <a:extLst>
            <a:ext uri="{FF2B5EF4-FFF2-40B4-BE49-F238E27FC236}">
              <a16:creationId xmlns:a16="http://schemas.microsoft.com/office/drawing/2014/main" id="{00000000-0008-0000-0500-000055000000}"/>
            </a:ext>
          </a:extLst>
        </xdr:cNvPr>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31</xdr:row>
      <xdr:rowOff>50800</xdr:rowOff>
    </xdr:from>
    <xdr:to>
      <xdr:col>9</xdr:col>
      <xdr:colOff>12700</xdr:colOff>
      <xdr:row>31</xdr:row>
      <xdr:rowOff>304800</xdr:rowOff>
    </xdr:to>
    <xdr:sp macro="" textlink="">
      <xdr:nvSpPr>
        <xdr:cNvPr id="86" name="正方形/長方形 85">
          <a:extLst>
            <a:ext uri="{FF2B5EF4-FFF2-40B4-BE49-F238E27FC236}">
              <a16:creationId xmlns:a16="http://schemas.microsoft.com/office/drawing/2014/main" id="{00000000-0008-0000-0500-000056000000}"/>
            </a:ext>
          </a:extLst>
        </xdr:cNvPr>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macro="" textlink="">
      <xdr:nvSpPr>
        <xdr:cNvPr id="87" name="正方形/長方形 86">
          <a:extLst>
            <a:ext uri="{FF2B5EF4-FFF2-40B4-BE49-F238E27FC236}">
              <a16:creationId xmlns:a16="http://schemas.microsoft.com/office/drawing/2014/main" id="{00000000-0008-0000-0500-000057000000}"/>
            </a:ext>
          </a:extLst>
        </xdr:cNvPr>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30</xdr:row>
      <xdr:rowOff>19050</xdr:rowOff>
    </xdr:from>
    <xdr:to>
      <xdr:col>1</xdr:col>
      <xdr:colOff>177800</xdr:colOff>
      <xdr:row>30</xdr:row>
      <xdr:rowOff>19050</xdr:rowOff>
    </xdr:to>
    <xdr:cxnSp macro="">
      <xdr:nvCxnSpPr>
        <xdr:cNvPr id="88" name="直線コネクタ 87">
          <a:extLst>
            <a:ext uri="{FF2B5EF4-FFF2-40B4-BE49-F238E27FC236}">
              <a16:creationId xmlns:a16="http://schemas.microsoft.com/office/drawing/2014/main" id="{00000000-0008-0000-0500-000058000000}"/>
            </a:ext>
          </a:extLst>
        </xdr:cNvPr>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304800</xdr:rowOff>
    </xdr:from>
    <xdr:to>
      <xdr:col>1</xdr:col>
      <xdr:colOff>92075</xdr:colOff>
      <xdr:row>32</xdr:row>
      <xdr:rowOff>101600</xdr:rowOff>
    </xdr:to>
    <xdr:cxnSp macro="">
      <xdr:nvCxnSpPr>
        <xdr:cNvPr id="89" name="直線コネクタ 88">
          <a:extLst>
            <a:ext uri="{FF2B5EF4-FFF2-40B4-BE49-F238E27FC236}">
              <a16:creationId xmlns:a16="http://schemas.microsoft.com/office/drawing/2014/main" id="{00000000-0008-0000-0500-000059000000}"/>
            </a:ext>
          </a:extLst>
        </xdr:cNvPr>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304800</xdr:rowOff>
    </xdr:from>
    <xdr:to>
      <xdr:col>1</xdr:col>
      <xdr:colOff>177800</xdr:colOff>
      <xdr:row>31</xdr:row>
      <xdr:rowOff>304800</xdr:rowOff>
    </xdr:to>
    <xdr:cxnSp macro="">
      <xdr:nvCxnSpPr>
        <xdr:cNvPr id="90" name="直線コネクタ 89">
          <a:extLst>
            <a:ext uri="{FF2B5EF4-FFF2-40B4-BE49-F238E27FC236}">
              <a16:creationId xmlns:a16="http://schemas.microsoft.com/office/drawing/2014/main" id="{00000000-0008-0000-0500-00005A000000}"/>
            </a:ext>
          </a:extLst>
        </xdr:cNvPr>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28575</xdr:rowOff>
    </xdr:from>
    <xdr:to>
      <xdr:col>1</xdr:col>
      <xdr:colOff>92075</xdr:colOff>
      <xdr:row>33</xdr:row>
      <xdr:rowOff>168275</xdr:rowOff>
    </xdr:to>
    <xdr:cxnSp macro="">
      <xdr:nvCxnSpPr>
        <xdr:cNvPr id="91" name="直線コネクタ 90">
          <a:extLst>
            <a:ext uri="{FF2B5EF4-FFF2-40B4-BE49-F238E27FC236}">
              <a16:creationId xmlns:a16="http://schemas.microsoft.com/office/drawing/2014/main" id="{00000000-0008-0000-0500-00005B000000}"/>
            </a:ext>
          </a:extLst>
        </xdr:cNvPr>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171450</xdr:rowOff>
    </xdr:from>
    <xdr:to>
      <xdr:col>1</xdr:col>
      <xdr:colOff>177800</xdr:colOff>
      <xdr:row>33</xdr:row>
      <xdr:rowOff>171450</xdr:rowOff>
    </xdr:to>
    <xdr:cxnSp macro="">
      <xdr:nvCxnSpPr>
        <xdr:cNvPr id="92" name="直線コネクタ 91">
          <a:extLst>
            <a:ext uri="{FF2B5EF4-FFF2-40B4-BE49-F238E27FC236}">
              <a16:creationId xmlns:a16="http://schemas.microsoft.com/office/drawing/2014/main" id="{00000000-0008-0000-0500-00005C000000}"/>
            </a:ext>
          </a:extLst>
        </xdr:cNvPr>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macro="" textlink="">
      <xdr:nvSpPr>
        <xdr:cNvPr id="93" name="楕円 92">
          <a:extLst>
            <a:ext uri="{FF2B5EF4-FFF2-40B4-BE49-F238E27FC236}">
              <a16:creationId xmlns:a16="http://schemas.microsoft.com/office/drawing/2014/main" id="{00000000-0008-0000-0500-00005D000000}"/>
            </a:ext>
          </a:extLst>
        </xdr:cNvPr>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macro="" textlink="">
      <xdr:nvSpPr>
        <xdr:cNvPr id="94" name="フローチャート: 判断 93">
          <a:extLst>
            <a:ext uri="{FF2B5EF4-FFF2-40B4-BE49-F238E27FC236}">
              <a16:creationId xmlns:a16="http://schemas.microsoft.com/office/drawing/2014/main" id="{00000000-0008-0000-0500-00005E000000}"/>
            </a:ext>
          </a:extLst>
        </xdr:cNvPr>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241300</xdr:rowOff>
    </xdr:from>
    <xdr:to>
      <xdr:col>33</xdr:col>
      <xdr:colOff>114300</xdr:colOff>
      <xdr:row>39</xdr:row>
      <xdr:rowOff>298450</xdr:rowOff>
    </xdr:to>
    <xdr:sp macro="" textlink="">
      <xdr:nvSpPr>
        <xdr:cNvPr id="95" name="正方形/長方形 94">
          <a:extLst>
            <a:ext uri="{FF2B5EF4-FFF2-40B4-BE49-F238E27FC236}">
              <a16:creationId xmlns:a16="http://schemas.microsoft.com/office/drawing/2014/main" id="{00000000-0008-0000-0500-00005F000000}"/>
            </a:ext>
          </a:extLst>
        </xdr:cNvPr>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11266" cy="275717"/>
    <xdr:sp macro="" textlink="">
      <xdr:nvSpPr>
        <xdr:cNvPr id="96" name="テキスト ボックス 95">
          <a:extLst>
            <a:ext uri="{FF2B5EF4-FFF2-40B4-BE49-F238E27FC236}">
              <a16:creationId xmlns:a16="http://schemas.microsoft.com/office/drawing/2014/main" id="{00000000-0008-0000-0500-000060000000}"/>
            </a:ext>
          </a:extLst>
        </xdr:cNvPr>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97" name="直線コネクタ 96">
          <a:extLst>
            <a:ext uri="{FF2B5EF4-FFF2-40B4-BE49-F238E27FC236}">
              <a16:creationId xmlns:a16="http://schemas.microsoft.com/office/drawing/2014/main" id="{00000000-0008-0000-0500-000061000000}"/>
            </a:ext>
          </a:extLst>
        </xdr:cNvPr>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38</xdr:row>
      <xdr:rowOff>88900</xdr:rowOff>
    </xdr:from>
    <xdr:to>
      <xdr:col>33</xdr:col>
      <xdr:colOff>114300</xdr:colOff>
      <xdr:row>38</xdr:row>
      <xdr:rowOff>88900</xdr:rowOff>
    </xdr:to>
    <xdr:cxnSp macro="">
      <xdr:nvCxnSpPr>
        <xdr:cNvPr id="98" name="直線コネクタ 97">
          <a:extLst>
            <a:ext uri="{FF2B5EF4-FFF2-40B4-BE49-F238E27FC236}">
              <a16:creationId xmlns:a16="http://schemas.microsoft.com/office/drawing/2014/main" id="{00000000-0008-0000-0500-000062000000}"/>
            </a:ext>
          </a:extLst>
        </xdr:cNvPr>
        <xdr:cNvCxnSpPr/>
      </xdr:nvCxnSpPr>
      <xdr:spPr bwMode="auto">
        <a:xfrm>
          <a:off x="2159000" y="7556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37</xdr:row>
      <xdr:rowOff>50800</xdr:rowOff>
    </xdr:from>
    <xdr:to>
      <xdr:col>33</xdr:col>
      <xdr:colOff>114300</xdr:colOff>
      <xdr:row>37</xdr:row>
      <xdr:rowOff>50800</xdr:rowOff>
    </xdr:to>
    <xdr:cxnSp macro="">
      <xdr:nvCxnSpPr>
        <xdr:cNvPr id="99" name="直線コネクタ 98">
          <a:extLst>
            <a:ext uri="{FF2B5EF4-FFF2-40B4-BE49-F238E27FC236}">
              <a16:creationId xmlns:a16="http://schemas.microsoft.com/office/drawing/2014/main" id="{00000000-0008-0000-0500-000063000000}"/>
            </a:ext>
          </a:extLst>
        </xdr:cNvPr>
        <xdr:cNvCxnSpPr/>
      </xdr:nvCxnSpPr>
      <xdr:spPr bwMode="auto">
        <a:xfrm>
          <a:off x="2159000" y="7175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36</xdr:row>
      <xdr:rowOff>80027</xdr:rowOff>
    </xdr:from>
    <xdr:ext cx="762000" cy="259045"/>
    <xdr:sp macro="" textlink="">
      <xdr:nvSpPr>
        <xdr:cNvPr id="100" name="テキスト ボックス 99">
          <a:extLst>
            <a:ext uri="{FF2B5EF4-FFF2-40B4-BE49-F238E27FC236}">
              <a16:creationId xmlns:a16="http://schemas.microsoft.com/office/drawing/2014/main" id="{00000000-0008-0000-0500-000064000000}"/>
            </a:ext>
          </a:extLst>
        </xdr:cNvPr>
        <xdr:cNvSpPr txBox="1"/>
      </xdr:nvSpPr>
      <xdr:spPr>
        <a:xfrm>
          <a:off x="1384300" y="7033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35</xdr:row>
      <xdr:rowOff>184150</xdr:rowOff>
    </xdr:from>
    <xdr:to>
      <xdr:col>33</xdr:col>
      <xdr:colOff>114300</xdr:colOff>
      <xdr:row>35</xdr:row>
      <xdr:rowOff>184150</xdr:rowOff>
    </xdr:to>
    <xdr:cxnSp macro="">
      <xdr:nvCxnSpPr>
        <xdr:cNvPr id="101" name="直線コネクタ 100">
          <a:extLst>
            <a:ext uri="{FF2B5EF4-FFF2-40B4-BE49-F238E27FC236}">
              <a16:creationId xmlns:a16="http://schemas.microsoft.com/office/drawing/2014/main" id="{00000000-0008-0000-0500-000065000000}"/>
            </a:ext>
          </a:extLst>
        </xdr:cNvPr>
        <xdr:cNvCxnSpPr/>
      </xdr:nvCxnSpPr>
      <xdr:spPr bwMode="auto">
        <a:xfrm>
          <a:off x="2159000" y="6794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41927</xdr:rowOff>
    </xdr:from>
    <xdr:ext cx="762000" cy="259045"/>
    <xdr:sp macro="" textlink="">
      <xdr:nvSpPr>
        <xdr:cNvPr id="102" name="テキスト ボックス 101">
          <a:extLst>
            <a:ext uri="{FF2B5EF4-FFF2-40B4-BE49-F238E27FC236}">
              <a16:creationId xmlns:a16="http://schemas.microsoft.com/office/drawing/2014/main" id="{00000000-0008-0000-0500-000066000000}"/>
            </a:ext>
          </a:extLst>
        </xdr:cNvPr>
        <xdr:cNvSpPr txBox="1"/>
      </xdr:nvSpPr>
      <xdr:spPr>
        <a:xfrm>
          <a:off x="1384300" y="6652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34</xdr:row>
      <xdr:rowOff>146050</xdr:rowOff>
    </xdr:from>
    <xdr:to>
      <xdr:col>33</xdr:col>
      <xdr:colOff>114300</xdr:colOff>
      <xdr:row>34</xdr:row>
      <xdr:rowOff>146050</xdr:rowOff>
    </xdr:to>
    <xdr:cxnSp macro="">
      <xdr:nvCxnSpPr>
        <xdr:cNvPr id="103" name="直線コネクタ 102">
          <a:extLst>
            <a:ext uri="{FF2B5EF4-FFF2-40B4-BE49-F238E27FC236}">
              <a16:creationId xmlns:a16="http://schemas.microsoft.com/office/drawing/2014/main" id="{00000000-0008-0000-0500-000067000000}"/>
            </a:ext>
          </a:extLst>
        </xdr:cNvPr>
        <xdr:cNvCxnSpPr/>
      </xdr:nvCxnSpPr>
      <xdr:spPr bwMode="auto">
        <a:xfrm>
          <a:off x="2159000" y="6413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34</xdr:row>
      <xdr:rowOff>3827</xdr:rowOff>
    </xdr:from>
    <xdr:ext cx="762000" cy="259045"/>
    <xdr:sp macro="" textlink="">
      <xdr:nvSpPr>
        <xdr:cNvPr id="104" name="テキスト ボックス 103">
          <a:extLst>
            <a:ext uri="{FF2B5EF4-FFF2-40B4-BE49-F238E27FC236}">
              <a16:creationId xmlns:a16="http://schemas.microsoft.com/office/drawing/2014/main" id="{00000000-0008-0000-0500-000068000000}"/>
            </a:ext>
          </a:extLst>
        </xdr:cNvPr>
        <xdr:cNvSpPr txBox="1"/>
      </xdr:nvSpPr>
      <xdr:spPr>
        <a:xfrm>
          <a:off x="1384300" y="6271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33</xdr:row>
      <xdr:rowOff>107950</xdr:rowOff>
    </xdr:from>
    <xdr:to>
      <xdr:col>33</xdr:col>
      <xdr:colOff>114300</xdr:colOff>
      <xdr:row>33</xdr:row>
      <xdr:rowOff>107950</xdr:rowOff>
    </xdr:to>
    <xdr:cxnSp macro="">
      <xdr:nvCxnSpPr>
        <xdr:cNvPr id="105" name="直線コネクタ 104">
          <a:extLst>
            <a:ext uri="{FF2B5EF4-FFF2-40B4-BE49-F238E27FC236}">
              <a16:creationId xmlns:a16="http://schemas.microsoft.com/office/drawing/2014/main" id="{00000000-0008-0000-0500-000069000000}"/>
            </a:ext>
          </a:extLst>
        </xdr:cNvPr>
        <xdr:cNvCxnSpPr/>
      </xdr:nvCxnSpPr>
      <xdr:spPr bwMode="auto">
        <a:xfrm>
          <a:off x="2159000" y="6032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32</xdr:row>
      <xdr:rowOff>137177</xdr:rowOff>
    </xdr:from>
    <xdr:ext cx="762000" cy="259045"/>
    <xdr:sp macro="" textlink="">
      <xdr:nvSpPr>
        <xdr:cNvPr id="106" name="テキスト ボックス 105">
          <a:extLst>
            <a:ext uri="{FF2B5EF4-FFF2-40B4-BE49-F238E27FC236}">
              <a16:creationId xmlns:a16="http://schemas.microsoft.com/office/drawing/2014/main" id="{00000000-0008-0000-0500-00006A000000}"/>
            </a:ext>
          </a:extLst>
        </xdr:cNvPr>
        <xdr:cNvSpPr txBox="1"/>
      </xdr:nvSpPr>
      <xdr:spPr>
        <a:xfrm>
          <a:off x="1384300" y="5890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31</xdr:row>
      <xdr:rowOff>241300</xdr:rowOff>
    </xdr:to>
    <xdr:cxnSp macro="">
      <xdr:nvCxnSpPr>
        <xdr:cNvPr id="107" name="直線コネクタ 106">
          <a:extLst>
            <a:ext uri="{FF2B5EF4-FFF2-40B4-BE49-F238E27FC236}">
              <a16:creationId xmlns:a16="http://schemas.microsoft.com/office/drawing/2014/main" id="{00000000-0008-0000-0500-00006B000000}"/>
            </a:ext>
          </a:extLst>
        </xdr:cNvPr>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99077</xdr:rowOff>
    </xdr:from>
    <xdr:ext cx="762000" cy="259045"/>
    <xdr:sp macro="" textlink="">
      <xdr:nvSpPr>
        <xdr:cNvPr id="108" name="テキスト ボックス 107">
          <a:extLst>
            <a:ext uri="{FF2B5EF4-FFF2-40B4-BE49-F238E27FC236}">
              <a16:creationId xmlns:a16="http://schemas.microsoft.com/office/drawing/2014/main" id="{00000000-0008-0000-0500-00006C000000}"/>
            </a:ext>
          </a:extLst>
        </xdr:cNvPr>
        <xdr:cNvSpPr txBox="1"/>
      </xdr:nvSpPr>
      <xdr:spPr>
        <a:xfrm>
          <a:off x="13843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39</xdr:row>
      <xdr:rowOff>298450</xdr:rowOff>
    </xdr:to>
    <xdr:sp macro="" textlink="">
      <xdr:nvSpPr>
        <xdr:cNvPr id="109" name="人口1人当たり決算額の推移グラフ枠445">
          <a:extLst>
            <a:ext uri="{FF2B5EF4-FFF2-40B4-BE49-F238E27FC236}">
              <a16:creationId xmlns:a16="http://schemas.microsoft.com/office/drawing/2014/main" id="{00000000-0008-0000-0500-00006D000000}"/>
            </a:ext>
          </a:extLst>
        </xdr:cNvPr>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33</xdr:row>
      <xdr:rowOff>172968</xdr:rowOff>
    </xdr:from>
    <xdr:to>
      <xdr:col>29</xdr:col>
      <xdr:colOff>127000</xdr:colOff>
      <xdr:row>37</xdr:row>
      <xdr:rowOff>151232</xdr:rowOff>
    </xdr:to>
    <xdr:cxnSp macro="">
      <xdr:nvCxnSpPr>
        <xdr:cNvPr id="110" name="直線コネクタ 109">
          <a:extLst>
            <a:ext uri="{FF2B5EF4-FFF2-40B4-BE49-F238E27FC236}">
              <a16:creationId xmlns:a16="http://schemas.microsoft.com/office/drawing/2014/main" id="{00000000-0008-0000-0500-00006E000000}"/>
            </a:ext>
          </a:extLst>
        </xdr:cNvPr>
        <xdr:cNvCxnSpPr/>
      </xdr:nvCxnSpPr>
      <xdr:spPr bwMode="auto">
        <a:xfrm flipV="1">
          <a:off x="5651500" y="6097518"/>
          <a:ext cx="0" cy="1178414"/>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37</xdr:row>
      <xdr:rowOff>123309</xdr:rowOff>
    </xdr:from>
    <xdr:ext cx="762000" cy="259045"/>
    <xdr:sp macro="" textlink="">
      <xdr:nvSpPr>
        <xdr:cNvPr id="111" name="人口1人当たり決算額の推移最小値テキスト445">
          <a:extLst>
            <a:ext uri="{FF2B5EF4-FFF2-40B4-BE49-F238E27FC236}">
              <a16:creationId xmlns:a16="http://schemas.microsoft.com/office/drawing/2014/main" id="{00000000-0008-0000-0500-00006F000000}"/>
            </a:ext>
          </a:extLst>
        </xdr:cNvPr>
        <xdr:cNvSpPr txBox="1"/>
      </xdr:nvSpPr>
      <xdr:spPr>
        <a:xfrm>
          <a:off x="5740400" y="72480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-5,272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37</xdr:row>
      <xdr:rowOff>151232</xdr:rowOff>
    </xdr:from>
    <xdr:to>
      <xdr:col>30</xdr:col>
      <xdr:colOff>25400</xdr:colOff>
      <xdr:row>37</xdr:row>
      <xdr:rowOff>151232</xdr:rowOff>
    </xdr:to>
    <xdr:cxnSp macro="">
      <xdr:nvCxnSpPr>
        <xdr:cNvPr id="112" name="直線コネクタ 111">
          <a:extLst>
            <a:ext uri="{FF2B5EF4-FFF2-40B4-BE49-F238E27FC236}">
              <a16:creationId xmlns:a16="http://schemas.microsoft.com/office/drawing/2014/main" id="{00000000-0008-0000-0500-000070000000}"/>
            </a:ext>
          </a:extLst>
        </xdr:cNvPr>
        <xdr:cNvCxnSpPr/>
      </xdr:nvCxnSpPr>
      <xdr:spPr bwMode="auto">
        <a:xfrm>
          <a:off x="5562600" y="7275932"/>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32</xdr:row>
      <xdr:rowOff>87895</xdr:rowOff>
    </xdr:from>
    <xdr:ext cx="762000" cy="259045"/>
    <xdr:sp macro="" textlink="">
      <xdr:nvSpPr>
        <xdr:cNvPr id="113" name="人口1人当たり決算額の推移最大値テキスト445">
          <a:extLst>
            <a:ext uri="{FF2B5EF4-FFF2-40B4-BE49-F238E27FC236}">
              <a16:creationId xmlns:a16="http://schemas.microsoft.com/office/drawing/2014/main" id="{00000000-0008-0000-0500-000071000000}"/>
            </a:ext>
          </a:extLst>
        </xdr:cNvPr>
        <xdr:cNvSpPr txBox="1"/>
      </xdr:nvSpPr>
      <xdr:spPr>
        <a:xfrm>
          <a:off x="5740400" y="584099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56,587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33</xdr:row>
      <xdr:rowOff>172968</xdr:rowOff>
    </xdr:from>
    <xdr:to>
      <xdr:col>30</xdr:col>
      <xdr:colOff>25400</xdr:colOff>
      <xdr:row>33</xdr:row>
      <xdr:rowOff>172968</xdr:rowOff>
    </xdr:to>
    <xdr:cxnSp macro="">
      <xdr:nvCxnSpPr>
        <xdr:cNvPr id="114" name="直線コネクタ 113">
          <a:extLst>
            <a:ext uri="{FF2B5EF4-FFF2-40B4-BE49-F238E27FC236}">
              <a16:creationId xmlns:a16="http://schemas.microsoft.com/office/drawing/2014/main" id="{00000000-0008-0000-0500-000072000000}"/>
            </a:ext>
          </a:extLst>
        </xdr:cNvPr>
        <xdr:cNvCxnSpPr/>
      </xdr:nvCxnSpPr>
      <xdr:spPr bwMode="auto">
        <a:xfrm>
          <a:off x="5562600" y="6097518"/>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35</xdr:row>
      <xdr:rowOff>294507</xdr:rowOff>
    </xdr:from>
    <xdr:to>
      <xdr:col>29</xdr:col>
      <xdr:colOff>127000</xdr:colOff>
      <xdr:row>35</xdr:row>
      <xdr:rowOff>326244</xdr:rowOff>
    </xdr:to>
    <xdr:cxnSp macro="">
      <xdr:nvCxnSpPr>
        <xdr:cNvPr id="115" name="直線コネクタ 114">
          <a:extLst>
            <a:ext uri="{FF2B5EF4-FFF2-40B4-BE49-F238E27FC236}">
              <a16:creationId xmlns:a16="http://schemas.microsoft.com/office/drawing/2014/main" id="{00000000-0008-0000-0500-000073000000}"/>
            </a:ext>
          </a:extLst>
        </xdr:cNvPr>
        <xdr:cNvCxnSpPr/>
      </xdr:nvCxnSpPr>
      <xdr:spPr bwMode="auto">
        <a:xfrm flipV="1">
          <a:off x="5003800" y="6904857"/>
          <a:ext cx="647700" cy="31737"/>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35</xdr:row>
      <xdr:rowOff>73391</xdr:rowOff>
    </xdr:from>
    <xdr:ext cx="762000" cy="259045"/>
    <xdr:sp macro="" textlink="">
      <xdr:nvSpPr>
        <xdr:cNvPr id="116" name="人口1人当たり決算額の推移平均値テキスト445">
          <a:extLst>
            <a:ext uri="{FF2B5EF4-FFF2-40B4-BE49-F238E27FC236}">
              <a16:creationId xmlns:a16="http://schemas.microsoft.com/office/drawing/2014/main" id="{00000000-0008-0000-0500-000074000000}"/>
            </a:ext>
          </a:extLst>
        </xdr:cNvPr>
        <xdr:cNvSpPr txBox="1"/>
      </xdr:nvSpPr>
      <xdr:spPr>
        <a:xfrm>
          <a:off x="5740400" y="668374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15,015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35</xdr:row>
      <xdr:rowOff>228314</xdr:rowOff>
    </xdr:from>
    <xdr:to>
      <xdr:col>29</xdr:col>
      <xdr:colOff>177800</xdr:colOff>
      <xdr:row>35</xdr:row>
      <xdr:rowOff>329914</xdr:rowOff>
    </xdr:to>
    <xdr:sp macro="" textlink="">
      <xdr:nvSpPr>
        <xdr:cNvPr id="117" name="フローチャート: 判断 116">
          <a:extLst>
            <a:ext uri="{FF2B5EF4-FFF2-40B4-BE49-F238E27FC236}">
              <a16:creationId xmlns:a16="http://schemas.microsoft.com/office/drawing/2014/main" id="{00000000-0008-0000-0500-000075000000}"/>
            </a:ext>
          </a:extLst>
        </xdr:cNvPr>
        <xdr:cNvSpPr/>
      </xdr:nvSpPr>
      <xdr:spPr bwMode="auto">
        <a:xfrm>
          <a:off x="5600700" y="683866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35</xdr:row>
      <xdr:rowOff>326244</xdr:rowOff>
    </xdr:from>
    <xdr:to>
      <xdr:col>26</xdr:col>
      <xdr:colOff>50800</xdr:colOff>
      <xdr:row>35</xdr:row>
      <xdr:rowOff>327025</xdr:rowOff>
    </xdr:to>
    <xdr:cxnSp macro="">
      <xdr:nvCxnSpPr>
        <xdr:cNvPr id="118" name="直線コネクタ 117">
          <a:extLst>
            <a:ext uri="{FF2B5EF4-FFF2-40B4-BE49-F238E27FC236}">
              <a16:creationId xmlns:a16="http://schemas.microsoft.com/office/drawing/2014/main" id="{00000000-0008-0000-0500-000076000000}"/>
            </a:ext>
          </a:extLst>
        </xdr:cNvPr>
        <xdr:cNvCxnSpPr/>
      </xdr:nvCxnSpPr>
      <xdr:spPr bwMode="auto">
        <a:xfrm flipV="1">
          <a:off x="4305300" y="6936594"/>
          <a:ext cx="698500" cy="781"/>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35</xdr:row>
      <xdr:rowOff>236544</xdr:rowOff>
    </xdr:from>
    <xdr:to>
      <xdr:col>26</xdr:col>
      <xdr:colOff>101600</xdr:colOff>
      <xdr:row>35</xdr:row>
      <xdr:rowOff>338144</xdr:rowOff>
    </xdr:to>
    <xdr:sp macro="" textlink="">
      <xdr:nvSpPr>
        <xdr:cNvPr id="119" name="フローチャート: 判断 118">
          <a:extLst>
            <a:ext uri="{FF2B5EF4-FFF2-40B4-BE49-F238E27FC236}">
              <a16:creationId xmlns:a16="http://schemas.microsoft.com/office/drawing/2014/main" id="{00000000-0008-0000-0500-000077000000}"/>
            </a:ext>
          </a:extLst>
        </xdr:cNvPr>
        <xdr:cNvSpPr/>
      </xdr:nvSpPr>
      <xdr:spPr bwMode="auto">
        <a:xfrm>
          <a:off x="4953000" y="684689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35</xdr:row>
      <xdr:rowOff>5421</xdr:rowOff>
    </xdr:from>
    <xdr:ext cx="736600" cy="259045"/>
    <xdr:sp macro="" textlink="">
      <xdr:nvSpPr>
        <xdr:cNvPr id="120" name="テキスト ボックス 119">
          <a:extLst>
            <a:ext uri="{FF2B5EF4-FFF2-40B4-BE49-F238E27FC236}">
              <a16:creationId xmlns:a16="http://schemas.microsoft.com/office/drawing/2014/main" id="{00000000-0008-0000-0500-000078000000}"/>
            </a:ext>
          </a:extLst>
        </xdr:cNvPr>
        <xdr:cNvSpPr txBox="1"/>
      </xdr:nvSpPr>
      <xdr:spPr>
        <a:xfrm>
          <a:off x="4622800" y="661577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14,583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35</xdr:row>
      <xdr:rowOff>327025</xdr:rowOff>
    </xdr:from>
    <xdr:to>
      <xdr:col>22</xdr:col>
      <xdr:colOff>114300</xdr:colOff>
      <xdr:row>36</xdr:row>
      <xdr:rowOff>34893</xdr:rowOff>
    </xdr:to>
    <xdr:cxnSp macro="">
      <xdr:nvCxnSpPr>
        <xdr:cNvPr id="121" name="直線コネクタ 120">
          <a:extLst>
            <a:ext uri="{FF2B5EF4-FFF2-40B4-BE49-F238E27FC236}">
              <a16:creationId xmlns:a16="http://schemas.microsoft.com/office/drawing/2014/main" id="{00000000-0008-0000-0500-000079000000}"/>
            </a:ext>
          </a:extLst>
        </xdr:cNvPr>
        <xdr:cNvCxnSpPr/>
      </xdr:nvCxnSpPr>
      <xdr:spPr bwMode="auto">
        <a:xfrm flipV="1">
          <a:off x="3606800" y="6937375"/>
          <a:ext cx="698500" cy="50768"/>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35</xdr:row>
      <xdr:rowOff>259670</xdr:rowOff>
    </xdr:from>
    <xdr:to>
      <xdr:col>22</xdr:col>
      <xdr:colOff>165100</xdr:colOff>
      <xdr:row>36</xdr:row>
      <xdr:rowOff>18370</xdr:rowOff>
    </xdr:to>
    <xdr:sp macro="" textlink="">
      <xdr:nvSpPr>
        <xdr:cNvPr id="122" name="フローチャート: 判断 121">
          <a:extLst>
            <a:ext uri="{FF2B5EF4-FFF2-40B4-BE49-F238E27FC236}">
              <a16:creationId xmlns:a16="http://schemas.microsoft.com/office/drawing/2014/main" id="{00000000-0008-0000-0500-00007A000000}"/>
            </a:ext>
          </a:extLst>
        </xdr:cNvPr>
        <xdr:cNvSpPr/>
      </xdr:nvSpPr>
      <xdr:spPr bwMode="auto">
        <a:xfrm>
          <a:off x="4254500" y="687002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35</xdr:row>
      <xdr:rowOff>28547</xdr:rowOff>
    </xdr:from>
    <xdr:ext cx="762000" cy="259045"/>
    <xdr:sp macro="" textlink="">
      <xdr:nvSpPr>
        <xdr:cNvPr id="123" name="テキスト ボックス 122">
          <a:extLst>
            <a:ext uri="{FF2B5EF4-FFF2-40B4-BE49-F238E27FC236}">
              <a16:creationId xmlns:a16="http://schemas.microsoft.com/office/drawing/2014/main" id="{00000000-0008-0000-0500-00007B000000}"/>
            </a:ext>
          </a:extLst>
        </xdr:cNvPr>
        <xdr:cNvSpPr txBox="1"/>
      </xdr:nvSpPr>
      <xdr:spPr>
        <a:xfrm>
          <a:off x="3924300" y="66388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13,369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36</xdr:row>
      <xdr:rowOff>8985</xdr:rowOff>
    </xdr:from>
    <xdr:to>
      <xdr:col>18</xdr:col>
      <xdr:colOff>177800</xdr:colOff>
      <xdr:row>36</xdr:row>
      <xdr:rowOff>34893</xdr:rowOff>
    </xdr:to>
    <xdr:cxnSp macro="">
      <xdr:nvCxnSpPr>
        <xdr:cNvPr id="124" name="直線コネクタ 123">
          <a:extLst>
            <a:ext uri="{FF2B5EF4-FFF2-40B4-BE49-F238E27FC236}">
              <a16:creationId xmlns:a16="http://schemas.microsoft.com/office/drawing/2014/main" id="{00000000-0008-0000-0500-00007C000000}"/>
            </a:ext>
          </a:extLst>
        </xdr:cNvPr>
        <xdr:cNvCxnSpPr/>
      </xdr:nvCxnSpPr>
      <xdr:spPr bwMode="auto">
        <a:xfrm>
          <a:off x="2908300" y="6962235"/>
          <a:ext cx="698500" cy="25908"/>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35</xdr:row>
      <xdr:rowOff>272186</xdr:rowOff>
    </xdr:from>
    <xdr:to>
      <xdr:col>19</xdr:col>
      <xdr:colOff>38100</xdr:colOff>
      <xdr:row>36</xdr:row>
      <xdr:rowOff>30886</xdr:rowOff>
    </xdr:to>
    <xdr:sp macro="" textlink="">
      <xdr:nvSpPr>
        <xdr:cNvPr id="125" name="フローチャート: 判断 124">
          <a:extLst>
            <a:ext uri="{FF2B5EF4-FFF2-40B4-BE49-F238E27FC236}">
              <a16:creationId xmlns:a16="http://schemas.microsoft.com/office/drawing/2014/main" id="{00000000-0008-0000-0500-00007D000000}"/>
            </a:ext>
          </a:extLst>
        </xdr:cNvPr>
        <xdr:cNvSpPr/>
      </xdr:nvSpPr>
      <xdr:spPr bwMode="auto">
        <a:xfrm>
          <a:off x="3556000" y="6882536"/>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35</xdr:row>
      <xdr:rowOff>41063</xdr:rowOff>
    </xdr:from>
    <xdr:ext cx="762000" cy="259045"/>
    <xdr:sp macro="" textlink="">
      <xdr:nvSpPr>
        <xdr:cNvPr id="126" name="テキスト ボックス 125">
          <a:extLst>
            <a:ext uri="{FF2B5EF4-FFF2-40B4-BE49-F238E27FC236}">
              <a16:creationId xmlns:a16="http://schemas.microsoft.com/office/drawing/2014/main" id="{00000000-0008-0000-0500-00007E000000}"/>
            </a:ext>
          </a:extLst>
        </xdr:cNvPr>
        <xdr:cNvSpPr txBox="1"/>
      </xdr:nvSpPr>
      <xdr:spPr>
        <a:xfrm>
          <a:off x="3225800" y="66514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270948</xdr:rowOff>
    </xdr:from>
    <xdr:to>
      <xdr:col>15</xdr:col>
      <xdr:colOff>101600</xdr:colOff>
      <xdr:row>36</xdr:row>
      <xdr:rowOff>29648</xdr:rowOff>
    </xdr:to>
    <xdr:sp macro="" textlink="">
      <xdr:nvSpPr>
        <xdr:cNvPr id="127" name="フローチャート: 判断 126">
          <a:extLst>
            <a:ext uri="{FF2B5EF4-FFF2-40B4-BE49-F238E27FC236}">
              <a16:creationId xmlns:a16="http://schemas.microsoft.com/office/drawing/2014/main" id="{00000000-0008-0000-0500-00007F000000}"/>
            </a:ext>
          </a:extLst>
        </xdr:cNvPr>
        <xdr:cNvSpPr/>
      </xdr:nvSpPr>
      <xdr:spPr bwMode="auto">
        <a:xfrm>
          <a:off x="2857500" y="6881298"/>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35</xdr:row>
      <xdr:rowOff>39825</xdr:rowOff>
    </xdr:from>
    <xdr:ext cx="762000" cy="259045"/>
    <xdr:sp macro="" textlink="">
      <xdr:nvSpPr>
        <xdr:cNvPr id="128" name="テキスト ボックス 127">
          <a:extLst>
            <a:ext uri="{FF2B5EF4-FFF2-40B4-BE49-F238E27FC236}">
              <a16:creationId xmlns:a16="http://schemas.microsoft.com/office/drawing/2014/main" id="{00000000-0008-0000-0500-000080000000}"/>
            </a:ext>
          </a:extLst>
        </xdr:cNvPr>
        <xdr:cNvSpPr txBox="1"/>
      </xdr:nvSpPr>
      <xdr:spPr>
        <a:xfrm>
          <a:off x="2527300" y="665017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39</xdr:row>
      <xdr:rowOff>321327</xdr:rowOff>
    </xdr:from>
    <xdr:ext cx="762000" cy="259045"/>
    <xdr:sp macro="" textlink="">
      <xdr:nvSpPr>
        <xdr:cNvPr id="129" name="テキスト ボックス 128">
          <a:extLst>
            <a:ext uri="{FF2B5EF4-FFF2-40B4-BE49-F238E27FC236}">
              <a16:creationId xmlns:a16="http://schemas.microsoft.com/office/drawing/2014/main" id="{00000000-0008-0000-0500-000081000000}"/>
            </a:ext>
          </a:extLst>
        </xdr:cNvPr>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39</xdr:row>
      <xdr:rowOff>321327</xdr:rowOff>
    </xdr:from>
    <xdr:ext cx="762000" cy="259045"/>
    <xdr:sp macro="" textlink="">
      <xdr:nvSpPr>
        <xdr:cNvPr id="130" name="テキスト ボックス 129">
          <a:extLst>
            <a:ext uri="{FF2B5EF4-FFF2-40B4-BE49-F238E27FC236}">
              <a16:creationId xmlns:a16="http://schemas.microsoft.com/office/drawing/2014/main" id="{00000000-0008-0000-0500-000082000000}"/>
            </a:ext>
          </a:extLst>
        </xdr:cNvPr>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39</xdr:row>
      <xdr:rowOff>321327</xdr:rowOff>
    </xdr:from>
    <xdr:ext cx="762000" cy="259045"/>
    <xdr:sp macro="" textlink="">
      <xdr:nvSpPr>
        <xdr:cNvPr id="131" name="テキスト ボックス 130">
          <a:extLst>
            <a:ext uri="{FF2B5EF4-FFF2-40B4-BE49-F238E27FC236}">
              <a16:creationId xmlns:a16="http://schemas.microsoft.com/office/drawing/2014/main" id="{00000000-0008-0000-0500-000083000000}"/>
            </a:ext>
          </a:extLst>
        </xdr:cNvPr>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39</xdr:row>
      <xdr:rowOff>321327</xdr:rowOff>
    </xdr:from>
    <xdr:ext cx="762000" cy="259045"/>
    <xdr:sp macro="" textlink="">
      <xdr:nvSpPr>
        <xdr:cNvPr id="132" name="テキスト ボックス 131">
          <a:extLst>
            <a:ext uri="{FF2B5EF4-FFF2-40B4-BE49-F238E27FC236}">
              <a16:creationId xmlns:a16="http://schemas.microsoft.com/office/drawing/2014/main" id="{00000000-0008-0000-0500-000084000000}"/>
            </a:ext>
          </a:extLst>
        </xdr:cNvPr>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39</xdr:row>
      <xdr:rowOff>321327</xdr:rowOff>
    </xdr:from>
    <xdr:ext cx="762000" cy="259045"/>
    <xdr:sp macro="" textlink="">
      <xdr:nvSpPr>
        <xdr:cNvPr id="133" name="テキスト ボックス 132">
          <a:extLst>
            <a:ext uri="{FF2B5EF4-FFF2-40B4-BE49-F238E27FC236}">
              <a16:creationId xmlns:a16="http://schemas.microsoft.com/office/drawing/2014/main" id="{00000000-0008-0000-0500-000085000000}"/>
            </a:ext>
          </a:extLst>
        </xdr:cNvPr>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35</xdr:row>
      <xdr:rowOff>243707</xdr:rowOff>
    </xdr:from>
    <xdr:to>
      <xdr:col>29</xdr:col>
      <xdr:colOff>177800</xdr:colOff>
      <xdr:row>36</xdr:row>
      <xdr:rowOff>2407</xdr:rowOff>
    </xdr:to>
    <xdr:sp macro="" textlink="">
      <xdr:nvSpPr>
        <xdr:cNvPr id="134" name="楕円 133">
          <a:extLst>
            <a:ext uri="{FF2B5EF4-FFF2-40B4-BE49-F238E27FC236}">
              <a16:creationId xmlns:a16="http://schemas.microsoft.com/office/drawing/2014/main" id="{00000000-0008-0000-0500-000086000000}"/>
            </a:ext>
          </a:extLst>
        </xdr:cNvPr>
        <xdr:cNvSpPr/>
      </xdr:nvSpPr>
      <xdr:spPr bwMode="auto">
        <a:xfrm>
          <a:off x="5600700" y="6854057"/>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35</xdr:row>
      <xdr:rowOff>215784</xdr:rowOff>
    </xdr:from>
    <xdr:ext cx="762000" cy="259045"/>
    <xdr:sp macro="" textlink="">
      <xdr:nvSpPr>
        <xdr:cNvPr id="135" name="人口1人当たり決算額の推移該当値テキスト445">
          <a:extLst>
            <a:ext uri="{FF2B5EF4-FFF2-40B4-BE49-F238E27FC236}">
              <a16:creationId xmlns:a16="http://schemas.microsoft.com/office/drawing/2014/main" id="{00000000-0008-0000-0500-000087000000}"/>
            </a:ext>
          </a:extLst>
        </xdr:cNvPr>
        <xdr:cNvSpPr txBox="1"/>
      </xdr:nvSpPr>
      <xdr:spPr>
        <a:xfrm>
          <a:off x="5740400" y="6826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14,207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35</xdr:row>
      <xdr:rowOff>275444</xdr:rowOff>
    </xdr:from>
    <xdr:to>
      <xdr:col>26</xdr:col>
      <xdr:colOff>101600</xdr:colOff>
      <xdr:row>36</xdr:row>
      <xdr:rowOff>34144</xdr:rowOff>
    </xdr:to>
    <xdr:sp macro="" textlink="">
      <xdr:nvSpPr>
        <xdr:cNvPr id="136" name="楕円 135">
          <a:extLst>
            <a:ext uri="{FF2B5EF4-FFF2-40B4-BE49-F238E27FC236}">
              <a16:creationId xmlns:a16="http://schemas.microsoft.com/office/drawing/2014/main" id="{00000000-0008-0000-0500-000088000000}"/>
            </a:ext>
          </a:extLst>
        </xdr:cNvPr>
        <xdr:cNvSpPr/>
      </xdr:nvSpPr>
      <xdr:spPr bwMode="auto">
        <a:xfrm>
          <a:off x="4953000" y="688579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36</xdr:row>
      <xdr:rowOff>18921</xdr:rowOff>
    </xdr:from>
    <xdr:ext cx="736600" cy="259045"/>
    <xdr:sp macro="" textlink="">
      <xdr:nvSpPr>
        <xdr:cNvPr id="137" name="テキスト ボックス 136">
          <a:extLst>
            <a:ext uri="{FF2B5EF4-FFF2-40B4-BE49-F238E27FC236}">
              <a16:creationId xmlns:a16="http://schemas.microsoft.com/office/drawing/2014/main" id="{00000000-0008-0000-0500-000089000000}"/>
            </a:ext>
          </a:extLst>
        </xdr:cNvPr>
        <xdr:cNvSpPr txBox="1"/>
      </xdr:nvSpPr>
      <xdr:spPr>
        <a:xfrm>
          <a:off x="4622800" y="697217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12,541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35</xdr:row>
      <xdr:rowOff>276225</xdr:rowOff>
    </xdr:from>
    <xdr:to>
      <xdr:col>22</xdr:col>
      <xdr:colOff>165100</xdr:colOff>
      <xdr:row>36</xdr:row>
      <xdr:rowOff>34925</xdr:rowOff>
    </xdr:to>
    <xdr:sp macro="" textlink="">
      <xdr:nvSpPr>
        <xdr:cNvPr id="138" name="楕円 137">
          <a:extLst>
            <a:ext uri="{FF2B5EF4-FFF2-40B4-BE49-F238E27FC236}">
              <a16:creationId xmlns:a16="http://schemas.microsoft.com/office/drawing/2014/main" id="{00000000-0008-0000-0500-00008A000000}"/>
            </a:ext>
          </a:extLst>
        </xdr:cNvPr>
        <xdr:cNvSpPr/>
      </xdr:nvSpPr>
      <xdr:spPr bwMode="auto">
        <a:xfrm>
          <a:off x="4254500" y="688657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36</xdr:row>
      <xdr:rowOff>19702</xdr:rowOff>
    </xdr:from>
    <xdr:ext cx="762000" cy="259045"/>
    <xdr:sp macro="" textlink="">
      <xdr:nvSpPr>
        <xdr:cNvPr id="139" name="テキスト ボックス 138">
          <a:extLst>
            <a:ext uri="{FF2B5EF4-FFF2-40B4-BE49-F238E27FC236}">
              <a16:creationId xmlns:a16="http://schemas.microsoft.com/office/drawing/2014/main" id="{00000000-0008-0000-0500-00008B000000}"/>
            </a:ext>
          </a:extLst>
        </xdr:cNvPr>
        <xdr:cNvSpPr txBox="1"/>
      </xdr:nvSpPr>
      <xdr:spPr>
        <a:xfrm>
          <a:off x="3924300" y="69729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12,500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35</xdr:row>
      <xdr:rowOff>326993</xdr:rowOff>
    </xdr:from>
    <xdr:to>
      <xdr:col>19</xdr:col>
      <xdr:colOff>38100</xdr:colOff>
      <xdr:row>36</xdr:row>
      <xdr:rowOff>85693</xdr:rowOff>
    </xdr:to>
    <xdr:sp macro="" textlink="">
      <xdr:nvSpPr>
        <xdr:cNvPr id="140" name="楕円 139">
          <a:extLst>
            <a:ext uri="{FF2B5EF4-FFF2-40B4-BE49-F238E27FC236}">
              <a16:creationId xmlns:a16="http://schemas.microsoft.com/office/drawing/2014/main" id="{00000000-0008-0000-0500-00008C000000}"/>
            </a:ext>
          </a:extLst>
        </xdr:cNvPr>
        <xdr:cNvSpPr/>
      </xdr:nvSpPr>
      <xdr:spPr bwMode="auto">
        <a:xfrm>
          <a:off x="3556000" y="6937343"/>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36</xdr:row>
      <xdr:rowOff>70470</xdr:rowOff>
    </xdr:from>
    <xdr:ext cx="762000" cy="259045"/>
    <xdr:sp macro="" textlink="">
      <xdr:nvSpPr>
        <xdr:cNvPr id="141" name="テキスト ボックス 140">
          <a:extLst>
            <a:ext uri="{FF2B5EF4-FFF2-40B4-BE49-F238E27FC236}">
              <a16:creationId xmlns:a16="http://schemas.microsoft.com/office/drawing/2014/main" id="{00000000-0008-0000-0500-00008D000000}"/>
            </a:ext>
          </a:extLst>
        </xdr:cNvPr>
        <xdr:cNvSpPr txBox="1"/>
      </xdr:nvSpPr>
      <xdr:spPr>
        <a:xfrm>
          <a:off x="3225800" y="70237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9,835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301085</xdr:rowOff>
    </xdr:from>
    <xdr:to>
      <xdr:col>15</xdr:col>
      <xdr:colOff>101600</xdr:colOff>
      <xdr:row>36</xdr:row>
      <xdr:rowOff>59785</xdr:rowOff>
    </xdr:to>
    <xdr:sp macro="" textlink="">
      <xdr:nvSpPr>
        <xdr:cNvPr id="142" name="楕円 141">
          <a:extLst>
            <a:ext uri="{FF2B5EF4-FFF2-40B4-BE49-F238E27FC236}">
              <a16:creationId xmlns:a16="http://schemas.microsoft.com/office/drawing/2014/main" id="{00000000-0008-0000-0500-00008E000000}"/>
            </a:ext>
          </a:extLst>
        </xdr:cNvPr>
        <xdr:cNvSpPr/>
      </xdr:nvSpPr>
      <xdr:spPr bwMode="auto">
        <a:xfrm>
          <a:off x="2857500" y="691143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36</xdr:row>
      <xdr:rowOff>44562</xdr:rowOff>
    </xdr:from>
    <xdr:ext cx="762000" cy="259045"/>
    <xdr:sp macro="" textlink="">
      <xdr:nvSpPr>
        <xdr:cNvPr id="143" name="テキスト ボックス 142">
          <a:extLst>
            <a:ext uri="{FF2B5EF4-FFF2-40B4-BE49-F238E27FC236}">
              <a16:creationId xmlns:a16="http://schemas.microsoft.com/office/drawing/2014/main" id="{00000000-0008-0000-0500-00008F000000}"/>
            </a:ext>
          </a:extLst>
        </xdr:cNvPr>
        <xdr:cNvSpPr txBox="1"/>
      </xdr:nvSpPr>
      <xdr:spPr>
        <a:xfrm>
          <a:off x="2527300" y="699781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11,195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6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6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6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6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岐阜県笠松町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6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6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6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5</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6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6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6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21,816
21,313
10.30
8,378,060
7,895,692
425,705
5,017,188
6,065,351</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6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6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6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6.4
37.8</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6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6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6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R01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6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6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6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6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6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6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6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6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6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6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6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6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6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a:extLst>
            <a:ext uri="{FF2B5EF4-FFF2-40B4-BE49-F238E27FC236}">
              <a16:creationId xmlns:a16="http://schemas.microsoft.com/office/drawing/2014/main" id="{00000000-0008-0000-06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6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6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6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99/99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6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6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80,168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6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6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75,564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6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6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6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40</xdr:row>
      <xdr:rowOff>111777</xdr:rowOff>
    </xdr:from>
    <xdr:ext cx="531299" cy="259045"/>
    <xdr:sp macro="" textlink="">
      <xdr:nvSpPr>
        <xdr:cNvPr id="42" name="テキスト ボックス 41">
          <a:extLst>
            <a:ext uri="{FF2B5EF4-FFF2-40B4-BE49-F238E27FC236}">
              <a16:creationId xmlns:a16="http://schemas.microsoft.com/office/drawing/2014/main" id="{00000000-0008-0000-0600-00002A000000}"/>
            </a:ext>
          </a:extLst>
        </xdr:cNvPr>
        <xdr:cNvSpPr txBox="1"/>
      </xdr:nvSpPr>
      <xdr:spPr>
        <a:xfrm>
          <a:off x="230701" y="6969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39</xdr:row>
      <xdr:rowOff>98878</xdr:rowOff>
    </xdr:from>
    <xdr:to>
      <xdr:col>28</xdr:col>
      <xdr:colOff>114300</xdr:colOff>
      <xdr:row>39</xdr:row>
      <xdr:rowOff>98878</xdr:rowOff>
    </xdr:to>
    <xdr:cxnSp macro="">
      <xdr:nvCxnSpPr>
        <xdr:cNvPr id="43" name="直線コネクタ 42">
          <a:extLst>
            <a:ext uri="{FF2B5EF4-FFF2-40B4-BE49-F238E27FC236}">
              <a16:creationId xmlns:a16="http://schemas.microsoft.com/office/drawing/2014/main" id="{00000000-0008-0000-0600-00002B000000}"/>
            </a:ext>
          </a:extLst>
        </xdr:cNvPr>
        <xdr:cNvCxnSpPr/>
      </xdr:nvCxnSpPr>
      <xdr:spPr>
        <a:xfrm>
          <a:off x="762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38</xdr:row>
      <xdr:rowOff>128105</xdr:rowOff>
    </xdr:from>
    <xdr:ext cx="531299" cy="259045"/>
    <xdr:sp macro="" textlink="">
      <xdr:nvSpPr>
        <xdr:cNvPr id="44" name="テキスト ボックス 43">
          <a:extLst>
            <a:ext uri="{FF2B5EF4-FFF2-40B4-BE49-F238E27FC236}">
              <a16:creationId xmlns:a16="http://schemas.microsoft.com/office/drawing/2014/main" id="{00000000-0008-0000-0600-00002C000000}"/>
            </a:ext>
          </a:extLst>
        </xdr:cNvPr>
        <xdr:cNvSpPr txBox="1"/>
      </xdr:nvSpPr>
      <xdr:spPr>
        <a:xfrm>
          <a:off x="230701" y="6643205"/>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115207</xdr:rowOff>
    </xdr:from>
    <xdr:to>
      <xdr:col>28</xdr:col>
      <xdr:colOff>114300</xdr:colOff>
      <xdr:row>37</xdr:row>
      <xdr:rowOff>115207</xdr:rowOff>
    </xdr:to>
    <xdr:cxnSp macro="">
      <xdr:nvCxnSpPr>
        <xdr:cNvPr id="45" name="直線コネクタ 44">
          <a:extLst>
            <a:ext uri="{FF2B5EF4-FFF2-40B4-BE49-F238E27FC236}">
              <a16:creationId xmlns:a16="http://schemas.microsoft.com/office/drawing/2014/main" id="{00000000-0008-0000-0600-00002D000000}"/>
            </a:ext>
          </a:extLst>
        </xdr:cNvPr>
        <xdr:cNvCxnSpPr/>
      </xdr:nvCxnSpPr>
      <xdr:spPr>
        <a:xfrm>
          <a:off x="762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36</xdr:row>
      <xdr:rowOff>144434</xdr:rowOff>
    </xdr:from>
    <xdr:ext cx="531299" cy="259045"/>
    <xdr:sp macro="" textlink="">
      <xdr:nvSpPr>
        <xdr:cNvPr id="46" name="テキスト ボックス 45">
          <a:extLst>
            <a:ext uri="{FF2B5EF4-FFF2-40B4-BE49-F238E27FC236}">
              <a16:creationId xmlns:a16="http://schemas.microsoft.com/office/drawing/2014/main" id="{00000000-0008-0000-0600-00002E000000}"/>
            </a:ext>
          </a:extLst>
        </xdr:cNvPr>
        <xdr:cNvSpPr txBox="1"/>
      </xdr:nvSpPr>
      <xdr:spPr>
        <a:xfrm>
          <a:off x="230701" y="6316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35</xdr:row>
      <xdr:rowOff>131536</xdr:rowOff>
    </xdr:from>
    <xdr:to>
      <xdr:col>28</xdr:col>
      <xdr:colOff>114300</xdr:colOff>
      <xdr:row>35</xdr:row>
      <xdr:rowOff>131536</xdr:rowOff>
    </xdr:to>
    <xdr:cxnSp macro="">
      <xdr:nvCxnSpPr>
        <xdr:cNvPr id="47" name="直線コネクタ 46">
          <a:extLst>
            <a:ext uri="{FF2B5EF4-FFF2-40B4-BE49-F238E27FC236}">
              <a16:creationId xmlns:a16="http://schemas.microsoft.com/office/drawing/2014/main" id="{00000000-0008-0000-0600-00002F000000}"/>
            </a:ext>
          </a:extLst>
        </xdr:cNvPr>
        <xdr:cNvCxnSpPr/>
      </xdr:nvCxnSpPr>
      <xdr:spPr>
        <a:xfrm>
          <a:off x="762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34</xdr:row>
      <xdr:rowOff>160763</xdr:rowOff>
    </xdr:from>
    <xdr:ext cx="531299" cy="259045"/>
    <xdr:sp macro="" textlink="">
      <xdr:nvSpPr>
        <xdr:cNvPr id="48" name="テキスト ボックス 47">
          <a:extLst>
            <a:ext uri="{FF2B5EF4-FFF2-40B4-BE49-F238E27FC236}">
              <a16:creationId xmlns:a16="http://schemas.microsoft.com/office/drawing/2014/main" id="{00000000-0008-0000-0600-000030000000}"/>
            </a:ext>
          </a:extLst>
        </xdr:cNvPr>
        <xdr:cNvSpPr txBox="1"/>
      </xdr:nvSpPr>
      <xdr:spPr>
        <a:xfrm>
          <a:off x="230701" y="5990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147864</xdr:rowOff>
    </xdr:from>
    <xdr:to>
      <xdr:col>28</xdr:col>
      <xdr:colOff>114300</xdr:colOff>
      <xdr:row>33</xdr:row>
      <xdr:rowOff>147864</xdr:rowOff>
    </xdr:to>
    <xdr:cxnSp macro="">
      <xdr:nvCxnSpPr>
        <xdr:cNvPr id="49" name="直線コネクタ 48">
          <a:extLst>
            <a:ext uri="{FF2B5EF4-FFF2-40B4-BE49-F238E27FC236}">
              <a16:creationId xmlns:a16="http://schemas.microsoft.com/office/drawing/2014/main" id="{00000000-0008-0000-0600-000031000000}"/>
            </a:ext>
          </a:extLst>
        </xdr:cNvPr>
        <xdr:cNvCxnSpPr/>
      </xdr:nvCxnSpPr>
      <xdr:spPr>
        <a:xfrm>
          <a:off x="762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33</xdr:row>
      <xdr:rowOff>5641</xdr:rowOff>
    </xdr:from>
    <xdr:ext cx="595419" cy="259045"/>
    <xdr:sp macro="" textlink="">
      <xdr:nvSpPr>
        <xdr:cNvPr id="50" name="テキスト ボックス 49">
          <a:extLst>
            <a:ext uri="{FF2B5EF4-FFF2-40B4-BE49-F238E27FC236}">
              <a16:creationId xmlns:a16="http://schemas.microsoft.com/office/drawing/2014/main" id="{00000000-0008-0000-0600-000032000000}"/>
            </a:ext>
          </a:extLst>
        </xdr:cNvPr>
        <xdr:cNvSpPr txBox="1"/>
      </xdr:nvSpPr>
      <xdr:spPr>
        <a:xfrm>
          <a:off x="166581" y="5663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164193</xdr:rowOff>
    </xdr:from>
    <xdr:to>
      <xdr:col>28</xdr:col>
      <xdr:colOff>114300</xdr:colOff>
      <xdr:row>31</xdr:row>
      <xdr:rowOff>164193</xdr:rowOff>
    </xdr:to>
    <xdr:cxnSp macro="">
      <xdr:nvCxnSpPr>
        <xdr:cNvPr id="51" name="直線コネクタ 50">
          <a:extLst>
            <a:ext uri="{FF2B5EF4-FFF2-40B4-BE49-F238E27FC236}">
              <a16:creationId xmlns:a16="http://schemas.microsoft.com/office/drawing/2014/main" id="{00000000-0008-0000-0600-000033000000}"/>
            </a:ext>
          </a:extLst>
        </xdr:cNvPr>
        <xdr:cNvCxnSpPr/>
      </xdr:nvCxnSpPr>
      <xdr:spPr>
        <a:xfrm>
          <a:off x="762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31</xdr:row>
      <xdr:rowOff>21970</xdr:rowOff>
    </xdr:from>
    <xdr:ext cx="595419" cy="259045"/>
    <xdr:sp macro="" textlink="">
      <xdr:nvSpPr>
        <xdr:cNvPr id="52" name="テキスト ボックス 51">
          <a:extLst>
            <a:ext uri="{FF2B5EF4-FFF2-40B4-BE49-F238E27FC236}">
              <a16:creationId xmlns:a16="http://schemas.microsoft.com/office/drawing/2014/main" id="{00000000-0008-0000-0600-000034000000}"/>
            </a:ext>
          </a:extLst>
        </xdr:cNvPr>
        <xdr:cNvSpPr txBox="1"/>
      </xdr:nvSpPr>
      <xdr:spPr>
        <a:xfrm>
          <a:off x="166581" y="5336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9072</xdr:rowOff>
    </xdr:from>
    <xdr:to>
      <xdr:col>28</xdr:col>
      <xdr:colOff>114300</xdr:colOff>
      <xdr:row>30</xdr:row>
      <xdr:rowOff>9072</xdr:rowOff>
    </xdr:to>
    <xdr:cxnSp macro="">
      <xdr:nvCxnSpPr>
        <xdr:cNvPr id="53" name="直線コネクタ 52">
          <a:extLst>
            <a:ext uri="{FF2B5EF4-FFF2-40B4-BE49-F238E27FC236}">
              <a16:creationId xmlns:a16="http://schemas.microsoft.com/office/drawing/2014/main" id="{00000000-0008-0000-0600-000035000000}"/>
            </a:ext>
          </a:extLst>
        </xdr:cNvPr>
        <xdr:cNvCxnSpPr/>
      </xdr:nvCxnSpPr>
      <xdr:spPr>
        <a:xfrm>
          <a:off x="762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29</xdr:row>
      <xdr:rowOff>38299</xdr:rowOff>
    </xdr:from>
    <xdr:ext cx="595419" cy="259045"/>
    <xdr:sp macro="" textlink="">
      <xdr:nvSpPr>
        <xdr:cNvPr id="54" name="テキスト ボックス 53">
          <a:extLst>
            <a:ext uri="{FF2B5EF4-FFF2-40B4-BE49-F238E27FC236}">
              <a16:creationId xmlns:a16="http://schemas.microsoft.com/office/drawing/2014/main" id="{00000000-0008-0000-0600-000036000000}"/>
            </a:ext>
          </a:extLst>
        </xdr:cNvPr>
        <xdr:cNvSpPr txBox="1"/>
      </xdr:nvSpPr>
      <xdr:spPr>
        <a:xfrm>
          <a:off x="166581" y="5010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5" name="直線コネクタ 54">
          <a:extLst>
            <a:ext uri="{FF2B5EF4-FFF2-40B4-BE49-F238E27FC236}">
              <a16:creationId xmlns:a16="http://schemas.microsoft.com/office/drawing/2014/main" id="{00000000-0008-0000-0600-000037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6" name="テキスト ボックス 55">
          <a:extLst>
            <a:ext uri="{FF2B5EF4-FFF2-40B4-BE49-F238E27FC236}">
              <a16:creationId xmlns:a16="http://schemas.microsoft.com/office/drawing/2014/main" id="{00000000-0008-0000-0600-000038000000}"/>
            </a:ext>
          </a:extLst>
        </xdr:cNvPr>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7" name="人件費グラフ枠">
          <a:extLst>
            <a:ext uri="{FF2B5EF4-FFF2-40B4-BE49-F238E27FC236}">
              <a16:creationId xmlns:a16="http://schemas.microsoft.com/office/drawing/2014/main" id="{00000000-0008-0000-0600-000039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31</xdr:row>
      <xdr:rowOff>63201</xdr:rowOff>
    </xdr:from>
    <xdr:to>
      <xdr:col>24</xdr:col>
      <xdr:colOff>62865</xdr:colOff>
      <xdr:row>39</xdr:row>
      <xdr:rowOff>20600</xdr:rowOff>
    </xdr:to>
    <xdr:cxnSp macro="">
      <xdr:nvCxnSpPr>
        <xdr:cNvPr id="58" name="直線コネクタ 57">
          <a:extLst>
            <a:ext uri="{FF2B5EF4-FFF2-40B4-BE49-F238E27FC236}">
              <a16:creationId xmlns:a16="http://schemas.microsoft.com/office/drawing/2014/main" id="{00000000-0008-0000-0600-00003A000000}"/>
            </a:ext>
          </a:extLst>
        </xdr:cNvPr>
        <xdr:cNvCxnSpPr/>
      </xdr:nvCxnSpPr>
      <xdr:spPr>
        <a:xfrm flipV="1">
          <a:off x="4633595" y="5378151"/>
          <a:ext cx="1270" cy="132899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39</xdr:row>
      <xdr:rowOff>24427</xdr:rowOff>
    </xdr:from>
    <xdr:ext cx="534377" cy="259045"/>
    <xdr:sp macro="" textlink="">
      <xdr:nvSpPr>
        <xdr:cNvPr id="59" name="人件費最小値テキスト">
          <a:extLst>
            <a:ext uri="{FF2B5EF4-FFF2-40B4-BE49-F238E27FC236}">
              <a16:creationId xmlns:a16="http://schemas.microsoft.com/office/drawing/2014/main" id="{00000000-0008-0000-0600-00003B000000}"/>
            </a:ext>
          </a:extLst>
        </xdr:cNvPr>
        <xdr:cNvSpPr txBox="1"/>
      </xdr:nvSpPr>
      <xdr:spPr>
        <a:xfrm>
          <a:off x="4686300" y="67109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44,794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39</xdr:row>
      <xdr:rowOff>20600</xdr:rowOff>
    </xdr:from>
    <xdr:to>
      <xdr:col>24</xdr:col>
      <xdr:colOff>152400</xdr:colOff>
      <xdr:row>39</xdr:row>
      <xdr:rowOff>20600</xdr:rowOff>
    </xdr:to>
    <xdr:cxnSp macro="">
      <xdr:nvCxnSpPr>
        <xdr:cNvPr id="60" name="直線コネクタ 59">
          <a:extLst>
            <a:ext uri="{FF2B5EF4-FFF2-40B4-BE49-F238E27FC236}">
              <a16:creationId xmlns:a16="http://schemas.microsoft.com/office/drawing/2014/main" id="{00000000-0008-0000-0600-00003C000000}"/>
            </a:ext>
          </a:extLst>
        </xdr:cNvPr>
        <xdr:cNvCxnSpPr/>
      </xdr:nvCxnSpPr>
      <xdr:spPr>
        <a:xfrm>
          <a:off x="4546600" y="67071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30</xdr:row>
      <xdr:rowOff>9878</xdr:rowOff>
    </xdr:from>
    <xdr:ext cx="599010" cy="259045"/>
    <xdr:sp macro="" textlink="">
      <xdr:nvSpPr>
        <xdr:cNvPr id="61" name="人件費最大値テキスト">
          <a:extLst>
            <a:ext uri="{FF2B5EF4-FFF2-40B4-BE49-F238E27FC236}">
              <a16:creationId xmlns:a16="http://schemas.microsoft.com/office/drawing/2014/main" id="{00000000-0008-0000-0600-00003D000000}"/>
            </a:ext>
          </a:extLst>
        </xdr:cNvPr>
        <xdr:cNvSpPr txBox="1"/>
      </xdr:nvSpPr>
      <xdr:spPr>
        <a:xfrm>
          <a:off x="4686300" y="515337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126,185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31</xdr:row>
      <xdr:rowOff>63201</xdr:rowOff>
    </xdr:from>
    <xdr:to>
      <xdr:col>24</xdr:col>
      <xdr:colOff>152400</xdr:colOff>
      <xdr:row>31</xdr:row>
      <xdr:rowOff>63201</xdr:rowOff>
    </xdr:to>
    <xdr:cxnSp macro="">
      <xdr:nvCxnSpPr>
        <xdr:cNvPr id="62" name="直線コネクタ 61">
          <a:extLst>
            <a:ext uri="{FF2B5EF4-FFF2-40B4-BE49-F238E27FC236}">
              <a16:creationId xmlns:a16="http://schemas.microsoft.com/office/drawing/2014/main" id="{00000000-0008-0000-0600-00003E000000}"/>
            </a:ext>
          </a:extLst>
        </xdr:cNvPr>
        <xdr:cNvCxnSpPr/>
      </xdr:nvCxnSpPr>
      <xdr:spPr>
        <a:xfrm>
          <a:off x="4546600" y="537815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39</xdr:row>
      <xdr:rowOff>14084</xdr:rowOff>
    </xdr:from>
    <xdr:to>
      <xdr:col>24</xdr:col>
      <xdr:colOff>63500</xdr:colOff>
      <xdr:row>39</xdr:row>
      <xdr:rowOff>20600</xdr:rowOff>
    </xdr:to>
    <xdr:cxnSp macro="">
      <xdr:nvCxnSpPr>
        <xdr:cNvPr id="63" name="直線コネクタ 62">
          <a:extLst>
            <a:ext uri="{FF2B5EF4-FFF2-40B4-BE49-F238E27FC236}">
              <a16:creationId xmlns:a16="http://schemas.microsoft.com/office/drawing/2014/main" id="{00000000-0008-0000-0600-00003F000000}"/>
            </a:ext>
          </a:extLst>
        </xdr:cNvPr>
        <xdr:cNvCxnSpPr/>
      </xdr:nvCxnSpPr>
      <xdr:spPr>
        <a:xfrm>
          <a:off x="3797300" y="6700634"/>
          <a:ext cx="838200" cy="65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140385</xdr:rowOff>
    </xdr:from>
    <xdr:ext cx="534377" cy="259045"/>
    <xdr:sp macro="" textlink="">
      <xdr:nvSpPr>
        <xdr:cNvPr id="64" name="人件費平均値テキスト">
          <a:extLst>
            <a:ext uri="{FF2B5EF4-FFF2-40B4-BE49-F238E27FC236}">
              <a16:creationId xmlns:a16="http://schemas.microsoft.com/office/drawing/2014/main" id="{00000000-0008-0000-0600-000040000000}"/>
            </a:ext>
          </a:extLst>
        </xdr:cNvPr>
        <xdr:cNvSpPr txBox="1"/>
      </xdr:nvSpPr>
      <xdr:spPr>
        <a:xfrm>
          <a:off x="4686300" y="614113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67,248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117508</xdr:rowOff>
    </xdr:from>
    <xdr:to>
      <xdr:col>24</xdr:col>
      <xdr:colOff>114300</xdr:colOff>
      <xdr:row>37</xdr:row>
      <xdr:rowOff>47658</xdr:rowOff>
    </xdr:to>
    <xdr:sp macro="" textlink="">
      <xdr:nvSpPr>
        <xdr:cNvPr id="65" name="フローチャート: 判断 64">
          <a:extLst>
            <a:ext uri="{FF2B5EF4-FFF2-40B4-BE49-F238E27FC236}">
              <a16:creationId xmlns:a16="http://schemas.microsoft.com/office/drawing/2014/main" id="{00000000-0008-0000-0600-000041000000}"/>
            </a:ext>
          </a:extLst>
        </xdr:cNvPr>
        <xdr:cNvSpPr/>
      </xdr:nvSpPr>
      <xdr:spPr>
        <a:xfrm>
          <a:off x="4584700" y="62897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39</xdr:row>
      <xdr:rowOff>14084</xdr:rowOff>
    </xdr:from>
    <xdr:to>
      <xdr:col>19</xdr:col>
      <xdr:colOff>177800</xdr:colOff>
      <xdr:row>39</xdr:row>
      <xdr:rowOff>17007</xdr:rowOff>
    </xdr:to>
    <xdr:cxnSp macro="">
      <xdr:nvCxnSpPr>
        <xdr:cNvPr id="66" name="直線コネクタ 65">
          <a:extLst>
            <a:ext uri="{FF2B5EF4-FFF2-40B4-BE49-F238E27FC236}">
              <a16:creationId xmlns:a16="http://schemas.microsoft.com/office/drawing/2014/main" id="{00000000-0008-0000-0600-000042000000}"/>
            </a:ext>
          </a:extLst>
        </xdr:cNvPr>
        <xdr:cNvCxnSpPr/>
      </xdr:nvCxnSpPr>
      <xdr:spPr>
        <a:xfrm flipV="1">
          <a:off x="2908300" y="6700634"/>
          <a:ext cx="889000" cy="29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36</xdr:row>
      <xdr:rowOff>145185</xdr:rowOff>
    </xdr:from>
    <xdr:to>
      <xdr:col>20</xdr:col>
      <xdr:colOff>38100</xdr:colOff>
      <xdr:row>37</xdr:row>
      <xdr:rowOff>75335</xdr:rowOff>
    </xdr:to>
    <xdr:sp macro="" textlink="">
      <xdr:nvSpPr>
        <xdr:cNvPr id="67" name="フローチャート: 判断 66">
          <a:extLst>
            <a:ext uri="{FF2B5EF4-FFF2-40B4-BE49-F238E27FC236}">
              <a16:creationId xmlns:a16="http://schemas.microsoft.com/office/drawing/2014/main" id="{00000000-0008-0000-0600-000043000000}"/>
            </a:ext>
          </a:extLst>
        </xdr:cNvPr>
        <xdr:cNvSpPr/>
      </xdr:nvSpPr>
      <xdr:spPr>
        <a:xfrm>
          <a:off x="3746500" y="63173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35</xdr:row>
      <xdr:rowOff>91862</xdr:rowOff>
    </xdr:from>
    <xdr:ext cx="534377" cy="259045"/>
    <xdr:sp macro="" textlink="">
      <xdr:nvSpPr>
        <xdr:cNvPr id="68" name="テキスト ボックス 67">
          <a:extLst>
            <a:ext uri="{FF2B5EF4-FFF2-40B4-BE49-F238E27FC236}">
              <a16:creationId xmlns:a16="http://schemas.microsoft.com/office/drawing/2014/main" id="{00000000-0008-0000-0600-000044000000}"/>
            </a:ext>
          </a:extLst>
        </xdr:cNvPr>
        <xdr:cNvSpPr txBox="1"/>
      </xdr:nvSpPr>
      <xdr:spPr>
        <a:xfrm>
          <a:off x="3530111" y="60926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65,553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39</xdr:row>
      <xdr:rowOff>17007</xdr:rowOff>
    </xdr:from>
    <xdr:to>
      <xdr:col>15</xdr:col>
      <xdr:colOff>50800</xdr:colOff>
      <xdr:row>39</xdr:row>
      <xdr:rowOff>55591</xdr:rowOff>
    </xdr:to>
    <xdr:cxnSp macro="">
      <xdr:nvCxnSpPr>
        <xdr:cNvPr id="69" name="直線コネクタ 68">
          <a:extLst>
            <a:ext uri="{FF2B5EF4-FFF2-40B4-BE49-F238E27FC236}">
              <a16:creationId xmlns:a16="http://schemas.microsoft.com/office/drawing/2014/main" id="{00000000-0008-0000-0600-000045000000}"/>
            </a:ext>
          </a:extLst>
        </xdr:cNvPr>
        <xdr:cNvCxnSpPr/>
      </xdr:nvCxnSpPr>
      <xdr:spPr>
        <a:xfrm flipV="1">
          <a:off x="2019300" y="6703557"/>
          <a:ext cx="889000" cy="385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36</xdr:row>
      <xdr:rowOff>152989</xdr:rowOff>
    </xdr:from>
    <xdr:to>
      <xdr:col>15</xdr:col>
      <xdr:colOff>101600</xdr:colOff>
      <xdr:row>37</xdr:row>
      <xdr:rowOff>83139</xdr:rowOff>
    </xdr:to>
    <xdr:sp macro="" textlink="">
      <xdr:nvSpPr>
        <xdr:cNvPr id="70" name="フローチャート: 判断 69">
          <a:extLst>
            <a:ext uri="{FF2B5EF4-FFF2-40B4-BE49-F238E27FC236}">
              <a16:creationId xmlns:a16="http://schemas.microsoft.com/office/drawing/2014/main" id="{00000000-0008-0000-0600-000046000000}"/>
            </a:ext>
          </a:extLst>
        </xdr:cNvPr>
        <xdr:cNvSpPr/>
      </xdr:nvSpPr>
      <xdr:spPr>
        <a:xfrm>
          <a:off x="2857500" y="63251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35</xdr:row>
      <xdr:rowOff>99666</xdr:rowOff>
    </xdr:from>
    <xdr:ext cx="534377" cy="259045"/>
    <xdr:sp macro="" textlink="">
      <xdr:nvSpPr>
        <xdr:cNvPr id="71" name="テキスト ボックス 70">
          <a:extLst>
            <a:ext uri="{FF2B5EF4-FFF2-40B4-BE49-F238E27FC236}">
              <a16:creationId xmlns:a16="http://schemas.microsoft.com/office/drawing/2014/main" id="{00000000-0008-0000-0600-000047000000}"/>
            </a:ext>
          </a:extLst>
        </xdr:cNvPr>
        <xdr:cNvSpPr txBox="1"/>
      </xdr:nvSpPr>
      <xdr:spPr>
        <a:xfrm>
          <a:off x="2641111" y="61004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65,075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39</xdr:row>
      <xdr:rowOff>55591</xdr:rowOff>
    </xdr:from>
    <xdr:to>
      <xdr:col>10</xdr:col>
      <xdr:colOff>114300</xdr:colOff>
      <xdr:row>39</xdr:row>
      <xdr:rowOff>133266</xdr:rowOff>
    </xdr:to>
    <xdr:cxnSp macro="">
      <xdr:nvCxnSpPr>
        <xdr:cNvPr id="72" name="直線コネクタ 71">
          <a:extLst>
            <a:ext uri="{FF2B5EF4-FFF2-40B4-BE49-F238E27FC236}">
              <a16:creationId xmlns:a16="http://schemas.microsoft.com/office/drawing/2014/main" id="{00000000-0008-0000-0600-000048000000}"/>
            </a:ext>
          </a:extLst>
        </xdr:cNvPr>
        <xdr:cNvCxnSpPr/>
      </xdr:nvCxnSpPr>
      <xdr:spPr>
        <a:xfrm flipV="1">
          <a:off x="1130300" y="6742141"/>
          <a:ext cx="889000" cy="776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37</xdr:row>
      <xdr:rowOff>4302</xdr:rowOff>
    </xdr:from>
    <xdr:to>
      <xdr:col>10</xdr:col>
      <xdr:colOff>165100</xdr:colOff>
      <xdr:row>37</xdr:row>
      <xdr:rowOff>105902</xdr:rowOff>
    </xdr:to>
    <xdr:sp macro="" textlink="">
      <xdr:nvSpPr>
        <xdr:cNvPr id="73" name="フローチャート: 判断 72">
          <a:extLst>
            <a:ext uri="{FF2B5EF4-FFF2-40B4-BE49-F238E27FC236}">
              <a16:creationId xmlns:a16="http://schemas.microsoft.com/office/drawing/2014/main" id="{00000000-0008-0000-0600-000049000000}"/>
            </a:ext>
          </a:extLst>
        </xdr:cNvPr>
        <xdr:cNvSpPr/>
      </xdr:nvSpPr>
      <xdr:spPr>
        <a:xfrm>
          <a:off x="1968500" y="63479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35</xdr:row>
      <xdr:rowOff>122429</xdr:rowOff>
    </xdr:from>
    <xdr:ext cx="534377" cy="259045"/>
    <xdr:sp macro="" textlink="">
      <xdr:nvSpPr>
        <xdr:cNvPr id="74" name="テキスト ボックス 73">
          <a:extLst>
            <a:ext uri="{FF2B5EF4-FFF2-40B4-BE49-F238E27FC236}">
              <a16:creationId xmlns:a16="http://schemas.microsoft.com/office/drawing/2014/main" id="{00000000-0008-0000-0600-00004A000000}"/>
            </a:ext>
          </a:extLst>
        </xdr:cNvPr>
        <xdr:cNvSpPr txBox="1"/>
      </xdr:nvSpPr>
      <xdr:spPr>
        <a:xfrm>
          <a:off x="1752111" y="61231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63,681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115924</xdr:rowOff>
    </xdr:from>
    <xdr:to>
      <xdr:col>6</xdr:col>
      <xdr:colOff>38100</xdr:colOff>
      <xdr:row>38</xdr:row>
      <xdr:rowOff>46074</xdr:rowOff>
    </xdr:to>
    <xdr:sp macro="" textlink="">
      <xdr:nvSpPr>
        <xdr:cNvPr id="75" name="フローチャート: 判断 74">
          <a:extLst>
            <a:ext uri="{FF2B5EF4-FFF2-40B4-BE49-F238E27FC236}">
              <a16:creationId xmlns:a16="http://schemas.microsoft.com/office/drawing/2014/main" id="{00000000-0008-0000-0600-00004B000000}"/>
            </a:ext>
          </a:extLst>
        </xdr:cNvPr>
        <xdr:cNvSpPr/>
      </xdr:nvSpPr>
      <xdr:spPr>
        <a:xfrm>
          <a:off x="1079500" y="64595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36</xdr:row>
      <xdr:rowOff>62601</xdr:rowOff>
    </xdr:from>
    <xdr:ext cx="534377" cy="259045"/>
    <xdr:sp macro="" textlink="">
      <xdr:nvSpPr>
        <xdr:cNvPr id="76" name="テキスト ボックス 75">
          <a:extLst>
            <a:ext uri="{FF2B5EF4-FFF2-40B4-BE49-F238E27FC236}">
              <a16:creationId xmlns:a16="http://schemas.microsoft.com/office/drawing/2014/main" id="{00000000-0008-0000-0600-00004C000000}"/>
            </a:ext>
          </a:extLst>
        </xdr:cNvPr>
        <xdr:cNvSpPr txBox="1"/>
      </xdr:nvSpPr>
      <xdr:spPr>
        <a:xfrm>
          <a:off x="863111" y="62348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56,845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600-00004D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600-00004E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9" name="テキスト ボックス 78">
          <a:extLst>
            <a:ext uri="{FF2B5EF4-FFF2-40B4-BE49-F238E27FC236}">
              <a16:creationId xmlns:a16="http://schemas.microsoft.com/office/drawing/2014/main" id="{00000000-0008-0000-0600-00004F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80" name="テキスト ボックス 79">
          <a:extLst>
            <a:ext uri="{FF2B5EF4-FFF2-40B4-BE49-F238E27FC236}">
              <a16:creationId xmlns:a16="http://schemas.microsoft.com/office/drawing/2014/main" id="{00000000-0008-0000-0600-000050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81" name="テキスト ボックス 80">
          <a:extLst>
            <a:ext uri="{FF2B5EF4-FFF2-40B4-BE49-F238E27FC236}">
              <a16:creationId xmlns:a16="http://schemas.microsoft.com/office/drawing/2014/main" id="{00000000-0008-0000-0600-000051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38</xdr:row>
      <xdr:rowOff>141250</xdr:rowOff>
    </xdr:from>
    <xdr:to>
      <xdr:col>24</xdr:col>
      <xdr:colOff>114300</xdr:colOff>
      <xdr:row>39</xdr:row>
      <xdr:rowOff>71400</xdr:rowOff>
    </xdr:to>
    <xdr:sp macro="" textlink="">
      <xdr:nvSpPr>
        <xdr:cNvPr id="82" name="楕円 81">
          <a:extLst>
            <a:ext uri="{FF2B5EF4-FFF2-40B4-BE49-F238E27FC236}">
              <a16:creationId xmlns:a16="http://schemas.microsoft.com/office/drawing/2014/main" id="{00000000-0008-0000-0600-000052000000}"/>
            </a:ext>
          </a:extLst>
        </xdr:cNvPr>
        <xdr:cNvSpPr/>
      </xdr:nvSpPr>
      <xdr:spPr>
        <a:xfrm>
          <a:off x="4584700" y="66563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38</xdr:row>
      <xdr:rowOff>56177</xdr:rowOff>
    </xdr:from>
    <xdr:ext cx="534377" cy="259045"/>
    <xdr:sp macro="" textlink="">
      <xdr:nvSpPr>
        <xdr:cNvPr id="83" name="人件費該当値テキスト">
          <a:extLst>
            <a:ext uri="{FF2B5EF4-FFF2-40B4-BE49-F238E27FC236}">
              <a16:creationId xmlns:a16="http://schemas.microsoft.com/office/drawing/2014/main" id="{00000000-0008-0000-0600-000053000000}"/>
            </a:ext>
          </a:extLst>
        </xdr:cNvPr>
        <xdr:cNvSpPr txBox="1"/>
      </xdr:nvSpPr>
      <xdr:spPr>
        <a:xfrm>
          <a:off x="4686300" y="65712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44,794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38</xdr:row>
      <xdr:rowOff>134734</xdr:rowOff>
    </xdr:from>
    <xdr:to>
      <xdr:col>20</xdr:col>
      <xdr:colOff>38100</xdr:colOff>
      <xdr:row>39</xdr:row>
      <xdr:rowOff>64884</xdr:rowOff>
    </xdr:to>
    <xdr:sp macro="" textlink="">
      <xdr:nvSpPr>
        <xdr:cNvPr id="84" name="楕円 83">
          <a:extLst>
            <a:ext uri="{FF2B5EF4-FFF2-40B4-BE49-F238E27FC236}">
              <a16:creationId xmlns:a16="http://schemas.microsoft.com/office/drawing/2014/main" id="{00000000-0008-0000-0600-000054000000}"/>
            </a:ext>
          </a:extLst>
        </xdr:cNvPr>
        <xdr:cNvSpPr/>
      </xdr:nvSpPr>
      <xdr:spPr>
        <a:xfrm>
          <a:off x="3746500" y="66498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39</xdr:row>
      <xdr:rowOff>56011</xdr:rowOff>
    </xdr:from>
    <xdr:ext cx="534377" cy="259045"/>
    <xdr:sp macro="" textlink="">
      <xdr:nvSpPr>
        <xdr:cNvPr id="85" name="テキスト ボックス 84">
          <a:extLst>
            <a:ext uri="{FF2B5EF4-FFF2-40B4-BE49-F238E27FC236}">
              <a16:creationId xmlns:a16="http://schemas.microsoft.com/office/drawing/2014/main" id="{00000000-0008-0000-0600-000055000000}"/>
            </a:ext>
          </a:extLst>
        </xdr:cNvPr>
        <xdr:cNvSpPr txBox="1"/>
      </xdr:nvSpPr>
      <xdr:spPr>
        <a:xfrm>
          <a:off x="3530111" y="67425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45,193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38</xdr:row>
      <xdr:rowOff>137657</xdr:rowOff>
    </xdr:from>
    <xdr:to>
      <xdr:col>15</xdr:col>
      <xdr:colOff>101600</xdr:colOff>
      <xdr:row>39</xdr:row>
      <xdr:rowOff>67807</xdr:rowOff>
    </xdr:to>
    <xdr:sp macro="" textlink="">
      <xdr:nvSpPr>
        <xdr:cNvPr id="86" name="楕円 85">
          <a:extLst>
            <a:ext uri="{FF2B5EF4-FFF2-40B4-BE49-F238E27FC236}">
              <a16:creationId xmlns:a16="http://schemas.microsoft.com/office/drawing/2014/main" id="{00000000-0008-0000-0600-000056000000}"/>
            </a:ext>
          </a:extLst>
        </xdr:cNvPr>
        <xdr:cNvSpPr/>
      </xdr:nvSpPr>
      <xdr:spPr>
        <a:xfrm>
          <a:off x="2857500" y="66527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39</xdr:row>
      <xdr:rowOff>58934</xdr:rowOff>
    </xdr:from>
    <xdr:ext cx="534377" cy="259045"/>
    <xdr:sp macro="" textlink="">
      <xdr:nvSpPr>
        <xdr:cNvPr id="87" name="テキスト ボックス 86">
          <a:extLst>
            <a:ext uri="{FF2B5EF4-FFF2-40B4-BE49-F238E27FC236}">
              <a16:creationId xmlns:a16="http://schemas.microsoft.com/office/drawing/2014/main" id="{00000000-0008-0000-0600-000057000000}"/>
            </a:ext>
          </a:extLst>
        </xdr:cNvPr>
        <xdr:cNvSpPr txBox="1"/>
      </xdr:nvSpPr>
      <xdr:spPr>
        <a:xfrm>
          <a:off x="2641111" y="67454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45,014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39</xdr:row>
      <xdr:rowOff>4791</xdr:rowOff>
    </xdr:from>
    <xdr:to>
      <xdr:col>10</xdr:col>
      <xdr:colOff>165100</xdr:colOff>
      <xdr:row>39</xdr:row>
      <xdr:rowOff>106391</xdr:rowOff>
    </xdr:to>
    <xdr:sp macro="" textlink="">
      <xdr:nvSpPr>
        <xdr:cNvPr id="88" name="楕円 87">
          <a:extLst>
            <a:ext uri="{FF2B5EF4-FFF2-40B4-BE49-F238E27FC236}">
              <a16:creationId xmlns:a16="http://schemas.microsoft.com/office/drawing/2014/main" id="{00000000-0008-0000-0600-000058000000}"/>
            </a:ext>
          </a:extLst>
        </xdr:cNvPr>
        <xdr:cNvSpPr/>
      </xdr:nvSpPr>
      <xdr:spPr>
        <a:xfrm>
          <a:off x="1968500" y="66913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39</xdr:row>
      <xdr:rowOff>97518</xdr:rowOff>
    </xdr:from>
    <xdr:ext cx="534377" cy="259045"/>
    <xdr:sp macro="" textlink="">
      <xdr:nvSpPr>
        <xdr:cNvPr id="89" name="テキスト ボックス 88">
          <a:extLst>
            <a:ext uri="{FF2B5EF4-FFF2-40B4-BE49-F238E27FC236}">
              <a16:creationId xmlns:a16="http://schemas.microsoft.com/office/drawing/2014/main" id="{00000000-0008-0000-0600-000059000000}"/>
            </a:ext>
          </a:extLst>
        </xdr:cNvPr>
        <xdr:cNvSpPr txBox="1"/>
      </xdr:nvSpPr>
      <xdr:spPr>
        <a:xfrm>
          <a:off x="1752111" y="67840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42,651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39</xdr:row>
      <xdr:rowOff>82466</xdr:rowOff>
    </xdr:from>
    <xdr:to>
      <xdr:col>6</xdr:col>
      <xdr:colOff>38100</xdr:colOff>
      <xdr:row>40</xdr:row>
      <xdr:rowOff>12616</xdr:rowOff>
    </xdr:to>
    <xdr:sp macro="" textlink="">
      <xdr:nvSpPr>
        <xdr:cNvPr id="90" name="楕円 89">
          <a:extLst>
            <a:ext uri="{FF2B5EF4-FFF2-40B4-BE49-F238E27FC236}">
              <a16:creationId xmlns:a16="http://schemas.microsoft.com/office/drawing/2014/main" id="{00000000-0008-0000-0600-00005A000000}"/>
            </a:ext>
          </a:extLst>
        </xdr:cNvPr>
        <xdr:cNvSpPr/>
      </xdr:nvSpPr>
      <xdr:spPr>
        <a:xfrm>
          <a:off x="1079500" y="67690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40</xdr:row>
      <xdr:rowOff>3743</xdr:rowOff>
    </xdr:from>
    <xdr:ext cx="534377" cy="259045"/>
    <xdr:sp macro="" textlink="">
      <xdr:nvSpPr>
        <xdr:cNvPr id="91" name="テキスト ボックス 90">
          <a:extLst>
            <a:ext uri="{FF2B5EF4-FFF2-40B4-BE49-F238E27FC236}">
              <a16:creationId xmlns:a16="http://schemas.microsoft.com/office/drawing/2014/main" id="{00000000-0008-0000-0600-00005B000000}"/>
            </a:ext>
          </a:extLst>
        </xdr:cNvPr>
        <xdr:cNvSpPr txBox="1"/>
      </xdr:nvSpPr>
      <xdr:spPr>
        <a:xfrm>
          <a:off x="863111" y="68617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37,894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2" name="正方形/長方形 91">
          <a:extLst>
            <a:ext uri="{FF2B5EF4-FFF2-40B4-BE49-F238E27FC236}">
              <a16:creationId xmlns:a16="http://schemas.microsoft.com/office/drawing/2014/main" id="{00000000-0008-0000-0600-00005C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3" name="正方形/長方形 92">
          <a:extLst>
            <a:ext uri="{FF2B5EF4-FFF2-40B4-BE49-F238E27FC236}">
              <a16:creationId xmlns:a16="http://schemas.microsoft.com/office/drawing/2014/main" id="{00000000-0008-0000-0600-00005D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4" name="正方形/長方形 93">
          <a:extLst>
            <a:ext uri="{FF2B5EF4-FFF2-40B4-BE49-F238E27FC236}">
              <a16:creationId xmlns:a16="http://schemas.microsoft.com/office/drawing/2014/main" id="{00000000-0008-0000-0600-00005E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5" name="正方形/長方形 94">
          <a:extLst>
            <a:ext uri="{FF2B5EF4-FFF2-40B4-BE49-F238E27FC236}">
              <a16:creationId xmlns:a16="http://schemas.microsoft.com/office/drawing/2014/main" id="{00000000-0008-0000-0600-00005F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6" name="正方形/長方形 95">
          <a:extLst>
            <a:ext uri="{FF2B5EF4-FFF2-40B4-BE49-F238E27FC236}">
              <a16:creationId xmlns:a16="http://schemas.microsoft.com/office/drawing/2014/main" id="{00000000-0008-0000-0600-000060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73,430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7" name="正方形/長方形 96">
          <a:extLst>
            <a:ext uri="{FF2B5EF4-FFF2-40B4-BE49-F238E27FC236}">
              <a16:creationId xmlns:a16="http://schemas.microsoft.com/office/drawing/2014/main" id="{00000000-0008-0000-0600-000061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8" name="正方形/長方形 97">
          <a:extLst>
            <a:ext uri="{FF2B5EF4-FFF2-40B4-BE49-F238E27FC236}">
              <a16:creationId xmlns:a16="http://schemas.microsoft.com/office/drawing/2014/main" id="{00000000-0008-0000-0600-000062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76,045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9" name="正方形/長方形 98">
          <a:extLst>
            <a:ext uri="{FF2B5EF4-FFF2-40B4-BE49-F238E27FC236}">
              <a16:creationId xmlns:a16="http://schemas.microsoft.com/office/drawing/2014/main" id="{00000000-0008-0000-0600-000063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100" name="テキスト ボックス 99">
          <a:extLst>
            <a:ext uri="{FF2B5EF4-FFF2-40B4-BE49-F238E27FC236}">
              <a16:creationId xmlns:a16="http://schemas.microsoft.com/office/drawing/2014/main" id="{00000000-0008-0000-0600-000064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101" name="直線コネクタ 100">
          <a:extLst>
            <a:ext uri="{FF2B5EF4-FFF2-40B4-BE49-F238E27FC236}">
              <a16:creationId xmlns:a16="http://schemas.microsoft.com/office/drawing/2014/main" id="{00000000-0008-0000-0600-000065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58</xdr:row>
      <xdr:rowOff>139700</xdr:rowOff>
    </xdr:from>
    <xdr:to>
      <xdr:col>28</xdr:col>
      <xdr:colOff>114300</xdr:colOff>
      <xdr:row>58</xdr:row>
      <xdr:rowOff>139700</xdr:rowOff>
    </xdr:to>
    <xdr:cxnSp macro="">
      <xdr:nvCxnSpPr>
        <xdr:cNvPr id="102" name="直線コネクタ 101">
          <a:extLst>
            <a:ext uri="{FF2B5EF4-FFF2-40B4-BE49-F238E27FC236}">
              <a16:creationId xmlns:a16="http://schemas.microsoft.com/office/drawing/2014/main" id="{00000000-0008-0000-0600-000066000000}"/>
            </a:ext>
          </a:extLst>
        </xdr:cNvPr>
        <xdr:cNvCxnSpPr/>
      </xdr:nvCxnSpPr>
      <xdr:spPr>
        <a:xfrm>
          <a:off x="762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57</xdr:row>
      <xdr:rowOff>168927</xdr:rowOff>
    </xdr:from>
    <xdr:ext cx="248786" cy="259045"/>
    <xdr:sp macro="" textlink="">
      <xdr:nvSpPr>
        <xdr:cNvPr id="103" name="テキスト ボックス 102">
          <a:extLst>
            <a:ext uri="{FF2B5EF4-FFF2-40B4-BE49-F238E27FC236}">
              <a16:creationId xmlns:a16="http://schemas.microsoft.com/office/drawing/2014/main" id="{00000000-0008-0000-0600-000067000000}"/>
            </a:ext>
          </a:extLst>
        </xdr:cNvPr>
        <xdr:cNvSpPr txBox="1"/>
      </xdr:nvSpPr>
      <xdr:spPr>
        <a:xfrm>
          <a:off x="513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56</xdr:row>
      <xdr:rowOff>25400</xdr:rowOff>
    </xdr:from>
    <xdr:to>
      <xdr:col>28</xdr:col>
      <xdr:colOff>114300</xdr:colOff>
      <xdr:row>56</xdr:row>
      <xdr:rowOff>25400</xdr:rowOff>
    </xdr:to>
    <xdr:cxnSp macro="">
      <xdr:nvCxnSpPr>
        <xdr:cNvPr id="104" name="直線コネクタ 103">
          <a:extLst>
            <a:ext uri="{FF2B5EF4-FFF2-40B4-BE49-F238E27FC236}">
              <a16:creationId xmlns:a16="http://schemas.microsoft.com/office/drawing/2014/main" id="{00000000-0008-0000-0600-000068000000}"/>
            </a:ext>
          </a:extLst>
        </xdr:cNvPr>
        <xdr:cNvCxnSpPr/>
      </xdr:nvCxnSpPr>
      <xdr:spPr>
        <a:xfrm>
          <a:off x="762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55</xdr:row>
      <xdr:rowOff>54627</xdr:rowOff>
    </xdr:from>
    <xdr:ext cx="595419" cy="259045"/>
    <xdr:sp macro="" textlink="">
      <xdr:nvSpPr>
        <xdr:cNvPr id="105" name="テキスト ボックス 104">
          <a:extLst>
            <a:ext uri="{FF2B5EF4-FFF2-40B4-BE49-F238E27FC236}">
              <a16:creationId xmlns:a16="http://schemas.microsoft.com/office/drawing/2014/main" id="{00000000-0008-0000-0600-000069000000}"/>
            </a:ext>
          </a:extLst>
        </xdr:cNvPr>
        <xdr:cNvSpPr txBox="1"/>
      </xdr:nvSpPr>
      <xdr:spPr>
        <a:xfrm>
          <a:off x="166581" y="9484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82550</xdr:rowOff>
    </xdr:from>
    <xdr:to>
      <xdr:col>28</xdr:col>
      <xdr:colOff>114300</xdr:colOff>
      <xdr:row>53</xdr:row>
      <xdr:rowOff>82550</xdr:rowOff>
    </xdr:to>
    <xdr:cxnSp macro="">
      <xdr:nvCxnSpPr>
        <xdr:cNvPr id="106" name="直線コネクタ 105">
          <a:extLst>
            <a:ext uri="{FF2B5EF4-FFF2-40B4-BE49-F238E27FC236}">
              <a16:creationId xmlns:a16="http://schemas.microsoft.com/office/drawing/2014/main" id="{00000000-0008-0000-0600-00006A000000}"/>
            </a:ext>
          </a:extLst>
        </xdr:cNvPr>
        <xdr:cNvCxnSpPr/>
      </xdr:nvCxnSpPr>
      <xdr:spPr>
        <a:xfrm>
          <a:off x="762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52</xdr:row>
      <xdr:rowOff>111777</xdr:rowOff>
    </xdr:from>
    <xdr:ext cx="595419" cy="259045"/>
    <xdr:sp macro="" textlink="">
      <xdr:nvSpPr>
        <xdr:cNvPr id="107" name="テキスト ボックス 106">
          <a:extLst>
            <a:ext uri="{FF2B5EF4-FFF2-40B4-BE49-F238E27FC236}">
              <a16:creationId xmlns:a16="http://schemas.microsoft.com/office/drawing/2014/main" id="{00000000-0008-0000-0600-00006B000000}"/>
            </a:ext>
          </a:extLst>
        </xdr:cNvPr>
        <xdr:cNvSpPr txBox="1"/>
      </xdr:nvSpPr>
      <xdr:spPr>
        <a:xfrm>
          <a:off x="166581" y="9027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139700</xdr:rowOff>
    </xdr:from>
    <xdr:to>
      <xdr:col>28</xdr:col>
      <xdr:colOff>114300</xdr:colOff>
      <xdr:row>50</xdr:row>
      <xdr:rowOff>139700</xdr:rowOff>
    </xdr:to>
    <xdr:cxnSp macro="">
      <xdr:nvCxnSpPr>
        <xdr:cNvPr id="108" name="直線コネクタ 107">
          <a:extLst>
            <a:ext uri="{FF2B5EF4-FFF2-40B4-BE49-F238E27FC236}">
              <a16:creationId xmlns:a16="http://schemas.microsoft.com/office/drawing/2014/main" id="{00000000-0008-0000-0600-00006C000000}"/>
            </a:ext>
          </a:extLst>
        </xdr:cNvPr>
        <xdr:cNvCxnSpPr/>
      </xdr:nvCxnSpPr>
      <xdr:spPr>
        <a:xfrm>
          <a:off x="762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49</xdr:row>
      <xdr:rowOff>168927</xdr:rowOff>
    </xdr:from>
    <xdr:ext cx="595419" cy="259045"/>
    <xdr:sp macro="" textlink="">
      <xdr:nvSpPr>
        <xdr:cNvPr id="109" name="テキスト ボックス 108">
          <a:extLst>
            <a:ext uri="{FF2B5EF4-FFF2-40B4-BE49-F238E27FC236}">
              <a16:creationId xmlns:a16="http://schemas.microsoft.com/office/drawing/2014/main" id="{00000000-0008-0000-0600-00006D000000}"/>
            </a:ext>
          </a:extLst>
        </xdr:cNvPr>
        <xdr:cNvSpPr txBox="1"/>
      </xdr:nvSpPr>
      <xdr:spPr>
        <a:xfrm>
          <a:off x="166581" y="8569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0" name="直線コネクタ 109">
          <a:extLst>
            <a:ext uri="{FF2B5EF4-FFF2-40B4-BE49-F238E27FC236}">
              <a16:creationId xmlns:a16="http://schemas.microsoft.com/office/drawing/2014/main" id="{00000000-0008-0000-0600-00006E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47</xdr:row>
      <xdr:rowOff>54627</xdr:rowOff>
    </xdr:from>
    <xdr:ext cx="595419" cy="259045"/>
    <xdr:sp macro="" textlink="">
      <xdr:nvSpPr>
        <xdr:cNvPr id="111" name="テキスト ボックス 110">
          <a:extLst>
            <a:ext uri="{FF2B5EF4-FFF2-40B4-BE49-F238E27FC236}">
              <a16:creationId xmlns:a16="http://schemas.microsoft.com/office/drawing/2014/main" id="{00000000-0008-0000-0600-00006F000000}"/>
            </a:ext>
          </a:extLst>
        </xdr:cNvPr>
        <xdr:cNvSpPr txBox="1"/>
      </xdr:nvSpPr>
      <xdr:spPr>
        <a:xfrm>
          <a:off x="166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2" name="物件費グラフ枠">
          <a:extLst>
            <a:ext uri="{FF2B5EF4-FFF2-40B4-BE49-F238E27FC236}">
              <a16:creationId xmlns:a16="http://schemas.microsoft.com/office/drawing/2014/main" id="{00000000-0008-0000-0600-000070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52</xdr:row>
      <xdr:rowOff>42412</xdr:rowOff>
    </xdr:from>
    <xdr:to>
      <xdr:col>24</xdr:col>
      <xdr:colOff>62865</xdr:colOff>
      <xdr:row>57</xdr:row>
      <xdr:rowOff>118097</xdr:rowOff>
    </xdr:to>
    <xdr:cxnSp macro="">
      <xdr:nvCxnSpPr>
        <xdr:cNvPr id="113" name="直線コネクタ 112">
          <a:extLst>
            <a:ext uri="{FF2B5EF4-FFF2-40B4-BE49-F238E27FC236}">
              <a16:creationId xmlns:a16="http://schemas.microsoft.com/office/drawing/2014/main" id="{00000000-0008-0000-0600-000071000000}"/>
            </a:ext>
          </a:extLst>
        </xdr:cNvPr>
        <xdr:cNvCxnSpPr/>
      </xdr:nvCxnSpPr>
      <xdr:spPr>
        <a:xfrm flipV="1">
          <a:off x="4633595" y="8957812"/>
          <a:ext cx="1270" cy="93293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57</xdr:row>
      <xdr:rowOff>121924</xdr:rowOff>
    </xdr:from>
    <xdr:ext cx="534377" cy="259045"/>
    <xdr:sp macro="" textlink="">
      <xdr:nvSpPr>
        <xdr:cNvPr id="114" name="物件費最小値テキスト">
          <a:extLst>
            <a:ext uri="{FF2B5EF4-FFF2-40B4-BE49-F238E27FC236}">
              <a16:creationId xmlns:a16="http://schemas.microsoft.com/office/drawing/2014/main" id="{00000000-0008-0000-0600-000072000000}"/>
            </a:ext>
          </a:extLst>
        </xdr:cNvPr>
        <xdr:cNvSpPr txBox="1"/>
      </xdr:nvSpPr>
      <xdr:spPr>
        <a:xfrm>
          <a:off x="4686300" y="98945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42,225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57</xdr:row>
      <xdr:rowOff>118097</xdr:rowOff>
    </xdr:from>
    <xdr:to>
      <xdr:col>24</xdr:col>
      <xdr:colOff>152400</xdr:colOff>
      <xdr:row>57</xdr:row>
      <xdr:rowOff>118097</xdr:rowOff>
    </xdr:to>
    <xdr:cxnSp macro="">
      <xdr:nvCxnSpPr>
        <xdr:cNvPr id="115" name="直線コネクタ 114">
          <a:extLst>
            <a:ext uri="{FF2B5EF4-FFF2-40B4-BE49-F238E27FC236}">
              <a16:creationId xmlns:a16="http://schemas.microsoft.com/office/drawing/2014/main" id="{00000000-0008-0000-0600-000073000000}"/>
            </a:ext>
          </a:extLst>
        </xdr:cNvPr>
        <xdr:cNvCxnSpPr/>
      </xdr:nvCxnSpPr>
      <xdr:spPr>
        <a:xfrm>
          <a:off x="4546600" y="989074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50</xdr:row>
      <xdr:rowOff>160539</xdr:rowOff>
    </xdr:from>
    <xdr:ext cx="599010" cy="259045"/>
    <xdr:sp macro="" textlink="">
      <xdr:nvSpPr>
        <xdr:cNvPr id="116" name="物件費最大値テキスト">
          <a:extLst>
            <a:ext uri="{FF2B5EF4-FFF2-40B4-BE49-F238E27FC236}">
              <a16:creationId xmlns:a16="http://schemas.microsoft.com/office/drawing/2014/main" id="{00000000-0008-0000-0600-000074000000}"/>
            </a:ext>
          </a:extLst>
        </xdr:cNvPr>
        <xdr:cNvSpPr txBox="1"/>
      </xdr:nvSpPr>
      <xdr:spPr>
        <a:xfrm>
          <a:off x="4686300" y="87330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246,279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52</xdr:row>
      <xdr:rowOff>42412</xdr:rowOff>
    </xdr:from>
    <xdr:to>
      <xdr:col>24</xdr:col>
      <xdr:colOff>152400</xdr:colOff>
      <xdr:row>52</xdr:row>
      <xdr:rowOff>42412</xdr:rowOff>
    </xdr:to>
    <xdr:cxnSp macro="">
      <xdr:nvCxnSpPr>
        <xdr:cNvPr id="117" name="直線コネクタ 116">
          <a:extLst>
            <a:ext uri="{FF2B5EF4-FFF2-40B4-BE49-F238E27FC236}">
              <a16:creationId xmlns:a16="http://schemas.microsoft.com/office/drawing/2014/main" id="{00000000-0008-0000-0600-000075000000}"/>
            </a:ext>
          </a:extLst>
        </xdr:cNvPr>
        <xdr:cNvCxnSpPr/>
      </xdr:nvCxnSpPr>
      <xdr:spPr>
        <a:xfrm>
          <a:off x="4546600" y="895781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56</xdr:row>
      <xdr:rowOff>137071</xdr:rowOff>
    </xdr:from>
    <xdr:to>
      <xdr:col>24</xdr:col>
      <xdr:colOff>63500</xdr:colOff>
      <xdr:row>56</xdr:row>
      <xdr:rowOff>138479</xdr:rowOff>
    </xdr:to>
    <xdr:cxnSp macro="">
      <xdr:nvCxnSpPr>
        <xdr:cNvPr id="118" name="直線コネクタ 117">
          <a:extLst>
            <a:ext uri="{FF2B5EF4-FFF2-40B4-BE49-F238E27FC236}">
              <a16:creationId xmlns:a16="http://schemas.microsoft.com/office/drawing/2014/main" id="{00000000-0008-0000-0600-000076000000}"/>
            </a:ext>
          </a:extLst>
        </xdr:cNvPr>
        <xdr:cNvCxnSpPr/>
      </xdr:nvCxnSpPr>
      <xdr:spPr>
        <a:xfrm>
          <a:off x="3797300" y="9738271"/>
          <a:ext cx="838200" cy="14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56</xdr:row>
      <xdr:rowOff>83114</xdr:rowOff>
    </xdr:from>
    <xdr:ext cx="534377" cy="259045"/>
    <xdr:sp macro="" textlink="">
      <xdr:nvSpPr>
        <xdr:cNvPr id="119" name="物件費平均値テキスト">
          <a:extLst>
            <a:ext uri="{FF2B5EF4-FFF2-40B4-BE49-F238E27FC236}">
              <a16:creationId xmlns:a16="http://schemas.microsoft.com/office/drawing/2014/main" id="{00000000-0008-0000-0600-000077000000}"/>
            </a:ext>
          </a:extLst>
        </xdr:cNvPr>
        <xdr:cNvSpPr txBox="1"/>
      </xdr:nvSpPr>
      <xdr:spPr>
        <a:xfrm>
          <a:off x="4686300" y="968431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71,547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56</xdr:row>
      <xdr:rowOff>104687</xdr:rowOff>
    </xdr:from>
    <xdr:to>
      <xdr:col>24</xdr:col>
      <xdr:colOff>114300</xdr:colOff>
      <xdr:row>57</xdr:row>
      <xdr:rowOff>34837</xdr:rowOff>
    </xdr:to>
    <xdr:sp macro="" textlink="">
      <xdr:nvSpPr>
        <xdr:cNvPr id="120" name="フローチャート: 判断 119">
          <a:extLst>
            <a:ext uri="{FF2B5EF4-FFF2-40B4-BE49-F238E27FC236}">
              <a16:creationId xmlns:a16="http://schemas.microsoft.com/office/drawing/2014/main" id="{00000000-0008-0000-0600-000078000000}"/>
            </a:ext>
          </a:extLst>
        </xdr:cNvPr>
        <xdr:cNvSpPr/>
      </xdr:nvSpPr>
      <xdr:spPr>
        <a:xfrm>
          <a:off x="4584700" y="97058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56</xdr:row>
      <xdr:rowOff>120991</xdr:rowOff>
    </xdr:from>
    <xdr:to>
      <xdr:col>19</xdr:col>
      <xdr:colOff>177800</xdr:colOff>
      <xdr:row>56</xdr:row>
      <xdr:rowOff>137071</xdr:rowOff>
    </xdr:to>
    <xdr:cxnSp macro="">
      <xdr:nvCxnSpPr>
        <xdr:cNvPr id="121" name="直線コネクタ 120">
          <a:extLst>
            <a:ext uri="{FF2B5EF4-FFF2-40B4-BE49-F238E27FC236}">
              <a16:creationId xmlns:a16="http://schemas.microsoft.com/office/drawing/2014/main" id="{00000000-0008-0000-0600-000079000000}"/>
            </a:ext>
          </a:extLst>
        </xdr:cNvPr>
        <xdr:cNvCxnSpPr/>
      </xdr:nvCxnSpPr>
      <xdr:spPr>
        <a:xfrm>
          <a:off x="2908300" y="9722191"/>
          <a:ext cx="889000" cy="160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56</xdr:row>
      <xdr:rowOff>94213</xdr:rowOff>
    </xdr:from>
    <xdr:to>
      <xdr:col>20</xdr:col>
      <xdr:colOff>38100</xdr:colOff>
      <xdr:row>57</xdr:row>
      <xdr:rowOff>24363</xdr:rowOff>
    </xdr:to>
    <xdr:sp macro="" textlink="">
      <xdr:nvSpPr>
        <xdr:cNvPr id="122" name="フローチャート: 判断 121">
          <a:extLst>
            <a:ext uri="{FF2B5EF4-FFF2-40B4-BE49-F238E27FC236}">
              <a16:creationId xmlns:a16="http://schemas.microsoft.com/office/drawing/2014/main" id="{00000000-0008-0000-0600-00007A000000}"/>
            </a:ext>
          </a:extLst>
        </xdr:cNvPr>
        <xdr:cNvSpPr/>
      </xdr:nvSpPr>
      <xdr:spPr>
        <a:xfrm>
          <a:off x="3746500" y="96954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57</xdr:row>
      <xdr:rowOff>15490</xdr:rowOff>
    </xdr:from>
    <xdr:ext cx="534377" cy="259045"/>
    <xdr:sp macro="" textlink="">
      <xdr:nvSpPr>
        <xdr:cNvPr id="123" name="テキスト ボックス 122">
          <a:extLst>
            <a:ext uri="{FF2B5EF4-FFF2-40B4-BE49-F238E27FC236}">
              <a16:creationId xmlns:a16="http://schemas.microsoft.com/office/drawing/2014/main" id="{00000000-0008-0000-0600-00007B000000}"/>
            </a:ext>
          </a:extLst>
        </xdr:cNvPr>
        <xdr:cNvSpPr txBox="1"/>
      </xdr:nvSpPr>
      <xdr:spPr>
        <a:xfrm>
          <a:off x="3530111" y="97881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73,838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56</xdr:row>
      <xdr:rowOff>120991</xdr:rowOff>
    </xdr:from>
    <xdr:to>
      <xdr:col>15</xdr:col>
      <xdr:colOff>50800</xdr:colOff>
      <xdr:row>56</xdr:row>
      <xdr:rowOff>141332</xdr:rowOff>
    </xdr:to>
    <xdr:cxnSp macro="">
      <xdr:nvCxnSpPr>
        <xdr:cNvPr id="124" name="直線コネクタ 123">
          <a:extLst>
            <a:ext uri="{FF2B5EF4-FFF2-40B4-BE49-F238E27FC236}">
              <a16:creationId xmlns:a16="http://schemas.microsoft.com/office/drawing/2014/main" id="{00000000-0008-0000-0600-00007C000000}"/>
            </a:ext>
          </a:extLst>
        </xdr:cNvPr>
        <xdr:cNvCxnSpPr/>
      </xdr:nvCxnSpPr>
      <xdr:spPr>
        <a:xfrm flipV="1">
          <a:off x="2019300" y="9722191"/>
          <a:ext cx="889000" cy="203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56</xdr:row>
      <xdr:rowOff>115967</xdr:rowOff>
    </xdr:from>
    <xdr:to>
      <xdr:col>15</xdr:col>
      <xdr:colOff>101600</xdr:colOff>
      <xdr:row>57</xdr:row>
      <xdr:rowOff>46117</xdr:rowOff>
    </xdr:to>
    <xdr:sp macro="" textlink="">
      <xdr:nvSpPr>
        <xdr:cNvPr id="125" name="フローチャート: 判断 124">
          <a:extLst>
            <a:ext uri="{FF2B5EF4-FFF2-40B4-BE49-F238E27FC236}">
              <a16:creationId xmlns:a16="http://schemas.microsoft.com/office/drawing/2014/main" id="{00000000-0008-0000-0600-00007D000000}"/>
            </a:ext>
          </a:extLst>
        </xdr:cNvPr>
        <xdr:cNvSpPr/>
      </xdr:nvSpPr>
      <xdr:spPr>
        <a:xfrm>
          <a:off x="2857500" y="97171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57</xdr:row>
      <xdr:rowOff>37244</xdr:rowOff>
    </xdr:from>
    <xdr:ext cx="534377" cy="259045"/>
    <xdr:sp macro="" textlink="">
      <xdr:nvSpPr>
        <xdr:cNvPr id="126" name="テキスト ボックス 125">
          <a:extLst>
            <a:ext uri="{FF2B5EF4-FFF2-40B4-BE49-F238E27FC236}">
              <a16:creationId xmlns:a16="http://schemas.microsoft.com/office/drawing/2014/main" id="{00000000-0008-0000-0600-00007E000000}"/>
            </a:ext>
          </a:extLst>
        </xdr:cNvPr>
        <xdr:cNvSpPr txBox="1"/>
      </xdr:nvSpPr>
      <xdr:spPr>
        <a:xfrm>
          <a:off x="2641111" y="98098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69,080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56</xdr:row>
      <xdr:rowOff>141332</xdr:rowOff>
    </xdr:from>
    <xdr:to>
      <xdr:col>10</xdr:col>
      <xdr:colOff>114300</xdr:colOff>
      <xdr:row>57</xdr:row>
      <xdr:rowOff>7990</xdr:rowOff>
    </xdr:to>
    <xdr:cxnSp macro="">
      <xdr:nvCxnSpPr>
        <xdr:cNvPr id="127" name="直線コネクタ 126">
          <a:extLst>
            <a:ext uri="{FF2B5EF4-FFF2-40B4-BE49-F238E27FC236}">
              <a16:creationId xmlns:a16="http://schemas.microsoft.com/office/drawing/2014/main" id="{00000000-0008-0000-0600-00007F000000}"/>
            </a:ext>
          </a:extLst>
        </xdr:cNvPr>
        <xdr:cNvCxnSpPr/>
      </xdr:nvCxnSpPr>
      <xdr:spPr>
        <a:xfrm flipV="1">
          <a:off x="1130300" y="9742532"/>
          <a:ext cx="889000" cy="381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56</xdr:row>
      <xdr:rowOff>141652</xdr:rowOff>
    </xdr:from>
    <xdr:to>
      <xdr:col>10</xdr:col>
      <xdr:colOff>165100</xdr:colOff>
      <xdr:row>57</xdr:row>
      <xdr:rowOff>71802</xdr:rowOff>
    </xdr:to>
    <xdr:sp macro="" textlink="">
      <xdr:nvSpPr>
        <xdr:cNvPr id="128" name="フローチャート: 判断 127">
          <a:extLst>
            <a:ext uri="{FF2B5EF4-FFF2-40B4-BE49-F238E27FC236}">
              <a16:creationId xmlns:a16="http://schemas.microsoft.com/office/drawing/2014/main" id="{00000000-0008-0000-0600-000080000000}"/>
            </a:ext>
          </a:extLst>
        </xdr:cNvPr>
        <xdr:cNvSpPr/>
      </xdr:nvSpPr>
      <xdr:spPr>
        <a:xfrm>
          <a:off x="1968500" y="97428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57</xdr:row>
      <xdr:rowOff>62929</xdr:rowOff>
    </xdr:from>
    <xdr:ext cx="534377" cy="259045"/>
    <xdr:sp macro="" textlink="">
      <xdr:nvSpPr>
        <xdr:cNvPr id="129" name="テキスト ボックス 128">
          <a:extLst>
            <a:ext uri="{FF2B5EF4-FFF2-40B4-BE49-F238E27FC236}">
              <a16:creationId xmlns:a16="http://schemas.microsoft.com/office/drawing/2014/main" id="{00000000-0008-0000-0600-000081000000}"/>
            </a:ext>
          </a:extLst>
        </xdr:cNvPr>
        <xdr:cNvSpPr txBox="1"/>
      </xdr:nvSpPr>
      <xdr:spPr>
        <a:xfrm>
          <a:off x="1752111" y="98355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63,462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56</xdr:row>
      <xdr:rowOff>152917</xdr:rowOff>
    </xdr:from>
    <xdr:to>
      <xdr:col>6</xdr:col>
      <xdr:colOff>38100</xdr:colOff>
      <xdr:row>57</xdr:row>
      <xdr:rowOff>83067</xdr:rowOff>
    </xdr:to>
    <xdr:sp macro="" textlink="">
      <xdr:nvSpPr>
        <xdr:cNvPr id="130" name="フローチャート: 判断 129">
          <a:extLst>
            <a:ext uri="{FF2B5EF4-FFF2-40B4-BE49-F238E27FC236}">
              <a16:creationId xmlns:a16="http://schemas.microsoft.com/office/drawing/2014/main" id="{00000000-0008-0000-0600-000082000000}"/>
            </a:ext>
          </a:extLst>
        </xdr:cNvPr>
        <xdr:cNvSpPr/>
      </xdr:nvSpPr>
      <xdr:spPr>
        <a:xfrm>
          <a:off x="1079500" y="97541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57</xdr:row>
      <xdr:rowOff>74194</xdr:rowOff>
    </xdr:from>
    <xdr:ext cx="534377" cy="259045"/>
    <xdr:sp macro="" textlink="">
      <xdr:nvSpPr>
        <xdr:cNvPr id="131" name="テキスト ボックス 130">
          <a:extLst>
            <a:ext uri="{FF2B5EF4-FFF2-40B4-BE49-F238E27FC236}">
              <a16:creationId xmlns:a16="http://schemas.microsoft.com/office/drawing/2014/main" id="{00000000-0008-0000-0600-000083000000}"/>
            </a:ext>
          </a:extLst>
        </xdr:cNvPr>
        <xdr:cNvSpPr txBox="1"/>
      </xdr:nvSpPr>
      <xdr:spPr>
        <a:xfrm>
          <a:off x="863111" y="98468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60,998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2" name="テキスト ボックス 131">
          <a:extLst>
            <a:ext uri="{FF2B5EF4-FFF2-40B4-BE49-F238E27FC236}">
              <a16:creationId xmlns:a16="http://schemas.microsoft.com/office/drawing/2014/main" id="{00000000-0008-0000-0600-000084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3" name="テキスト ボックス 132">
          <a:extLst>
            <a:ext uri="{FF2B5EF4-FFF2-40B4-BE49-F238E27FC236}">
              <a16:creationId xmlns:a16="http://schemas.microsoft.com/office/drawing/2014/main" id="{00000000-0008-0000-0600-000085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4" name="テキスト ボックス 133">
          <a:extLst>
            <a:ext uri="{FF2B5EF4-FFF2-40B4-BE49-F238E27FC236}">
              <a16:creationId xmlns:a16="http://schemas.microsoft.com/office/drawing/2014/main" id="{00000000-0008-0000-0600-000086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5" name="テキスト ボックス 134">
          <a:extLst>
            <a:ext uri="{FF2B5EF4-FFF2-40B4-BE49-F238E27FC236}">
              <a16:creationId xmlns:a16="http://schemas.microsoft.com/office/drawing/2014/main" id="{00000000-0008-0000-0600-000087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6" name="テキスト ボックス 135">
          <a:extLst>
            <a:ext uri="{FF2B5EF4-FFF2-40B4-BE49-F238E27FC236}">
              <a16:creationId xmlns:a16="http://schemas.microsoft.com/office/drawing/2014/main" id="{00000000-0008-0000-0600-000088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56</xdr:row>
      <xdr:rowOff>87679</xdr:rowOff>
    </xdr:from>
    <xdr:to>
      <xdr:col>24</xdr:col>
      <xdr:colOff>114300</xdr:colOff>
      <xdr:row>57</xdr:row>
      <xdr:rowOff>17829</xdr:rowOff>
    </xdr:to>
    <xdr:sp macro="" textlink="">
      <xdr:nvSpPr>
        <xdr:cNvPr id="137" name="楕円 136">
          <a:extLst>
            <a:ext uri="{FF2B5EF4-FFF2-40B4-BE49-F238E27FC236}">
              <a16:creationId xmlns:a16="http://schemas.microsoft.com/office/drawing/2014/main" id="{00000000-0008-0000-0600-000089000000}"/>
            </a:ext>
          </a:extLst>
        </xdr:cNvPr>
        <xdr:cNvSpPr/>
      </xdr:nvSpPr>
      <xdr:spPr>
        <a:xfrm>
          <a:off x="4584700" y="96888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55</xdr:row>
      <xdr:rowOff>110556</xdr:rowOff>
    </xdr:from>
    <xdr:ext cx="534377" cy="259045"/>
    <xdr:sp macro="" textlink="">
      <xdr:nvSpPr>
        <xdr:cNvPr id="138" name="物件費該当値テキスト">
          <a:extLst>
            <a:ext uri="{FF2B5EF4-FFF2-40B4-BE49-F238E27FC236}">
              <a16:creationId xmlns:a16="http://schemas.microsoft.com/office/drawing/2014/main" id="{00000000-0008-0000-0600-00008A000000}"/>
            </a:ext>
          </a:extLst>
        </xdr:cNvPr>
        <xdr:cNvSpPr txBox="1"/>
      </xdr:nvSpPr>
      <xdr:spPr>
        <a:xfrm>
          <a:off x="4686300" y="95403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75,267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56</xdr:row>
      <xdr:rowOff>86271</xdr:rowOff>
    </xdr:from>
    <xdr:to>
      <xdr:col>20</xdr:col>
      <xdr:colOff>38100</xdr:colOff>
      <xdr:row>57</xdr:row>
      <xdr:rowOff>16421</xdr:rowOff>
    </xdr:to>
    <xdr:sp macro="" textlink="">
      <xdr:nvSpPr>
        <xdr:cNvPr id="139" name="楕円 138">
          <a:extLst>
            <a:ext uri="{FF2B5EF4-FFF2-40B4-BE49-F238E27FC236}">
              <a16:creationId xmlns:a16="http://schemas.microsoft.com/office/drawing/2014/main" id="{00000000-0008-0000-0600-00008B000000}"/>
            </a:ext>
          </a:extLst>
        </xdr:cNvPr>
        <xdr:cNvSpPr/>
      </xdr:nvSpPr>
      <xdr:spPr>
        <a:xfrm>
          <a:off x="3746500" y="96874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55</xdr:row>
      <xdr:rowOff>32948</xdr:rowOff>
    </xdr:from>
    <xdr:ext cx="534377" cy="259045"/>
    <xdr:sp macro="" textlink="">
      <xdr:nvSpPr>
        <xdr:cNvPr id="140" name="テキスト ボックス 139">
          <a:extLst>
            <a:ext uri="{FF2B5EF4-FFF2-40B4-BE49-F238E27FC236}">
              <a16:creationId xmlns:a16="http://schemas.microsoft.com/office/drawing/2014/main" id="{00000000-0008-0000-0600-00008C000000}"/>
            </a:ext>
          </a:extLst>
        </xdr:cNvPr>
        <xdr:cNvSpPr txBox="1"/>
      </xdr:nvSpPr>
      <xdr:spPr>
        <a:xfrm>
          <a:off x="3530111" y="94626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75,575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56</xdr:row>
      <xdr:rowOff>70191</xdr:rowOff>
    </xdr:from>
    <xdr:to>
      <xdr:col>15</xdr:col>
      <xdr:colOff>101600</xdr:colOff>
      <xdr:row>57</xdr:row>
      <xdr:rowOff>341</xdr:rowOff>
    </xdr:to>
    <xdr:sp macro="" textlink="">
      <xdr:nvSpPr>
        <xdr:cNvPr id="141" name="楕円 140">
          <a:extLst>
            <a:ext uri="{FF2B5EF4-FFF2-40B4-BE49-F238E27FC236}">
              <a16:creationId xmlns:a16="http://schemas.microsoft.com/office/drawing/2014/main" id="{00000000-0008-0000-0600-00008D000000}"/>
            </a:ext>
          </a:extLst>
        </xdr:cNvPr>
        <xdr:cNvSpPr/>
      </xdr:nvSpPr>
      <xdr:spPr>
        <a:xfrm>
          <a:off x="2857500" y="96713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55</xdr:row>
      <xdr:rowOff>16868</xdr:rowOff>
    </xdr:from>
    <xdr:ext cx="534377" cy="259045"/>
    <xdr:sp macro="" textlink="">
      <xdr:nvSpPr>
        <xdr:cNvPr id="142" name="テキスト ボックス 141">
          <a:extLst>
            <a:ext uri="{FF2B5EF4-FFF2-40B4-BE49-F238E27FC236}">
              <a16:creationId xmlns:a16="http://schemas.microsoft.com/office/drawing/2014/main" id="{00000000-0008-0000-0600-00008E000000}"/>
            </a:ext>
          </a:extLst>
        </xdr:cNvPr>
        <xdr:cNvSpPr txBox="1"/>
      </xdr:nvSpPr>
      <xdr:spPr>
        <a:xfrm>
          <a:off x="2641111" y="94466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79,092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56</xdr:row>
      <xdr:rowOff>90532</xdr:rowOff>
    </xdr:from>
    <xdr:to>
      <xdr:col>10</xdr:col>
      <xdr:colOff>165100</xdr:colOff>
      <xdr:row>57</xdr:row>
      <xdr:rowOff>20682</xdr:rowOff>
    </xdr:to>
    <xdr:sp macro="" textlink="">
      <xdr:nvSpPr>
        <xdr:cNvPr id="143" name="楕円 142">
          <a:extLst>
            <a:ext uri="{FF2B5EF4-FFF2-40B4-BE49-F238E27FC236}">
              <a16:creationId xmlns:a16="http://schemas.microsoft.com/office/drawing/2014/main" id="{00000000-0008-0000-0600-00008F000000}"/>
            </a:ext>
          </a:extLst>
        </xdr:cNvPr>
        <xdr:cNvSpPr/>
      </xdr:nvSpPr>
      <xdr:spPr>
        <a:xfrm>
          <a:off x="1968500" y="96917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55</xdr:row>
      <xdr:rowOff>37209</xdr:rowOff>
    </xdr:from>
    <xdr:ext cx="534377" cy="259045"/>
    <xdr:sp macro="" textlink="">
      <xdr:nvSpPr>
        <xdr:cNvPr id="144" name="テキスト ボックス 143">
          <a:extLst>
            <a:ext uri="{FF2B5EF4-FFF2-40B4-BE49-F238E27FC236}">
              <a16:creationId xmlns:a16="http://schemas.microsoft.com/office/drawing/2014/main" id="{00000000-0008-0000-0600-000090000000}"/>
            </a:ext>
          </a:extLst>
        </xdr:cNvPr>
        <xdr:cNvSpPr txBox="1"/>
      </xdr:nvSpPr>
      <xdr:spPr>
        <a:xfrm>
          <a:off x="1752111" y="94669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74,643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56</xdr:row>
      <xdr:rowOff>128640</xdr:rowOff>
    </xdr:from>
    <xdr:to>
      <xdr:col>6</xdr:col>
      <xdr:colOff>38100</xdr:colOff>
      <xdr:row>57</xdr:row>
      <xdr:rowOff>58790</xdr:rowOff>
    </xdr:to>
    <xdr:sp macro="" textlink="">
      <xdr:nvSpPr>
        <xdr:cNvPr id="145" name="楕円 144">
          <a:extLst>
            <a:ext uri="{FF2B5EF4-FFF2-40B4-BE49-F238E27FC236}">
              <a16:creationId xmlns:a16="http://schemas.microsoft.com/office/drawing/2014/main" id="{00000000-0008-0000-0600-000091000000}"/>
            </a:ext>
          </a:extLst>
        </xdr:cNvPr>
        <xdr:cNvSpPr/>
      </xdr:nvSpPr>
      <xdr:spPr>
        <a:xfrm>
          <a:off x="1079500" y="97298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55</xdr:row>
      <xdr:rowOff>75317</xdr:rowOff>
    </xdr:from>
    <xdr:ext cx="534377" cy="259045"/>
    <xdr:sp macro="" textlink="">
      <xdr:nvSpPr>
        <xdr:cNvPr id="146" name="テキスト ボックス 145">
          <a:extLst>
            <a:ext uri="{FF2B5EF4-FFF2-40B4-BE49-F238E27FC236}">
              <a16:creationId xmlns:a16="http://schemas.microsoft.com/office/drawing/2014/main" id="{00000000-0008-0000-0600-000092000000}"/>
            </a:ext>
          </a:extLst>
        </xdr:cNvPr>
        <xdr:cNvSpPr txBox="1"/>
      </xdr:nvSpPr>
      <xdr:spPr>
        <a:xfrm>
          <a:off x="863111" y="95050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66,308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7" name="正方形/長方形 146">
          <a:extLst>
            <a:ext uri="{FF2B5EF4-FFF2-40B4-BE49-F238E27FC236}">
              <a16:creationId xmlns:a16="http://schemas.microsoft.com/office/drawing/2014/main" id="{00000000-0008-0000-0600-000093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8" name="正方形/長方形 147">
          <a:extLst>
            <a:ext uri="{FF2B5EF4-FFF2-40B4-BE49-F238E27FC236}">
              <a16:creationId xmlns:a16="http://schemas.microsoft.com/office/drawing/2014/main" id="{00000000-0008-0000-0600-000094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9" name="正方形/長方形 148">
          <a:extLst>
            <a:ext uri="{FF2B5EF4-FFF2-40B4-BE49-F238E27FC236}">
              <a16:creationId xmlns:a16="http://schemas.microsoft.com/office/drawing/2014/main" id="{00000000-0008-0000-0600-000095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0" name="正方形/長方形 149">
          <a:extLst>
            <a:ext uri="{FF2B5EF4-FFF2-40B4-BE49-F238E27FC236}">
              <a16:creationId xmlns:a16="http://schemas.microsoft.com/office/drawing/2014/main" id="{00000000-0008-0000-0600-000096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1" name="正方形/長方形 150">
          <a:extLst>
            <a:ext uri="{FF2B5EF4-FFF2-40B4-BE49-F238E27FC236}">
              <a16:creationId xmlns:a16="http://schemas.microsoft.com/office/drawing/2014/main" id="{00000000-0008-0000-0600-000097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2" name="正方形/長方形 151">
          <a:extLst>
            <a:ext uri="{FF2B5EF4-FFF2-40B4-BE49-F238E27FC236}">
              <a16:creationId xmlns:a16="http://schemas.microsoft.com/office/drawing/2014/main" id="{00000000-0008-0000-0600-000098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3" name="正方形/長方形 152">
          <a:extLst>
            <a:ext uri="{FF2B5EF4-FFF2-40B4-BE49-F238E27FC236}">
              <a16:creationId xmlns:a16="http://schemas.microsoft.com/office/drawing/2014/main" id="{00000000-0008-0000-0600-000099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4" name="正方形/長方形 153">
          <a:extLst>
            <a:ext uri="{FF2B5EF4-FFF2-40B4-BE49-F238E27FC236}">
              <a16:creationId xmlns:a16="http://schemas.microsoft.com/office/drawing/2014/main" id="{00000000-0008-0000-0600-00009A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5" name="テキスト ボックス 154">
          <a:extLst>
            <a:ext uri="{FF2B5EF4-FFF2-40B4-BE49-F238E27FC236}">
              <a16:creationId xmlns:a16="http://schemas.microsoft.com/office/drawing/2014/main" id="{00000000-0008-0000-0600-00009B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6" name="直線コネクタ 155">
          <a:extLst>
            <a:ext uri="{FF2B5EF4-FFF2-40B4-BE49-F238E27FC236}">
              <a16:creationId xmlns:a16="http://schemas.microsoft.com/office/drawing/2014/main" id="{00000000-0008-0000-0600-00009C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78</xdr:row>
      <xdr:rowOff>139700</xdr:rowOff>
    </xdr:from>
    <xdr:to>
      <xdr:col>28</xdr:col>
      <xdr:colOff>114300</xdr:colOff>
      <xdr:row>78</xdr:row>
      <xdr:rowOff>139700</xdr:rowOff>
    </xdr:to>
    <xdr:cxnSp macro="">
      <xdr:nvCxnSpPr>
        <xdr:cNvPr id="157" name="直線コネクタ 156">
          <a:extLst>
            <a:ext uri="{FF2B5EF4-FFF2-40B4-BE49-F238E27FC236}">
              <a16:creationId xmlns:a16="http://schemas.microsoft.com/office/drawing/2014/main" id="{00000000-0008-0000-0600-00009D000000}"/>
            </a:ext>
          </a:extLst>
        </xdr:cNvPr>
        <xdr:cNvCxnSpPr/>
      </xdr:nvCxnSpPr>
      <xdr:spPr>
        <a:xfrm>
          <a:off x="762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77</xdr:row>
      <xdr:rowOff>168927</xdr:rowOff>
    </xdr:from>
    <xdr:ext cx="248786" cy="259045"/>
    <xdr:sp macro="" textlink="">
      <xdr:nvSpPr>
        <xdr:cNvPr id="158" name="テキスト ボックス 157">
          <a:extLst>
            <a:ext uri="{FF2B5EF4-FFF2-40B4-BE49-F238E27FC236}">
              <a16:creationId xmlns:a16="http://schemas.microsoft.com/office/drawing/2014/main" id="{00000000-0008-0000-0600-00009E000000}"/>
            </a:ext>
          </a:extLst>
        </xdr:cNvPr>
        <xdr:cNvSpPr txBox="1"/>
      </xdr:nvSpPr>
      <xdr:spPr>
        <a:xfrm>
          <a:off x="513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76</xdr:row>
      <xdr:rowOff>25400</xdr:rowOff>
    </xdr:from>
    <xdr:to>
      <xdr:col>28</xdr:col>
      <xdr:colOff>114300</xdr:colOff>
      <xdr:row>76</xdr:row>
      <xdr:rowOff>25400</xdr:rowOff>
    </xdr:to>
    <xdr:cxnSp macro="">
      <xdr:nvCxnSpPr>
        <xdr:cNvPr id="159" name="直線コネクタ 158">
          <a:extLst>
            <a:ext uri="{FF2B5EF4-FFF2-40B4-BE49-F238E27FC236}">
              <a16:creationId xmlns:a16="http://schemas.microsoft.com/office/drawing/2014/main" id="{00000000-0008-0000-0600-00009F000000}"/>
            </a:ext>
          </a:extLst>
        </xdr:cNvPr>
        <xdr:cNvCxnSpPr/>
      </xdr:nvCxnSpPr>
      <xdr:spPr>
        <a:xfrm>
          <a:off x="762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75</xdr:row>
      <xdr:rowOff>54627</xdr:rowOff>
    </xdr:from>
    <xdr:ext cx="531299" cy="259045"/>
    <xdr:sp macro="" textlink="">
      <xdr:nvSpPr>
        <xdr:cNvPr id="160" name="テキスト ボックス 159">
          <a:extLst>
            <a:ext uri="{FF2B5EF4-FFF2-40B4-BE49-F238E27FC236}">
              <a16:creationId xmlns:a16="http://schemas.microsoft.com/office/drawing/2014/main" id="{00000000-0008-0000-0600-0000A0000000}"/>
            </a:ext>
          </a:extLst>
        </xdr:cNvPr>
        <xdr:cNvSpPr txBox="1"/>
      </xdr:nvSpPr>
      <xdr:spPr>
        <a:xfrm>
          <a:off x="230701" y="12913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82550</xdr:rowOff>
    </xdr:from>
    <xdr:to>
      <xdr:col>28</xdr:col>
      <xdr:colOff>114300</xdr:colOff>
      <xdr:row>73</xdr:row>
      <xdr:rowOff>82550</xdr:rowOff>
    </xdr:to>
    <xdr:cxnSp macro="">
      <xdr:nvCxnSpPr>
        <xdr:cNvPr id="161" name="直線コネクタ 160">
          <a:extLst>
            <a:ext uri="{FF2B5EF4-FFF2-40B4-BE49-F238E27FC236}">
              <a16:creationId xmlns:a16="http://schemas.microsoft.com/office/drawing/2014/main" id="{00000000-0008-0000-0600-0000A1000000}"/>
            </a:ext>
          </a:extLst>
        </xdr:cNvPr>
        <xdr:cNvCxnSpPr/>
      </xdr:nvCxnSpPr>
      <xdr:spPr>
        <a:xfrm>
          <a:off x="762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72</xdr:row>
      <xdr:rowOff>111777</xdr:rowOff>
    </xdr:from>
    <xdr:ext cx="531299" cy="259045"/>
    <xdr:sp macro="" textlink="">
      <xdr:nvSpPr>
        <xdr:cNvPr id="162" name="テキスト ボックス 161">
          <a:extLst>
            <a:ext uri="{FF2B5EF4-FFF2-40B4-BE49-F238E27FC236}">
              <a16:creationId xmlns:a16="http://schemas.microsoft.com/office/drawing/2014/main" id="{00000000-0008-0000-0600-0000A2000000}"/>
            </a:ext>
          </a:extLst>
        </xdr:cNvPr>
        <xdr:cNvSpPr txBox="1"/>
      </xdr:nvSpPr>
      <xdr:spPr>
        <a:xfrm>
          <a:off x="230701" y="12456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139700</xdr:rowOff>
    </xdr:from>
    <xdr:to>
      <xdr:col>28</xdr:col>
      <xdr:colOff>114300</xdr:colOff>
      <xdr:row>70</xdr:row>
      <xdr:rowOff>139700</xdr:rowOff>
    </xdr:to>
    <xdr:cxnSp macro="">
      <xdr:nvCxnSpPr>
        <xdr:cNvPr id="163" name="直線コネクタ 162">
          <a:extLst>
            <a:ext uri="{FF2B5EF4-FFF2-40B4-BE49-F238E27FC236}">
              <a16:creationId xmlns:a16="http://schemas.microsoft.com/office/drawing/2014/main" id="{00000000-0008-0000-0600-0000A3000000}"/>
            </a:ext>
          </a:extLst>
        </xdr:cNvPr>
        <xdr:cNvCxnSpPr/>
      </xdr:nvCxnSpPr>
      <xdr:spPr>
        <a:xfrm>
          <a:off x="762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69</xdr:row>
      <xdr:rowOff>168927</xdr:rowOff>
    </xdr:from>
    <xdr:ext cx="531299" cy="259045"/>
    <xdr:sp macro="" textlink="">
      <xdr:nvSpPr>
        <xdr:cNvPr id="164" name="テキスト ボックス 163">
          <a:extLst>
            <a:ext uri="{FF2B5EF4-FFF2-40B4-BE49-F238E27FC236}">
              <a16:creationId xmlns:a16="http://schemas.microsoft.com/office/drawing/2014/main" id="{00000000-0008-0000-0600-0000A4000000}"/>
            </a:ext>
          </a:extLst>
        </xdr:cNvPr>
        <xdr:cNvSpPr txBox="1"/>
      </xdr:nvSpPr>
      <xdr:spPr>
        <a:xfrm>
          <a:off x="230701" y="11998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5" name="直線コネクタ 164">
          <a:extLst>
            <a:ext uri="{FF2B5EF4-FFF2-40B4-BE49-F238E27FC236}">
              <a16:creationId xmlns:a16="http://schemas.microsoft.com/office/drawing/2014/main" id="{00000000-0008-0000-0600-0000A5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67</xdr:row>
      <xdr:rowOff>54627</xdr:rowOff>
    </xdr:from>
    <xdr:ext cx="531299" cy="259045"/>
    <xdr:sp macro="" textlink="">
      <xdr:nvSpPr>
        <xdr:cNvPr id="166" name="テキスト ボックス 165">
          <a:extLst>
            <a:ext uri="{FF2B5EF4-FFF2-40B4-BE49-F238E27FC236}">
              <a16:creationId xmlns:a16="http://schemas.microsoft.com/office/drawing/2014/main" id="{00000000-0008-0000-0600-0000A6000000}"/>
            </a:ext>
          </a:extLst>
        </xdr:cNvPr>
        <xdr:cNvSpPr txBox="1"/>
      </xdr:nvSpPr>
      <xdr:spPr>
        <a:xfrm>
          <a:off x="230701" y="1154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7" name="維持補修費グラフ枠">
          <a:extLst>
            <a:ext uri="{FF2B5EF4-FFF2-40B4-BE49-F238E27FC236}">
              <a16:creationId xmlns:a16="http://schemas.microsoft.com/office/drawing/2014/main" id="{00000000-0008-0000-0600-0000A7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72</xdr:row>
      <xdr:rowOff>65908</xdr:rowOff>
    </xdr:from>
    <xdr:to>
      <xdr:col>24</xdr:col>
      <xdr:colOff>62865</xdr:colOff>
      <xdr:row>78</xdr:row>
      <xdr:rowOff>126304</xdr:rowOff>
    </xdr:to>
    <xdr:cxnSp macro="">
      <xdr:nvCxnSpPr>
        <xdr:cNvPr id="168" name="直線コネクタ 167">
          <a:extLst>
            <a:ext uri="{FF2B5EF4-FFF2-40B4-BE49-F238E27FC236}">
              <a16:creationId xmlns:a16="http://schemas.microsoft.com/office/drawing/2014/main" id="{00000000-0008-0000-0600-0000A8000000}"/>
            </a:ext>
          </a:extLst>
        </xdr:cNvPr>
        <xdr:cNvCxnSpPr/>
      </xdr:nvCxnSpPr>
      <xdr:spPr>
        <a:xfrm flipV="1">
          <a:off x="4633595" y="12410308"/>
          <a:ext cx="1270" cy="108909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130131</xdr:rowOff>
    </xdr:from>
    <xdr:ext cx="378565" cy="259045"/>
    <xdr:sp macro="" textlink="">
      <xdr:nvSpPr>
        <xdr:cNvPr id="169" name="維持補修費最小値テキスト">
          <a:extLst>
            <a:ext uri="{FF2B5EF4-FFF2-40B4-BE49-F238E27FC236}">
              <a16:creationId xmlns:a16="http://schemas.microsoft.com/office/drawing/2014/main" id="{00000000-0008-0000-0600-0000A9000000}"/>
            </a:ext>
          </a:extLst>
        </xdr:cNvPr>
        <xdr:cNvSpPr txBox="1"/>
      </xdr:nvSpPr>
      <xdr:spPr>
        <a:xfrm>
          <a:off x="4686300" y="1350323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126304</xdr:rowOff>
    </xdr:from>
    <xdr:to>
      <xdr:col>24</xdr:col>
      <xdr:colOff>152400</xdr:colOff>
      <xdr:row>78</xdr:row>
      <xdr:rowOff>126304</xdr:rowOff>
    </xdr:to>
    <xdr:cxnSp macro="">
      <xdr:nvCxnSpPr>
        <xdr:cNvPr id="170" name="直線コネクタ 169">
          <a:extLst>
            <a:ext uri="{FF2B5EF4-FFF2-40B4-BE49-F238E27FC236}">
              <a16:creationId xmlns:a16="http://schemas.microsoft.com/office/drawing/2014/main" id="{00000000-0008-0000-0600-0000AA000000}"/>
            </a:ext>
          </a:extLst>
        </xdr:cNvPr>
        <xdr:cNvCxnSpPr/>
      </xdr:nvCxnSpPr>
      <xdr:spPr>
        <a:xfrm>
          <a:off x="4546600" y="134994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71</xdr:row>
      <xdr:rowOff>12585</xdr:rowOff>
    </xdr:from>
    <xdr:ext cx="534377" cy="259045"/>
    <xdr:sp macro="" textlink="">
      <xdr:nvSpPr>
        <xdr:cNvPr id="171" name="維持補修費最大値テキスト">
          <a:extLst>
            <a:ext uri="{FF2B5EF4-FFF2-40B4-BE49-F238E27FC236}">
              <a16:creationId xmlns:a16="http://schemas.microsoft.com/office/drawing/2014/main" id="{00000000-0008-0000-0600-0000AB000000}"/>
            </a:ext>
          </a:extLst>
        </xdr:cNvPr>
        <xdr:cNvSpPr txBox="1"/>
      </xdr:nvSpPr>
      <xdr:spPr>
        <a:xfrm>
          <a:off x="4686300" y="121855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24,114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72</xdr:row>
      <xdr:rowOff>65908</xdr:rowOff>
    </xdr:from>
    <xdr:to>
      <xdr:col>24</xdr:col>
      <xdr:colOff>152400</xdr:colOff>
      <xdr:row>72</xdr:row>
      <xdr:rowOff>65908</xdr:rowOff>
    </xdr:to>
    <xdr:cxnSp macro="">
      <xdr:nvCxnSpPr>
        <xdr:cNvPr id="172" name="直線コネクタ 171">
          <a:extLst>
            <a:ext uri="{FF2B5EF4-FFF2-40B4-BE49-F238E27FC236}">
              <a16:creationId xmlns:a16="http://schemas.microsoft.com/office/drawing/2014/main" id="{00000000-0008-0000-0600-0000AC000000}"/>
            </a:ext>
          </a:extLst>
        </xdr:cNvPr>
        <xdr:cNvCxnSpPr/>
      </xdr:nvCxnSpPr>
      <xdr:spPr>
        <a:xfrm>
          <a:off x="4546600" y="1241030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77</xdr:row>
      <xdr:rowOff>155108</xdr:rowOff>
    </xdr:from>
    <xdr:to>
      <xdr:col>24</xdr:col>
      <xdr:colOff>63500</xdr:colOff>
      <xdr:row>78</xdr:row>
      <xdr:rowOff>34452</xdr:rowOff>
    </xdr:to>
    <xdr:cxnSp macro="">
      <xdr:nvCxnSpPr>
        <xdr:cNvPr id="173" name="直線コネクタ 172">
          <a:extLst>
            <a:ext uri="{FF2B5EF4-FFF2-40B4-BE49-F238E27FC236}">
              <a16:creationId xmlns:a16="http://schemas.microsoft.com/office/drawing/2014/main" id="{00000000-0008-0000-0600-0000AD000000}"/>
            </a:ext>
          </a:extLst>
        </xdr:cNvPr>
        <xdr:cNvCxnSpPr/>
      </xdr:nvCxnSpPr>
      <xdr:spPr>
        <a:xfrm>
          <a:off x="3797300" y="13356758"/>
          <a:ext cx="838200" cy="507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88140</xdr:rowOff>
    </xdr:from>
    <xdr:ext cx="469744" cy="259045"/>
    <xdr:sp macro="" textlink="">
      <xdr:nvSpPr>
        <xdr:cNvPr id="174" name="維持補修費平均値テキスト">
          <a:extLst>
            <a:ext uri="{FF2B5EF4-FFF2-40B4-BE49-F238E27FC236}">
              <a16:creationId xmlns:a16="http://schemas.microsoft.com/office/drawing/2014/main" id="{00000000-0008-0000-0600-0000AE000000}"/>
            </a:ext>
          </a:extLst>
        </xdr:cNvPr>
        <xdr:cNvSpPr txBox="1"/>
      </xdr:nvSpPr>
      <xdr:spPr>
        <a:xfrm>
          <a:off x="4686300" y="13118340"/>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4,267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65263</xdr:rowOff>
    </xdr:from>
    <xdr:to>
      <xdr:col>24</xdr:col>
      <xdr:colOff>114300</xdr:colOff>
      <xdr:row>77</xdr:row>
      <xdr:rowOff>166863</xdr:rowOff>
    </xdr:to>
    <xdr:sp macro="" textlink="">
      <xdr:nvSpPr>
        <xdr:cNvPr id="175" name="フローチャート: 判断 174">
          <a:extLst>
            <a:ext uri="{FF2B5EF4-FFF2-40B4-BE49-F238E27FC236}">
              <a16:creationId xmlns:a16="http://schemas.microsoft.com/office/drawing/2014/main" id="{00000000-0008-0000-0600-0000AF000000}"/>
            </a:ext>
          </a:extLst>
        </xdr:cNvPr>
        <xdr:cNvSpPr/>
      </xdr:nvSpPr>
      <xdr:spPr>
        <a:xfrm>
          <a:off x="4584700" y="132669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77</xdr:row>
      <xdr:rowOff>152685</xdr:rowOff>
    </xdr:from>
    <xdr:to>
      <xdr:col>19</xdr:col>
      <xdr:colOff>177800</xdr:colOff>
      <xdr:row>77</xdr:row>
      <xdr:rowOff>155108</xdr:rowOff>
    </xdr:to>
    <xdr:cxnSp macro="">
      <xdr:nvCxnSpPr>
        <xdr:cNvPr id="176" name="直線コネクタ 175">
          <a:extLst>
            <a:ext uri="{FF2B5EF4-FFF2-40B4-BE49-F238E27FC236}">
              <a16:creationId xmlns:a16="http://schemas.microsoft.com/office/drawing/2014/main" id="{00000000-0008-0000-0600-0000B0000000}"/>
            </a:ext>
          </a:extLst>
        </xdr:cNvPr>
        <xdr:cNvCxnSpPr/>
      </xdr:nvCxnSpPr>
      <xdr:spPr>
        <a:xfrm>
          <a:off x="2908300" y="13354335"/>
          <a:ext cx="889000" cy="24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77</xdr:row>
      <xdr:rowOff>68692</xdr:rowOff>
    </xdr:from>
    <xdr:to>
      <xdr:col>20</xdr:col>
      <xdr:colOff>38100</xdr:colOff>
      <xdr:row>77</xdr:row>
      <xdr:rowOff>170292</xdr:rowOff>
    </xdr:to>
    <xdr:sp macro="" textlink="">
      <xdr:nvSpPr>
        <xdr:cNvPr id="177" name="フローチャート: 判断 176">
          <a:extLst>
            <a:ext uri="{FF2B5EF4-FFF2-40B4-BE49-F238E27FC236}">
              <a16:creationId xmlns:a16="http://schemas.microsoft.com/office/drawing/2014/main" id="{00000000-0008-0000-0600-0000B1000000}"/>
            </a:ext>
          </a:extLst>
        </xdr:cNvPr>
        <xdr:cNvSpPr/>
      </xdr:nvSpPr>
      <xdr:spPr>
        <a:xfrm>
          <a:off x="3746500" y="132703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76</xdr:row>
      <xdr:rowOff>15369</xdr:rowOff>
    </xdr:from>
    <xdr:ext cx="469744" cy="259045"/>
    <xdr:sp macro="" textlink="">
      <xdr:nvSpPr>
        <xdr:cNvPr id="178" name="テキスト ボックス 177">
          <a:extLst>
            <a:ext uri="{FF2B5EF4-FFF2-40B4-BE49-F238E27FC236}">
              <a16:creationId xmlns:a16="http://schemas.microsoft.com/office/drawing/2014/main" id="{00000000-0008-0000-0600-0000B2000000}"/>
            </a:ext>
          </a:extLst>
        </xdr:cNvPr>
        <xdr:cNvSpPr txBox="1"/>
      </xdr:nvSpPr>
      <xdr:spPr>
        <a:xfrm>
          <a:off x="3562428" y="130455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77</xdr:row>
      <xdr:rowOff>142215</xdr:rowOff>
    </xdr:from>
    <xdr:to>
      <xdr:col>15</xdr:col>
      <xdr:colOff>50800</xdr:colOff>
      <xdr:row>77</xdr:row>
      <xdr:rowOff>152685</xdr:rowOff>
    </xdr:to>
    <xdr:cxnSp macro="">
      <xdr:nvCxnSpPr>
        <xdr:cNvPr id="179" name="直線コネクタ 178">
          <a:extLst>
            <a:ext uri="{FF2B5EF4-FFF2-40B4-BE49-F238E27FC236}">
              <a16:creationId xmlns:a16="http://schemas.microsoft.com/office/drawing/2014/main" id="{00000000-0008-0000-0600-0000B3000000}"/>
            </a:ext>
          </a:extLst>
        </xdr:cNvPr>
        <xdr:cNvCxnSpPr/>
      </xdr:nvCxnSpPr>
      <xdr:spPr>
        <a:xfrm>
          <a:off x="2019300" y="13343865"/>
          <a:ext cx="889000" cy="104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77</xdr:row>
      <xdr:rowOff>73492</xdr:rowOff>
    </xdr:from>
    <xdr:to>
      <xdr:col>15</xdr:col>
      <xdr:colOff>101600</xdr:colOff>
      <xdr:row>78</xdr:row>
      <xdr:rowOff>3642</xdr:rowOff>
    </xdr:to>
    <xdr:sp macro="" textlink="">
      <xdr:nvSpPr>
        <xdr:cNvPr id="180" name="フローチャート: 判断 179">
          <a:extLst>
            <a:ext uri="{FF2B5EF4-FFF2-40B4-BE49-F238E27FC236}">
              <a16:creationId xmlns:a16="http://schemas.microsoft.com/office/drawing/2014/main" id="{00000000-0008-0000-0600-0000B4000000}"/>
            </a:ext>
          </a:extLst>
        </xdr:cNvPr>
        <xdr:cNvSpPr/>
      </xdr:nvSpPr>
      <xdr:spPr>
        <a:xfrm>
          <a:off x="2857500" y="132751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76</xdr:row>
      <xdr:rowOff>20169</xdr:rowOff>
    </xdr:from>
    <xdr:ext cx="469744" cy="259045"/>
    <xdr:sp macro="" textlink="">
      <xdr:nvSpPr>
        <xdr:cNvPr id="181" name="テキスト ボックス 180">
          <a:extLst>
            <a:ext uri="{FF2B5EF4-FFF2-40B4-BE49-F238E27FC236}">
              <a16:creationId xmlns:a16="http://schemas.microsoft.com/office/drawing/2014/main" id="{00000000-0008-0000-0600-0000B5000000}"/>
            </a:ext>
          </a:extLst>
        </xdr:cNvPr>
        <xdr:cNvSpPr txBox="1"/>
      </xdr:nvSpPr>
      <xdr:spPr>
        <a:xfrm>
          <a:off x="2673428" y="130503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77</xdr:row>
      <xdr:rowOff>123836</xdr:rowOff>
    </xdr:from>
    <xdr:to>
      <xdr:col>10</xdr:col>
      <xdr:colOff>114300</xdr:colOff>
      <xdr:row>77</xdr:row>
      <xdr:rowOff>142215</xdr:rowOff>
    </xdr:to>
    <xdr:cxnSp macro="">
      <xdr:nvCxnSpPr>
        <xdr:cNvPr id="182" name="直線コネクタ 181">
          <a:extLst>
            <a:ext uri="{FF2B5EF4-FFF2-40B4-BE49-F238E27FC236}">
              <a16:creationId xmlns:a16="http://schemas.microsoft.com/office/drawing/2014/main" id="{00000000-0008-0000-0600-0000B6000000}"/>
            </a:ext>
          </a:extLst>
        </xdr:cNvPr>
        <xdr:cNvCxnSpPr/>
      </xdr:nvCxnSpPr>
      <xdr:spPr>
        <a:xfrm>
          <a:off x="1130300" y="13325486"/>
          <a:ext cx="889000" cy="183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77</xdr:row>
      <xdr:rowOff>74819</xdr:rowOff>
    </xdr:from>
    <xdr:to>
      <xdr:col>10</xdr:col>
      <xdr:colOff>165100</xdr:colOff>
      <xdr:row>78</xdr:row>
      <xdr:rowOff>4969</xdr:rowOff>
    </xdr:to>
    <xdr:sp macro="" textlink="">
      <xdr:nvSpPr>
        <xdr:cNvPr id="183" name="フローチャート: 判断 182">
          <a:extLst>
            <a:ext uri="{FF2B5EF4-FFF2-40B4-BE49-F238E27FC236}">
              <a16:creationId xmlns:a16="http://schemas.microsoft.com/office/drawing/2014/main" id="{00000000-0008-0000-0600-0000B7000000}"/>
            </a:ext>
          </a:extLst>
        </xdr:cNvPr>
        <xdr:cNvSpPr/>
      </xdr:nvSpPr>
      <xdr:spPr>
        <a:xfrm>
          <a:off x="1968500" y="132764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76</xdr:row>
      <xdr:rowOff>21496</xdr:rowOff>
    </xdr:from>
    <xdr:ext cx="469744" cy="259045"/>
    <xdr:sp macro="" textlink="">
      <xdr:nvSpPr>
        <xdr:cNvPr id="184" name="テキスト ボックス 183">
          <a:extLst>
            <a:ext uri="{FF2B5EF4-FFF2-40B4-BE49-F238E27FC236}">
              <a16:creationId xmlns:a16="http://schemas.microsoft.com/office/drawing/2014/main" id="{00000000-0008-0000-0600-0000B8000000}"/>
            </a:ext>
          </a:extLst>
        </xdr:cNvPr>
        <xdr:cNvSpPr txBox="1"/>
      </xdr:nvSpPr>
      <xdr:spPr>
        <a:xfrm>
          <a:off x="1784428" y="130516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95438</xdr:rowOff>
    </xdr:from>
    <xdr:to>
      <xdr:col>6</xdr:col>
      <xdr:colOff>38100</xdr:colOff>
      <xdr:row>78</xdr:row>
      <xdr:rowOff>25588</xdr:rowOff>
    </xdr:to>
    <xdr:sp macro="" textlink="">
      <xdr:nvSpPr>
        <xdr:cNvPr id="185" name="フローチャート: 判断 184">
          <a:extLst>
            <a:ext uri="{FF2B5EF4-FFF2-40B4-BE49-F238E27FC236}">
              <a16:creationId xmlns:a16="http://schemas.microsoft.com/office/drawing/2014/main" id="{00000000-0008-0000-0600-0000B9000000}"/>
            </a:ext>
          </a:extLst>
        </xdr:cNvPr>
        <xdr:cNvSpPr/>
      </xdr:nvSpPr>
      <xdr:spPr>
        <a:xfrm>
          <a:off x="1079500" y="132970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78</xdr:row>
      <xdr:rowOff>16715</xdr:rowOff>
    </xdr:from>
    <xdr:ext cx="469744" cy="259045"/>
    <xdr:sp macro="" textlink="">
      <xdr:nvSpPr>
        <xdr:cNvPr id="186" name="テキスト ボックス 185">
          <a:extLst>
            <a:ext uri="{FF2B5EF4-FFF2-40B4-BE49-F238E27FC236}">
              <a16:creationId xmlns:a16="http://schemas.microsoft.com/office/drawing/2014/main" id="{00000000-0008-0000-0600-0000BA000000}"/>
            </a:ext>
          </a:extLst>
        </xdr:cNvPr>
        <xdr:cNvSpPr txBox="1"/>
      </xdr:nvSpPr>
      <xdr:spPr>
        <a:xfrm>
          <a:off x="895428" y="133898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7" name="テキスト ボックス 186">
          <a:extLst>
            <a:ext uri="{FF2B5EF4-FFF2-40B4-BE49-F238E27FC236}">
              <a16:creationId xmlns:a16="http://schemas.microsoft.com/office/drawing/2014/main" id="{00000000-0008-0000-0600-0000BB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88" name="テキスト ボックス 187">
          <a:extLst>
            <a:ext uri="{FF2B5EF4-FFF2-40B4-BE49-F238E27FC236}">
              <a16:creationId xmlns:a16="http://schemas.microsoft.com/office/drawing/2014/main" id="{00000000-0008-0000-0600-0000BC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89" name="テキスト ボックス 188">
          <a:extLst>
            <a:ext uri="{FF2B5EF4-FFF2-40B4-BE49-F238E27FC236}">
              <a16:creationId xmlns:a16="http://schemas.microsoft.com/office/drawing/2014/main" id="{00000000-0008-0000-0600-0000BD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0" name="テキスト ボックス 189">
          <a:extLst>
            <a:ext uri="{FF2B5EF4-FFF2-40B4-BE49-F238E27FC236}">
              <a16:creationId xmlns:a16="http://schemas.microsoft.com/office/drawing/2014/main" id="{00000000-0008-0000-0600-0000BE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1" name="テキスト ボックス 190">
          <a:extLst>
            <a:ext uri="{FF2B5EF4-FFF2-40B4-BE49-F238E27FC236}">
              <a16:creationId xmlns:a16="http://schemas.microsoft.com/office/drawing/2014/main" id="{00000000-0008-0000-0600-0000BF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155102</xdr:rowOff>
    </xdr:from>
    <xdr:to>
      <xdr:col>24</xdr:col>
      <xdr:colOff>114300</xdr:colOff>
      <xdr:row>78</xdr:row>
      <xdr:rowOff>85252</xdr:rowOff>
    </xdr:to>
    <xdr:sp macro="" textlink="">
      <xdr:nvSpPr>
        <xdr:cNvPr id="192" name="楕円 191">
          <a:extLst>
            <a:ext uri="{FF2B5EF4-FFF2-40B4-BE49-F238E27FC236}">
              <a16:creationId xmlns:a16="http://schemas.microsoft.com/office/drawing/2014/main" id="{00000000-0008-0000-0600-0000C0000000}"/>
            </a:ext>
          </a:extLst>
        </xdr:cNvPr>
        <xdr:cNvSpPr/>
      </xdr:nvSpPr>
      <xdr:spPr>
        <a:xfrm>
          <a:off x="4584700" y="133567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77</xdr:row>
      <xdr:rowOff>70029</xdr:rowOff>
    </xdr:from>
    <xdr:ext cx="469744" cy="259045"/>
    <xdr:sp macro="" textlink="">
      <xdr:nvSpPr>
        <xdr:cNvPr id="193" name="維持補修費該当値テキスト">
          <a:extLst>
            <a:ext uri="{FF2B5EF4-FFF2-40B4-BE49-F238E27FC236}">
              <a16:creationId xmlns:a16="http://schemas.microsoft.com/office/drawing/2014/main" id="{00000000-0008-0000-0600-0000C1000000}"/>
            </a:ext>
          </a:extLst>
        </xdr:cNvPr>
        <xdr:cNvSpPr txBox="1"/>
      </xdr:nvSpPr>
      <xdr:spPr>
        <a:xfrm>
          <a:off x="4686300" y="132716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2,302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77</xdr:row>
      <xdr:rowOff>104308</xdr:rowOff>
    </xdr:from>
    <xdr:to>
      <xdr:col>20</xdr:col>
      <xdr:colOff>38100</xdr:colOff>
      <xdr:row>78</xdr:row>
      <xdr:rowOff>34458</xdr:rowOff>
    </xdr:to>
    <xdr:sp macro="" textlink="">
      <xdr:nvSpPr>
        <xdr:cNvPr id="194" name="楕円 193">
          <a:extLst>
            <a:ext uri="{FF2B5EF4-FFF2-40B4-BE49-F238E27FC236}">
              <a16:creationId xmlns:a16="http://schemas.microsoft.com/office/drawing/2014/main" id="{00000000-0008-0000-0600-0000C2000000}"/>
            </a:ext>
          </a:extLst>
        </xdr:cNvPr>
        <xdr:cNvSpPr/>
      </xdr:nvSpPr>
      <xdr:spPr>
        <a:xfrm>
          <a:off x="3746500" y="133059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78</xdr:row>
      <xdr:rowOff>25585</xdr:rowOff>
    </xdr:from>
    <xdr:ext cx="469744" cy="259045"/>
    <xdr:sp macro="" textlink="">
      <xdr:nvSpPr>
        <xdr:cNvPr id="195" name="テキスト ボックス 194">
          <a:extLst>
            <a:ext uri="{FF2B5EF4-FFF2-40B4-BE49-F238E27FC236}">
              <a16:creationId xmlns:a16="http://schemas.microsoft.com/office/drawing/2014/main" id="{00000000-0008-0000-0600-0000C3000000}"/>
            </a:ext>
          </a:extLst>
        </xdr:cNvPr>
        <xdr:cNvSpPr txBox="1"/>
      </xdr:nvSpPr>
      <xdr:spPr>
        <a:xfrm>
          <a:off x="3562428" y="1339868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77</xdr:row>
      <xdr:rowOff>101885</xdr:rowOff>
    </xdr:from>
    <xdr:to>
      <xdr:col>15</xdr:col>
      <xdr:colOff>101600</xdr:colOff>
      <xdr:row>78</xdr:row>
      <xdr:rowOff>32035</xdr:rowOff>
    </xdr:to>
    <xdr:sp macro="" textlink="">
      <xdr:nvSpPr>
        <xdr:cNvPr id="196" name="楕円 195">
          <a:extLst>
            <a:ext uri="{FF2B5EF4-FFF2-40B4-BE49-F238E27FC236}">
              <a16:creationId xmlns:a16="http://schemas.microsoft.com/office/drawing/2014/main" id="{00000000-0008-0000-0600-0000C4000000}"/>
            </a:ext>
          </a:extLst>
        </xdr:cNvPr>
        <xdr:cNvSpPr/>
      </xdr:nvSpPr>
      <xdr:spPr>
        <a:xfrm>
          <a:off x="2857500" y="133035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78</xdr:row>
      <xdr:rowOff>23162</xdr:rowOff>
    </xdr:from>
    <xdr:ext cx="469744" cy="259045"/>
    <xdr:sp macro="" textlink="">
      <xdr:nvSpPr>
        <xdr:cNvPr id="197" name="テキスト ボックス 196">
          <a:extLst>
            <a:ext uri="{FF2B5EF4-FFF2-40B4-BE49-F238E27FC236}">
              <a16:creationId xmlns:a16="http://schemas.microsoft.com/office/drawing/2014/main" id="{00000000-0008-0000-0600-0000C5000000}"/>
            </a:ext>
          </a:extLst>
        </xdr:cNvPr>
        <xdr:cNvSpPr txBox="1"/>
      </xdr:nvSpPr>
      <xdr:spPr>
        <a:xfrm>
          <a:off x="2673428" y="1339626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77</xdr:row>
      <xdr:rowOff>91415</xdr:rowOff>
    </xdr:from>
    <xdr:to>
      <xdr:col>10</xdr:col>
      <xdr:colOff>165100</xdr:colOff>
      <xdr:row>78</xdr:row>
      <xdr:rowOff>21565</xdr:rowOff>
    </xdr:to>
    <xdr:sp macro="" textlink="">
      <xdr:nvSpPr>
        <xdr:cNvPr id="198" name="楕円 197">
          <a:extLst>
            <a:ext uri="{FF2B5EF4-FFF2-40B4-BE49-F238E27FC236}">
              <a16:creationId xmlns:a16="http://schemas.microsoft.com/office/drawing/2014/main" id="{00000000-0008-0000-0600-0000C6000000}"/>
            </a:ext>
          </a:extLst>
        </xdr:cNvPr>
        <xdr:cNvSpPr/>
      </xdr:nvSpPr>
      <xdr:spPr>
        <a:xfrm>
          <a:off x="1968500" y="132930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78</xdr:row>
      <xdr:rowOff>12692</xdr:rowOff>
    </xdr:from>
    <xdr:ext cx="469744" cy="259045"/>
    <xdr:sp macro="" textlink="">
      <xdr:nvSpPr>
        <xdr:cNvPr id="199" name="テキスト ボックス 198">
          <a:extLst>
            <a:ext uri="{FF2B5EF4-FFF2-40B4-BE49-F238E27FC236}">
              <a16:creationId xmlns:a16="http://schemas.microsoft.com/office/drawing/2014/main" id="{00000000-0008-0000-0600-0000C7000000}"/>
            </a:ext>
          </a:extLst>
        </xdr:cNvPr>
        <xdr:cNvSpPr txBox="1"/>
      </xdr:nvSpPr>
      <xdr:spPr>
        <a:xfrm>
          <a:off x="1784428" y="133857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73036</xdr:rowOff>
    </xdr:from>
    <xdr:to>
      <xdr:col>6</xdr:col>
      <xdr:colOff>38100</xdr:colOff>
      <xdr:row>78</xdr:row>
      <xdr:rowOff>3186</xdr:rowOff>
    </xdr:to>
    <xdr:sp macro="" textlink="">
      <xdr:nvSpPr>
        <xdr:cNvPr id="200" name="楕円 199">
          <a:extLst>
            <a:ext uri="{FF2B5EF4-FFF2-40B4-BE49-F238E27FC236}">
              <a16:creationId xmlns:a16="http://schemas.microsoft.com/office/drawing/2014/main" id="{00000000-0008-0000-0600-0000C8000000}"/>
            </a:ext>
          </a:extLst>
        </xdr:cNvPr>
        <xdr:cNvSpPr/>
      </xdr:nvSpPr>
      <xdr:spPr>
        <a:xfrm>
          <a:off x="1079500" y="132746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76</xdr:row>
      <xdr:rowOff>19713</xdr:rowOff>
    </xdr:from>
    <xdr:ext cx="469744" cy="259045"/>
    <xdr:sp macro="" textlink="">
      <xdr:nvSpPr>
        <xdr:cNvPr id="201" name="テキスト ボックス 200">
          <a:extLst>
            <a:ext uri="{FF2B5EF4-FFF2-40B4-BE49-F238E27FC236}">
              <a16:creationId xmlns:a16="http://schemas.microsoft.com/office/drawing/2014/main" id="{00000000-0008-0000-0600-0000C9000000}"/>
            </a:ext>
          </a:extLst>
        </xdr:cNvPr>
        <xdr:cNvSpPr txBox="1"/>
      </xdr:nvSpPr>
      <xdr:spPr>
        <a:xfrm>
          <a:off x="895428" y="1304991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2" name="正方形/長方形 201">
          <a:extLst>
            <a:ext uri="{FF2B5EF4-FFF2-40B4-BE49-F238E27FC236}">
              <a16:creationId xmlns:a16="http://schemas.microsoft.com/office/drawing/2014/main" id="{00000000-0008-0000-0600-0000CA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3" name="正方形/長方形 202">
          <a:extLst>
            <a:ext uri="{FF2B5EF4-FFF2-40B4-BE49-F238E27FC236}">
              <a16:creationId xmlns:a16="http://schemas.microsoft.com/office/drawing/2014/main" id="{00000000-0008-0000-0600-0000CB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4" name="正方形/長方形 203">
          <a:extLst>
            <a:ext uri="{FF2B5EF4-FFF2-40B4-BE49-F238E27FC236}">
              <a16:creationId xmlns:a16="http://schemas.microsoft.com/office/drawing/2014/main" id="{00000000-0008-0000-0600-0000CC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5" name="正方形/長方形 204">
          <a:extLst>
            <a:ext uri="{FF2B5EF4-FFF2-40B4-BE49-F238E27FC236}">
              <a16:creationId xmlns:a16="http://schemas.microsoft.com/office/drawing/2014/main" id="{00000000-0008-0000-0600-0000CD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6" name="正方形/長方形 205">
          <a:extLst>
            <a:ext uri="{FF2B5EF4-FFF2-40B4-BE49-F238E27FC236}">
              <a16:creationId xmlns:a16="http://schemas.microsoft.com/office/drawing/2014/main" id="{00000000-0008-0000-0600-0000CE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136,130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7" name="正方形/長方形 206">
          <a:extLst>
            <a:ext uri="{FF2B5EF4-FFF2-40B4-BE49-F238E27FC236}">
              <a16:creationId xmlns:a16="http://schemas.microsoft.com/office/drawing/2014/main" id="{00000000-0008-0000-0600-0000CF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8" name="正方形/長方形 207">
          <a:extLst>
            <a:ext uri="{FF2B5EF4-FFF2-40B4-BE49-F238E27FC236}">
              <a16:creationId xmlns:a16="http://schemas.microsoft.com/office/drawing/2014/main" id="{00000000-0008-0000-0600-0000D0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97,161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09" name="正方形/長方形 208">
          <a:extLst>
            <a:ext uri="{FF2B5EF4-FFF2-40B4-BE49-F238E27FC236}">
              <a16:creationId xmlns:a16="http://schemas.microsoft.com/office/drawing/2014/main" id="{00000000-0008-0000-0600-0000D1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0" name="テキスト ボックス 209">
          <a:extLst>
            <a:ext uri="{FF2B5EF4-FFF2-40B4-BE49-F238E27FC236}">
              <a16:creationId xmlns:a16="http://schemas.microsoft.com/office/drawing/2014/main" id="{00000000-0008-0000-0600-0000D2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1" name="直線コネクタ 210">
          <a:extLst>
            <a:ext uri="{FF2B5EF4-FFF2-40B4-BE49-F238E27FC236}">
              <a16:creationId xmlns:a16="http://schemas.microsoft.com/office/drawing/2014/main" id="{00000000-0008-0000-0600-0000D3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100</xdr:row>
      <xdr:rowOff>111777</xdr:rowOff>
    </xdr:from>
    <xdr:ext cx="531299" cy="259045"/>
    <xdr:sp macro="" textlink="">
      <xdr:nvSpPr>
        <xdr:cNvPr id="212" name="テキスト ボックス 211">
          <a:extLst>
            <a:ext uri="{FF2B5EF4-FFF2-40B4-BE49-F238E27FC236}">
              <a16:creationId xmlns:a16="http://schemas.microsoft.com/office/drawing/2014/main" id="{00000000-0008-0000-0600-0000D4000000}"/>
            </a:ext>
          </a:extLst>
        </xdr:cNvPr>
        <xdr:cNvSpPr txBox="1"/>
      </xdr:nvSpPr>
      <xdr:spPr>
        <a:xfrm>
          <a:off x="230701" y="1725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99</xdr:row>
      <xdr:rowOff>44450</xdr:rowOff>
    </xdr:from>
    <xdr:to>
      <xdr:col>28</xdr:col>
      <xdr:colOff>114300</xdr:colOff>
      <xdr:row>99</xdr:row>
      <xdr:rowOff>44450</xdr:rowOff>
    </xdr:to>
    <xdr:cxnSp macro="">
      <xdr:nvCxnSpPr>
        <xdr:cNvPr id="213" name="直線コネクタ 212">
          <a:extLst>
            <a:ext uri="{FF2B5EF4-FFF2-40B4-BE49-F238E27FC236}">
              <a16:creationId xmlns:a16="http://schemas.microsoft.com/office/drawing/2014/main" id="{00000000-0008-0000-0600-0000D5000000}"/>
            </a:ext>
          </a:extLst>
        </xdr:cNvPr>
        <xdr:cNvCxnSpPr/>
      </xdr:nvCxnSpPr>
      <xdr:spPr>
        <a:xfrm>
          <a:off x="762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98</xdr:row>
      <xdr:rowOff>73677</xdr:rowOff>
    </xdr:from>
    <xdr:ext cx="531299" cy="259045"/>
    <xdr:sp macro="" textlink="">
      <xdr:nvSpPr>
        <xdr:cNvPr id="214" name="テキスト ボックス 213">
          <a:extLst>
            <a:ext uri="{FF2B5EF4-FFF2-40B4-BE49-F238E27FC236}">
              <a16:creationId xmlns:a16="http://schemas.microsoft.com/office/drawing/2014/main" id="{00000000-0008-0000-0600-0000D6000000}"/>
            </a:ext>
          </a:extLst>
        </xdr:cNvPr>
        <xdr:cNvSpPr txBox="1"/>
      </xdr:nvSpPr>
      <xdr:spPr>
        <a:xfrm>
          <a:off x="230701" y="1687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6350</xdr:rowOff>
    </xdr:from>
    <xdr:to>
      <xdr:col>28</xdr:col>
      <xdr:colOff>114300</xdr:colOff>
      <xdr:row>97</xdr:row>
      <xdr:rowOff>6350</xdr:rowOff>
    </xdr:to>
    <xdr:cxnSp macro="">
      <xdr:nvCxnSpPr>
        <xdr:cNvPr id="215" name="直線コネクタ 214">
          <a:extLst>
            <a:ext uri="{FF2B5EF4-FFF2-40B4-BE49-F238E27FC236}">
              <a16:creationId xmlns:a16="http://schemas.microsoft.com/office/drawing/2014/main" id="{00000000-0008-0000-0600-0000D7000000}"/>
            </a:ext>
          </a:extLst>
        </xdr:cNvPr>
        <xdr:cNvCxnSpPr/>
      </xdr:nvCxnSpPr>
      <xdr:spPr>
        <a:xfrm>
          <a:off x="762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96</xdr:row>
      <xdr:rowOff>35577</xdr:rowOff>
    </xdr:from>
    <xdr:ext cx="531299" cy="259045"/>
    <xdr:sp macro="" textlink="">
      <xdr:nvSpPr>
        <xdr:cNvPr id="216" name="テキスト ボックス 215">
          <a:extLst>
            <a:ext uri="{FF2B5EF4-FFF2-40B4-BE49-F238E27FC236}">
              <a16:creationId xmlns:a16="http://schemas.microsoft.com/office/drawing/2014/main" id="{00000000-0008-0000-0600-0000D8000000}"/>
            </a:ext>
          </a:extLst>
        </xdr:cNvPr>
        <xdr:cNvSpPr txBox="1"/>
      </xdr:nvSpPr>
      <xdr:spPr>
        <a:xfrm>
          <a:off x="230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17" name="直線コネクタ 216">
          <a:extLst>
            <a:ext uri="{FF2B5EF4-FFF2-40B4-BE49-F238E27FC236}">
              <a16:creationId xmlns:a16="http://schemas.microsoft.com/office/drawing/2014/main" id="{00000000-0008-0000-0600-0000D9000000}"/>
            </a:ext>
          </a:extLst>
        </xdr:cNvPr>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168927</xdr:rowOff>
    </xdr:from>
    <xdr:ext cx="595419" cy="259045"/>
    <xdr:sp macro="" textlink="">
      <xdr:nvSpPr>
        <xdr:cNvPr id="218" name="テキスト ボックス 217">
          <a:extLst>
            <a:ext uri="{FF2B5EF4-FFF2-40B4-BE49-F238E27FC236}">
              <a16:creationId xmlns:a16="http://schemas.microsoft.com/office/drawing/2014/main" id="{00000000-0008-0000-0600-0000DA000000}"/>
            </a:ext>
          </a:extLst>
        </xdr:cNvPr>
        <xdr:cNvSpPr txBox="1"/>
      </xdr:nvSpPr>
      <xdr:spPr>
        <a:xfrm>
          <a:off x="166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92</xdr:row>
      <xdr:rowOff>101600</xdr:rowOff>
    </xdr:from>
    <xdr:to>
      <xdr:col>28</xdr:col>
      <xdr:colOff>114300</xdr:colOff>
      <xdr:row>92</xdr:row>
      <xdr:rowOff>101600</xdr:rowOff>
    </xdr:to>
    <xdr:cxnSp macro="">
      <xdr:nvCxnSpPr>
        <xdr:cNvPr id="219" name="直線コネクタ 218">
          <a:extLst>
            <a:ext uri="{FF2B5EF4-FFF2-40B4-BE49-F238E27FC236}">
              <a16:creationId xmlns:a16="http://schemas.microsoft.com/office/drawing/2014/main" id="{00000000-0008-0000-0600-0000DB000000}"/>
            </a:ext>
          </a:extLst>
        </xdr:cNvPr>
        <xdr:cNvCxnSpPr/>
      </xdr:nvCxnSpPr>
      <xdr:spPr>
        <a:xfrm>
          <a:off x="762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130827</xdr:rowOff>
    </xdr:from>
    <xdr:ext cx="595419" cy="259045"/>
    <xdr:sp macro="" textlink="">
      <xdr:nvSpPr>
        <xdr:cNvPr id="220" name="テキスト ボックス 219">
          <a:extLst>
            <a:ext uri="{FF2B5EF4-FFF2-40B4-BE49-F238E27FC236}">
              <a16:creationId xmlns:a16="http://schemas.microsoft.com/office/drawing/2014/main" id="{00000000-0008-0000-0600-0000DC000000}"/>
            </a:ext>
          </a:extLst>
        </xdr:cNvPr>
        <xdr:cNvSpPr txBox="1"/>
      </xdr:nvSpPr>
      <xdr:spPr>
        <a:xfrm>
          <a:off x="166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63500</xdr:rowOff>
    </xdr:from>
    <xdr:to>
      <xdr:col>28</xdr:col>
      <xdr:colOff>114300</xdr:colOff>
      <xdr:row>90</xdr:row>
      <xdr:rowOff>63500</xdr:rowOff>
    </xdr:to>
    <xdr:cxnSp macro="">
      <xdr:nvCxnSpPr>
        <xdr:cNvPr id="221" name="直線コネクタ 220">
          <a:extLst>
            <a:ext uri="{FF2B5EF4-FFF2-40B4-BE49-F238E27FC236}">
              <a16:creationId xmlns:a16="http://schemas.microsoft.com/office/drawing/2014/main" id="{00000000-0008-0000-0600-0000DD000000}"/>
            </a:ext>
          </a:extLst>
        </xdr:cNvPr>
        <xdr:cNvCxnSpPr/>
      </xdr:nvCxnSpPr>
      <xdr:spPr>
        <a:xfrm>
          <a:off x="762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92727</xdr:rowOff>
    </xdr:from>
    <xdr:ext cx="595419" cy="259045"/>
    <xdr:sp macro="" textlink="">
      <xdr:nvSpPr>
        <xdr:cNvPr id="222" name="テキスト ボックス 221">
          <a:extLst>
            <a:ext uri="{FF2B5EF4-FFF2-40B4-BE49-F238E27FC236}">
              <a16:creationId xmlns:a16="http://schemas.microsoft.com/office/drawing/2014/main" id="{00000000-0008-0000-0600-0000DE000000}"/>
            </a:ext>
          </a:extLst>
        </xdr:cNvPr>
        <xdr:cNvSpPr txBox="1"/>
      </xdr:nvSpPr>
      <xdr:spPr>
        <a:xfrm>
          <a:off x="166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3" name="直線コネクタ 222">
          <a:extLst>
            <a:ext uri="{FF2B5EF4-FFF2-40B4-BE49-F238E27FC236}">
              <a16:creationId xmlns:a16="http://schemas.microsoft.com/office/drawing/2014/main" id="{00000000-0008-0000-0600-0000DF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4" name="テキスト ボックス 223">
          <a:extLst>
            <a:ext uri="{FF2B5EF4-FFF2-40B4-BE49-F238E27FC236}">
              <a16:creationId xmlns:a16="http://schemas.microsoft.com/office/drawing/2014/main" id="{00000000-0008-0000-0600-0000E0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5" name="扶助費グラフ枠">
          <a:extLst>
            <a:ext uri="{FF2B5EF4-FFF2-40B4-BE49-F238E27FC236}">
              <a16:creationId xmlns:a16="http://schemas.microsoft.com/office/drawing/2014/main" id="{00000000-0008-0000-0600-0000E1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159804</xdr:rowOff>
    </xdr:from>
    <xdr:to>
      <xdr:col>24</xdr:col>
      <xdr:colOff>62865</xdr:colOff>
      <xdr:row>99</xdr:row>
      <xdr:rowOff>106414</xdr:rowOff>
    </xdr:to>
    <xdr:cxnSp macro="">
      <xdr:nvCxnSpPr>
        <xdr:cNvPr id="226" name="直線コネクタ 225">
          <a:extLst>
            <a:ext uri="{FF2B5EF4-FFF2-40B4-BE49-F238E27FC236}">
              <a16:creationId xmlns:a16="http://schemas.microsoft.com/office/drawing/2014/main" id="{00000000-0008-0000-0600-0000E2000000}"/>
            </a:ext>
          </a:extLst>
        </xdr:cNvPr>
        <xdr:cNvCxnSpPr/>
      </xdr:nvCxnSpPr>
      <xdr:spPr>
        <a:xfrm flipV="1">
          <a:off x="4633595" y="15590304"/>
          <a:ext cx="1270" cy="14896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99</xdr:row>
      <xdr:rowOff>110241</xdr:rowOff>
    </xdr:from>
    <xdr:ext cx="534377" cy="259045"/>
    <xdr:sp macro="" textlink="">
      <xdr:nvSpPr>
        <xdr:cNvPr id="227" name="扶助費最小値テキスト">
          <a:extLst>
            <a:ext uri="{FF2B5EF4-FFF2-40B4-BE49-F238E27FC236}">
              <a16:creationId xmlns:a16="http://schemas.microsoft.com/office/drawing/2014/main" id="{00000000-0008-0000-0600-0000E3000000}"/>
            </a:ext>
          </a:extLst>
        </xdr:cNvPr>
        <xdr:cNvSpPr txBox="1"/>
      </xdr:nvSpPr>
      <xdr:spPr>
        <a:xfrm>
          <a:off x="4686300" y="170837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55,121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99</xdr:row>
      <xdr:rowOff>106414</xdr:rowOff>
    </xdr:from>
    <xdr:to>
      <xdr:col>24</xdr:col>
      <xdr:colOff>152400</xdr:colOff>
      <xdr:row>99</xdr:row>
      <xdr:rowOff>106414</xdr:rowOff>
    </xdr:to>
    <xdr:cxnSp macro="">
      <xdr:nvCxnSpPr>
        <xdr:cNvPr id="228" name="直線コネクタ 227">
          <a:extLst>
            <a:ext uri="{FF2B5EF4-FFF2-40B4-BE49-F238E27FC236}">
              <a16:creationId xmlns:a16="http://schemas.microsoft.com/office/drawing/2014/main" id="{00000000-0008-0000-0600-0000E4000000}"/>
            </a:ext>
          </a:extLst>
        </xdr:cNvPr>
        <xdr:cNvCxnSpPr/>
      </xdr:nvCxnSpPr>
      <xdr:spPr>
        <a:xfrm>
          <a:off x="4546600" y="1707996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106481</xdr:rowOff>
    </xdr:from>
    <xdr:ext cx="599010" cy="259045"/>
    <xdr:sp macro="" textlink="">
      <xdr:nvSpPr>
        <xdr:cNvPr id="229" name="扶助費最大値テキスト">
          <a:extLst>
            <a:ext uri="{FF2B5EF4-FFF2-40B4-BE49-F238E27FC236}">
              <a16:creationId xmlns:a16="http://schemas.microsoft.com/office/drawing/2014/main" id="{00000000-0008-0000-0600-0000E5000000}"/>
            </a:ext>
          </a:extLst>
        </xdr:cNvPr>
        <xdr:cNvSpPr txBox="1"/>
      </xdr:nvSpPr>
      <xdr:spPr>
        <a:xfrm>
          <a:off x="4686300" y="1536553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172,417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90</xdr:row>
      <xdr:rowOff>159804</xdr:rowOff>
    </xdr:from>
    <xdr:to>
      <xdr:col>24</xdr:col>
      <xdr:colOff>152400</xdr:colOff>
      <xdr:row>90</xdr:row>
      <xdr:rowOff>159804</xdr:rowOff>
    </xdr:to>
    <xdr:cxnSp macro="">
      <xdr:nvCxnSpPr>
        <xdr:cNvPr id="230" name="直線コネクタ 229">
          <a:extLst>
            <a:ext uri="{FF2B5EF4-FFF2-40B4-BE49-F238E27FC236}">
              <a16:creationId xmlns:a16="http://schemas.microsoft.com/office/drawing/2014/main" id="{00000000-0008-0000-0600-0000E6000000}"/>
            </a:ext>
          </a:extLst>
        </xdr:cNvPr>
        <xdr:cNvCxnSpPr/>
      </xdr:nvCxnSpPr>
      <xdr:spPr>
        <a:xfrm>
          <a:off x="4546600" y="155903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97</xdr:row>
      <xdr:rowOff>31674</xdr:rowOff>
    </xdr:from>
    <xdr:to>
      <xdr:col>24</xdr:col>
      <xdr:colOff>63500</xdr:colOff>
      <xdr:row>97</xdr:row>
      <xdr:rowOff>119038</xdr:rowOff>
    </xdr:to>
    <xdr:cxnSp macro="">
      <xdr:nvCxnSpPr>
        <xdr:cNvPr id="231" name="直線コネクタ 230">
          <a:extLst>
            <a:ext uri="{FF2B5EF4-FFF2-40B4-BE49-F238E27FC236}">
              <a16:creationId xmlns:a16="http://schemas.microsoft.com/office/drawing/2014/main" id="{00000000-0008-0000-0600-0000E7000000}"/>
            </a:ext>
          </a:extLst>
        </xdr:cNvPr>
        <xdr:cNvCxnSpPr/>
      </xdr:nvCxnSpPr>
      <xdr:spPr>
        <a:xfrm flipV="1">
          <a:off x="3797300" y="16662324"/>
          <a:ext cx="838200" cy="873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95</xdr:row>
      <xdr:rowOff>55642</xdr:rowOff>
    </xdr:from>
    <xdr:ext cx="534377" cy="259045"/>
    <xdr:sp macro="" textlink="">
      <xdr:nvSpPr>
        <xdr:cNvPr id="232" name="扶助費平均値テキスト">
          <a:extLst>
            <a:ext uri="{FF2B5EF4-FFF2-40B4-BE49-F238E27FC236}">
              <a16:creationId xmlns:a16="http://schemas.microsoft.com/office/drawing/2014/main" id="{00000000-0008-0000-0600-0000E8000000}"/>
            </a:ext>
          </a:extLst>
        </xdr:cNvPr>
        <xdr:cNvSpPr txBox="1"/>
      </xdr:nvSpPr>
      <xdr:spPr>
        <a:xfrm>
          <a:off x="4686300" y="1634339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97,420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96</xdr:row>
      <xdr:rowOff>32765</xdr:rowOff>
    </xdr:from>
    <xdr:to>
      <xdr:col>24</xdr:col>
      <xdr:colOff>114300</xdr:colOff>
      <xdr:row>96</xdr:row>
      <xdr:rowOff>134365</xdr:rowOff>
    </xdr:to>
    <xdr:sp macro="" textlink="">
      <xdr:nvSpPr>
        <xdr:cNvPr id="233" name="フローチャート: 判断 232">
          <a:extLst>
            <a:ext uri="{FF2B5EF4-FFF2-40B4-BE49-F238E27FC236}">
              <a16:creationId xmlns:a16="http://schemas.microsoft.com/office/drawing/2014/main" id="{00000000-0008-0000-0600-0000E9000000}"/>
            </a:ext>
          </a:extLst>
        </xdr:cNvPr>
        <xdr:cNvSpPr/>
      </xdr:nvSpPr>
      <xdr:spPr>
        <a:xfrm>
          <a:off x="4584700" y="164919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96</xdr:row>
      <xdr:rowOff>152603</xdr:rowOff>
    </xdr:from>
    <xdr:to>
      <xdr:col>19</xdr:col>
      <xdr:colOff>177800</xdr:colOff>
      <xdr:row>97</xdr:row>
      <xdr:rowOff>119038</xdr:rowOff>
    </xdr:to>
    <xdr:cxnSp macro="">
      <xdr:nvCxnSpPr>
        <xdr:cNvPr id="234" name="直線コネクタ 233">
          <a:extLst>
            <a:ext uri="{FF2B5EF4-FFF2-40B4-BE49-F238E27FC236}">
              <a16:creationId xmlns:a16="http://schemas.microsoft.com/office/drawing/2014/main" id="{00000000-0008-0000-0600-0000EA000000}"/>
            </a:ext>
          </a:extLst>
        </xdr:cNvPr>
        <xdr:cNvCxnSpPr/>
      </xdr:nvCxnSpPr>
      <xdr:spPr>
        <a:xfrm>
          <a:off x="2908300" y="16611803"/>
          <a:ext cx="889000" cy="1378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96</xdr:row>
      <xdr:rowOff>143320</xdr:rowOff>
    </xdr:from>
    <xdr:to>
      <xdr:col>20</xdr:col>
      <xdr:colOff>38100</xdr:colOff>
      <xdr:row>97</xdr:row>
      <xdr:rowOff>73470</xdr:rowOff>
    </xdr:to>
    <xdr:sp macro="" textlink="">
      <xdr:nvSpPr>
        <xdr:cNvPr id="235" name="フローチャート: 判断 234">
          <a:extLst>
            <a:ext uri="{FF2B5EF4-FFF2-40B4-BE49-F238E27FC236}">
              <a16:creationId xmlns:a16="http://schemas.microsoft.com/office/drawing/2014/main" id="{00000000-0008-0000-0600-0000EB000000}"/>
            </a:ext>
          </a:extLst>
        </xdr:cNvPr>
        <xdr:cNvSpPr/>
      </xdr:nvSpPr>
      <xdr:spPr>
        <a:xfrm>
          <a:off x="3746500" y="166025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95</xdr:row>
      <xdr:rowOff>89997</xdr:rowOff>
    </xdr:from>
    <xdr:ext cx="534377" cy="259045"/>
    <xdr:sp macro="" textlink="">
      <xdr:nvSpPr>
        <xdr:cNvPr id="236" name="テキスト ボックス 235">
          <a:extLst>
            <a:ext uri="{FF2B5EF4-FFF2-40B4-BE49-F238E27FC236}">
              <a16:creationId xmlns:a16="http://schemas.microsoft.com/office/drawing/2014/main" id="{00000000-0008-0000-0600-0000EC000000}"/>
            </a:ext>
          </a:extLst>
        </xdr:cNvPr>
        <xdr:cNvSpPr txBox="1"/>
      </xdr:nvSpPr>
      <xdr:spPr>
        <a:xfrm>
          <a:off x="3530111" y="163777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88,715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96</xdr:row>
      <xdr:rowOff>152603</xdr:rowOff>
    </xdr:from>
    <xdr:to>
      <xdr:col>15</xdr:col>
      <xdr:colOff>50800</xdr:colOff>
      <xdr:row>98</xdr:row>
      <xdr:rowOff>121946</xdr:rowOff>
    </xdr:to>
    <xdr:cxnSp macro="">
      <xdr:nvCxnSpPr>
        <xdr:cNvPr id="237" name="直線コネクタ 236">
          <a:extLst>
            <a:ext uri="{FF2B5EF4-FFF2-40B4-BE49-F238E27FC236}">
              <a16:creationId xmlns:a16="http://schemas.microsoft.com/office/drawing/2014/main" id="{00000000-0008-0000-0600-0000ED000000}"/>
            </a:ext>
          </a:extLst>
        </xdr:cNvPr>
        <xdr:cNvCxnSpPr/>
      </xdr:nvCxnSpPr>
      <xdr:spPr>
        <a:xfrm flipV="1">
          <a:off x="2019300" y="16611803"/>
          <a:ext cx="889000" cy="3122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95</xdr:row>
      <xdr:rowOff>160820</xdr:rowOff>
    </xdr:from>
    <xdr:to>
      <xdr:col>15</xdr:col>
      <xdr:colOff>101600</xdr:colOff>
      <xdr:row>96</xdr:row>
      <xdr:rowOff>90970</xdr:rowOff>
    </xdr:to>
    <xdr:sp macro="" textlink="">
      <xdr:nvSpPr>
        <xdr:cNvPr id="238" name="フローチャート: 判断 237">
          <a:extLst>
            <a:ext uri="{FF2B5EF4-FFF2-40B4-BE49-F238E27FC236}">
              <a16:creationId xmlns:a16="http://schemas.microsoft.com/office/drawing/2014/main" id="{00000000-0008-0000-0600-0000EE000000}"/>
            </a:ext>
          </a:extLst>
        </xdr:cNvPr>
        <xdr:cNvSpPr/>
      </xdr:nvSpPr>
      <xdr:spPr>
        <a:xfrm>
          <a:off x="2857500" y="164485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94</xdr:row>
      <xdr:rowOff>107497</xdr:rowOff>
    </xdr:from>
    <xdr:ext cx="599010" cy="259045"/>
    <xdr:sp macro="" textlink="">
      <xdr:nvSpPr>
        <xdr:cNvPr id="239" name="テキスト ボックス 238">
          <a:extLst>
            <a:ext uri="{FF2B5EF4-FFF2-40B4-BE49-F238E27FC236}">
              <a16:creationId xmlns:a16="http://schemas.microsoft.com/office/drawing/2014/main" id="{00000000-0008-0000-0600-0000EF000000}"/>
            </a:ext>
          </a:extLst>
        </xdr:cNvPr>
        <xdr:cNvSpPr txBox="1"/>
      </xdr:nvSpPr>
      <xdr:spPr>
        <a:xfrm>
          <a:off x="2608795" y="162237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100,837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98</xdr:row>
      <xdr:rowOff>121946</xdr:rowOff>
    </xdr:from>
    <xdr:to>
      <xdr:col>10</xdr:col>
      <xdr:colOff>114300</xdr:colOff>
      <xdr:row>98</xdr:row>
      <xdr:rowOff>155817</xdr:rowOff>
    </xdr:to>
    <xdr:cxnSp macro="">
      <xdr:nvCxnSpPr>
        <xdr:cNvPr id="240" name="直線コネクタ 239">
          <a:extLst>
            <a:ext uri="{FF2B5EF4-FFF2-40B4-BE49-F238E27FC236}">
              <a16:creationId xmlns:a16="http://schemas.microsoft.com/office/drawing/2014/main" id="{00000000-0008-0000-0600-0000F0000000}"/>
            </a:ext>
          </a:extLst>
        </xdr:cNvPr>
        <xdr:cNvCxnSpPr/>
      </xdr:nvCxnSpPr>
      <xdr:spPr>
        <a:xfrm flipV="1">
          <a:off x="1130300" y="16924046"/>
          <a:ext cx="889000" cy="338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97</xdr:row>
      <xdr:rowOff>134734</xdr:rowOff>
    </xdr:from>
    <xdr:to>
      <xdr:col>10</xdr:col>
      <xdr:colOff>165100</xdr:colOff>
      <xdr:row>98</xdr:row>
      <xdr:rowOff>64884</xdr:rowOff>
    </xdr:to>
    <xdr:sp macro="" textlink="">
      <xdr:nvSpPr>
        <xdr:cNvPr id="241" name="フローチャート: 判断 240">
          <a:extLst>
            <a:ext uri="{FF2B5EF4-FFF2-40B4-BE49-F238E27FC236}">
              <a16:creationId xmlns:a16="http://schemas.microsoft.com/office/drawing/2014/main" id="{00000000-0008-0000-0600-0000F1000000}"/>
            </a:ext>
          </a:extLst>
        </xdr:cNvPr>
        <xdr:cNvSpPr/>
      </xdr:nvSpPr>
      <xdr:spPr>
        <a:xfrm>
          <a:off x="1968500" y="167653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96</xdr:row>
      <xdr:rowOff>81411</xdr:rowOff>
    </xdr:from>
    <xdr:ext cx="534377" cy="259045"/>
    <xdr:sp macro="" textlink="">
      <xdr:nvSpPr>
        <xdr:cNvPr id="242" name="テキスト ボックス 241">
          <a:extLst>
            <a:ext uri="{FF2B5EF4-FFF2-40B4-BE49-F238E27FC236}">
              <a16:creationId xmlns:a16="http://schemas.microsoft.com/office/drawing/2014/main" id="{00000000-0008-0000-0600-0000F2000000}"/>
            </a:ext>
          </a:extLst>
        </xdr:cNvPr>
        <xdr:cNvSpPr txBox="1"/>
      </xdr:nvSpPr>
      <xdr:spPr>
        <a:xfrm>
          <a:off x="1752111" y="165406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75,891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98</xdr:row>
      <xdr:rowOff>18593</xdr:rowOff>
    </xdr:from>
    <xdr:to>
      <xdr:col>6</xdr:col>
      <xdr:colOff>38100</xdr:colOff>
      <xdr:row>98</xdr:row>
      <xdr:rowOff>120193</xdr:rowOff>
    </xdr:to>
    <xdr:sp macro="" textlink="">
      <xdr:nvSpPr>
        <xdr:cNvPr id="243" name="フローチャート: 判断 242">
          <a:extLst>
            <a:ext uri="{FF2B5EF4-FFF2-40B4-BE49-F238E27FC236}">
              <a16:creationId xmlns:a16="http://schemas.microsoft.com/office/drawing/2014/main" id="{00000000-0008-0000-0600-0000F3000000}"/>
            </a:ext>
          </a:extLst>
        </xdr:cNvPr>
        <xdr:cNvSpPr/>
      </xdr:nvSpPr>
      <xdr:spPr>
        <a:xfrm>
          <a:off x="1079500" y="168206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96</xdr:row>
      <xdr:rowOff>136720</xdr:rowOff>
    </xdr:from>
    <xdr:ext cx="534377" cy="259045"/>
    <xdr:sp macro="" textlink="">
      <xdr:nvSpPr>
        <xdr:cNvPr id="244" name="テキスト ボックス 243">
          <a:extLst>
            <a:ext uri="{FF2B5EF4-FFF2-40B4-BE49-F238E27FC236}">
              <a16:creationId xmlns:a16="http://schemas.microsoft.com/office/drawing/2014/main" id="{00000000-0008-0000-0600-0000F4000000}"/>
            </a:ext>
          </a:extLst>
        </xdr:cNvPr>
        <xdr:cNvSpPr txBox="1"/>
      </xdr:nvSpPr>
      <xdr:spPr>
        <a:xfrm>
          <a:off x="863111" y="165959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71,536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5" name="テキスト ボックス 244">
          <a:extLst>
            <a:ext uri="{FF2B5EF4-FFF2-40B4-BE49-F238E27FC236}">
              <a16:creationId xmlns:a16="http://schemas.microsoft.com/office/drawing/2014/main" id="{00000000-0008-0000-0600-0000F5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6" name="テキスト ボックス 245">
          <a:extLst>
            <a:ext uri="{FF2B5EF4-FFF2-40B4-BE49-F238E27FC236}">
              <a16:creationId xmlns:a16="http://schemas.microsoft.com/office/drawing/2014/main" id="{00000000-0008-0000-0600-0000F6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47" name="テキスト ボックス 246">
          <a:extLst>
            <a:ext uri="{FF2B5EF4-FFF2-40B4-BE49-F238E27FC236}">
              <a16:creationId xmlns:a16="http://schemas.microsoft.com/office/drawing/2014/main" id="{00000000-0008-0000-0600-0000F7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48" name="テキスト ボックス 247">
          <a:extLst>
            <a:ext uri="{FF2B5EF4-FFF2-40B4-BE49-F238E27FC236}">
              <a16:creationId xmlns:a16="http://schemas.microsoft.com/office/drawing/2014/main" id="{00000000-0008-0000-0600-0000F8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49" name="テキスト ボックス 248">
          <a:extLst>
            <a:ext uri="{FF2B5EF4-FFF2-40B4-BE49-F238E27FC236}">
              <a16:creationId xmlns:a16="http://schemas.microsoft.com/office/drawing/2014/main" id="{00000000-0008-0000-0600-0000F9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96</xdr:row>
      <xdr:rowOff>152324</xdr:rowOff>
    </xdr:from>
    <xdr:to>
      <xdr:col>24</xdr:col>
      <xdr:colOff>114300</xdr:colOff>
      <xdr:row>97</xdr:row>
      <xdr:rowOff>82474</xdr:rowOff>
    </xdr:to>
    <xdr:sp macro="" textlink="">
      <xdr:nvSpPr>
        <xdr:cNvPr id="250" name="楕円 249">
          <a:extLst>
            <a:ext uri="{FF2B5EF4-FFF2-40B4-BE49-F238E27FC236}">
              <a16:creationId xmlns:a16="http://schemas.microsoft.com/office/drawing/2014/main" id="{00000000-0008-0000-0600-0000FA000000}"/>
            </a:ext>
          </a:extLst>
        </xdr:cNvPr>
        <xdr:cNvSpPr/>
      </xdr:nvSpPr>
      <xdr:spPr>
        <a:xfrm>
          <a:off x="4584700" y="166115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96</xdr:row>
      <xdr:rowOff>130751</xdr:rowOff>
    </xdr:from>
    <xdr:ext cx="534377" cy="259045"/>
    <xdr:sp macro="" textlink="">
      <xdr:nvSpPr>
        <xdr:cNvPr id="251" name="扶助費該当値テキスト">
          <a:extLst>
            <a:ext uri="{FF2B5EF4-FFF2-40B4-BE49-F238E27FC236}">
              <a16:creationId xmlns:a16="http://schemas.microsoft.com/office/drawing/2014/main" id="{00000000-0008-0000-0600-0000FB000000}"/>
            </a:ext>
          </a:extLst>
        </xdr:cNvPr>
        <xdr:cNvSpPr txBox="1"/>
      </xdr:nvSpPr>
      <xdr:spPr>
        <a:xfrm>
          <a:off x="4686300" y="165899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88,006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97</xdr:row>
      <xdr:rowOff>68238</xdr:rowOff>
    </xdr:from>
    <xdr:to>
      <xdr:col>20</xdr:col>
      <xdr:colOff>38100</xdr:colOff>
      <xdr:row>97</xdr:row>
      <xdr:rowOff>169838</xdr:rowOff>
    </xdr:to>
    <xdr:sp macro="" textlink="">
      <xdr:nvSpPr>
        <xdr:cNvPr id="252" name="楕円 251">
          <a:extLst>
            <a:ext uri="{FF2B5EF4-FFF2-40B4-BE49-F238E27FC236}">
              <a16:creationId xmlns:a16="http://schemas.microsoft.com/office/drawing/2014/main" id="{00000000-0008-0000-0600-0000FC000000}"/>
            </a:ext>
          </a:extLst>
        </xdr:cNvPr>
        <xdr:cNvSpPr/>
      </xdr:nvSpPr>
      <xdr:spPr>
        <a:xfrm>
          <a:off x="3746500" y="166988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97</xdr:row>
      <xdr:rowOff>160965</xdr:rowOff>
    </xdr:from>
    <xdr:ext cx="534377" cy="259045"/>
    <xdr:sp macro="" textlink="">
      <xdr:nvSpPr>
        <xdr:cNvPr id="253" name="テキスト ボックス 252">
          <a:extLst>
            <a:ext uri="{FF2B5EF4-FFF2-40B4-BE49-F238E27FC236}">
              <a16:creationId xmlns:a16="http://schemas.microsoft.com/office/drawing/2014/main" id="{00000000-0008-0000-0600-0000FD000000}"/>
            </a:ext>
          </a:extLst>
        </xdr:cNvPr>
        <xdr:cNvSpPr txBox="1"/>
      </xdr:nvSpPr>
      <xdr:spPr>
        <a:xfrm>
          <a:off x="3530111" y="167916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81,127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96</xdr:row>
      <xdr:rowOff>101803</xdr:rowOff>
    </xdr:from>
    <xdr:to>
      <xdr:col>15</xdr:col>
      <xdr:colOff>101600</xdr:colOff>
      <xdr:row>97</xdr:row>
      <xdr:rowOff>31953</xdr:rowOff>
    </xdr:to>
    <xdr:sp macro="" textlink="">
      <xdr:nvSpPr>
        <xdr:cNvPr id="254" name="楕円 253">
          <a:extLst>
            <a:ext uri="{FF2B5EF4-FFF2-40B4-BE49-F238E27FC236}">
              <a16:creationId xmlns:a16="http://schemas.microsoft.com/office/drawing/2014/main" id="{00000000-0008-0000-0600-0000FE000000}"/>
            </a:ext>
          </a:extLst>
        </xdr:cNvPr>
        <xdr:cNvSpPr/>
      </xdr:nvSpPr>
      <xdr:spPr>
        <a:xfrm>
          <a:off x="2857500" y="165610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97</xdr:row>
      <xdr:rowOff>23080</xdr:rowOff>
    </xdr:from>
    <xdr:ext cx="534377" cy="259045"/>
    <xdr:sp macro="" textlink="">
      <xdr:nvSpPr>
        <xdr:cNvPr id="255" name="テキスト ボックス 254">
          <a:extLst>
            <a:ext uri="{FF2B5EF4-FFF2-40B4-BE49-F238E27FC236}">
              <a16:creationId xmlns:a16="http://schemas.microsoft.com/office/drawing/2014/main" id="{00000000-0008-0000-0600-0000FF000000}"/>
            </a:ext>
          </a:extLst>
        </xdr:cNvPr>
        <xdr:cNvSpPr txBox="1"/>
      </xdr:nvSpPr>
      <xdr:spPr>
        <a:xfrm>
          <a:off x="2641111" y="166537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91,984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98</xdr:row>
      <xdr:rowOff>71146</xdr:rowOff>
    </xdr:from>
    <xdr:to>
      <xdr:col>10</xdr:col>
      <xdr:colOff>165100</xdr:colOff>
      <xdr:row>99</xdr:row>
      <xdr:rowOff>1296</xdr:rowOff>
    </xdr:to>
    <xdr:sp macro="" textlink="">
      <xdr:nvSpPr>
        <xdr:cNvPr id="256" name="楕円 255">
          <a:extLst>
            <a:ext uri="{FF2B5EF4-FFF2-40B4-BE49-F238E27FC236}">
              <a16:creationId xmlns:a16="http://schemas.microsoft.com/office/drawing/2014/main" id="{00000000-0008-0000-0600-000000010000}"/>
            </a:ext>
          </a:extLst>
        </xdr:cNvPr>
        <xdr:cNvSpPr/>
      </xdr:nvSpPr>
      <xdr:spPr>
        <a:xfrm>
          <a:off x="1968500" y="168732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98</xdr:row>
      <xdr:rowOff>163873</xdr:rowOff>
    </xdr:from>
    <xdr:ext cx="534377" cy="259045"/>
    <xdr:sp macro="" textlink="">
      <xdr:nvSpPr>
        <xdr:cNvPr id="257" name="テキスト ボックス 256">
          <a:extLst>
            <a:ext uri="{FF2B5EF4-FFF2-40B4-BE49-F238E27FC236}">
              <a16:creationId xmlns:a16="http://schemas.microsoft.com/office/drawing/2014/main" id="{00000000-0008-0000-0600-000001010000}"/>
            </a:ext>
          </a:extLst>
        </xdr:cNvPr>
        <xdr:cNvSpPr txBox="1"/>
      </xdr:nvSpPr>
      <xdr:spPr>
        <a:xfrm>
          <a:off x="1752111" y="169659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67,398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98</xdr:row>
      <xdr:rowOff>105017</xdr:rowOff>
    </xdr:from>
    <xdr:to>
      <xdr:col>6</xdr:col>
      <xdr:colOff>38100</xdr:colOff>
      <xdr:row>99</xdr:row>
      <xdr:rowOff>35167</xdr:rowOff>
    </xdr:to>
    <xdr:sp macro="" textlink="">
      <xdr:nvSpPr>
        <xdr:cNvPr id="258" name="楕円 257">
          <a:extLst>
            <a:ext uri="{FF2B5EF4-FFF2-40B4-BE49-F238E27FC236}">
              <a16:creationId xmlns:a16="http://schemas.microsoft.com/office/drawing/2014/main" id="{00000000-0008-0000-0600-000002010000}"/>
            </a:ext>
          </a:extLst>
        </xdr:cNvPr>
        <xdr:cNvSpPr/>
      </xdr:nvSpPr>
      <xdr:spPr>
        <a:xfrm>
          <a:off x="1079500" y="169071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99</xdr:row>
      <xdr:rowOff>26294</xdr:rowOff>
    </xdr:from>
    <xdr:ext cx="534377" cy="259045"/>
    <xdr:sp macro="" textlink="">
      <xdr:nvSpPr>
        <xdr:cNvPr id="259" name="テキスト ボックス 258">
          <a:extLst>
            <a:ext uri="{FF2B5EF4-FFF2-40B4-BE49-F238E27FC236}">
              <a16:creationId xmlns:a16="http://schemas.microsoft.com/office/drawing/2014/main" id="{00000000-0008-0000-0600-000003010000}"/>
            </a:ext>
          </a:extLst>
        </xdr:cNvPr>
        <xdr:cNvSpPr txBox="1"/>
      </xdr:nvSpPr>
      <xdr:spPr>
        <a:xfrm>
          <a:off x="863111" y="169998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64,731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0" name="正方形/長方形 259">
          <a:extLst>
            <a:ext uri="{FF2B5EF4-FFF2-40B4-BE49-F238E27FC236}">
              <a16:creationId xmlns:a16="http://schemas.microsoft.com/office/drawing/2014/main" id="{00000000-0008-0000-0600-000004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1" name="正方形/長方形 260">
          <a:extLst>
            <a:ext uri="{FF2B5EF4-FFF2-40B4-BE49-F238E27FC236}">
              <a16:creationId xmlns:a16="http://schemas.microsoft.com/office/drawing/2014/main" id="{00000000-0008-0000-0600-000005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2" name="正方形/長方形 261">
          <a:extLst>
            <a:ext uri="{FF2B5EF4-FFF2-40B4-BE49-F238E27FC236}">
              <a16:creationId xmlns:a16="http://schemas.microsoft.com/office/drawing/2014/main" id="{00000000-0008-0000-0600-000006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3" name="正方形/長方形 262">
          <a:extLst>
            <a:ext uri="{FF2B5EF4-FFF2-40B4-BE49-F238E27FC236}">
              <a16:creationId xmlns:a16="http://schemas.microsoft.com/office/drawing/2014/main" id="{00000000-0008-0000-0600-000007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4" name="正方形/長方形 263">
          <a:extLst>
            <a:ext uri="{FF2B5EF4-FFF2-40B4-BE49-F238E27FC236}">
              <a16:creationId xmlns:a16="http://schemas.microsoft.com/office/drawing/2014/main" id="{00000000-0008-0000-0600-000008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54,618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5" name="正方形/長方形 264">
          <a:extLst>
            <a:ext uri="{FF2B5EF4-FFF2-40B4-BE49-F238E27FC236}">
              <a16:creationId xmlns:a16="http://schemas.microsoft.com/office/drawing/2014/main" id="{00000000-0008-0000-0600-000009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6" name="正方形/長方形 265">
          <a:extLst>
            <a:ext uri="{FF2B5EF4-FFF2-40B4-BE49-F238E27FC236}">
              <a16:creationId xmlns:a16="http://schemas.microsoft.com/office/drawing/2014/main" id="{00000000-0008-0000-0600-00000A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54,988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7" name="正方形/長方形 266">
          <a:extLst>
            <a:ext uri="{FF2B5EF4-FFF2-40B4-BE49-F238E27FC236}">
              <a16:creationId xmlns:a16="http://schemas.microsoft.com/office/drawing/2014/main" id="{00000000-0008-0000-0600-00000B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68" name="テキスト ボックス 267">
          <a:extLst>
            <a:ext uri="{FF2B5EF4-FFF2-40B4-BE49-F238E27FC236}">
              <a16:creationId xmlns:a16="http://schemas.microsoft.com/office/drawing/2014/main" id="{00000000-0008-0000-0600-00000C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69" name="直線コネクタ 268">
          <a:extLst>
            <a:ext uri="{FF2B5EF4-FFF2-40B4-BE49-F238E27FC236}">
              <a16:creationId xmlns:a16="http://schemas.microsoft.com/office/drawing/2014/main" id="{00000000-0008-0000-0600-00000D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40</xdr:row>
      <xdr:rowOff>111777</xdr:rowOff>
    </xdr:from>
    <xdr:ext cx="248786" cy="259045"/>
    <xdr:sp macro="" textlink="">
      <xdr:nvSpPr>
        <xdr:cNvPr id="270" name="テキスト ボックス 269">
          <a:extLst>
            <a:ext uri="{FF2B5EF4-FFF2-40B4-BE49-F238E27FC236}">
              <a16:creationId xmlns:a16="http://schemas.microsoft.com/office/drawing/2014/main" id="{00000000-0008-0000-0600-00000E010000}"/>
            </a:ext>
          </a:extLst>
        </xdr:cNvPr>
        <xdr:cNvSpPr txBox="1"/>
      </xdr:nvSpPr>
      <xdr:spPr>
        <a:xfrm>
          <a:off x="6355214" y="6969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39</xdr:row>
      <xdr:rowOff>98878</xdr:rowOff>
    </xdr:from>
    <xdr:to>
      <xdr:col>59</xdr:col>
      <xdr:colOff>50800</xdr:colOff>
      <xdr:row>39</xdr:row>
      <xdr:rowOff>98878</xdr:rowOff>
    </xdr:to>
    <xdr:cxnSp macro="">
      <xdr:nvCxnSpPr>
        <xdr:cNvPr id="271" name="直線コネクタ 270">
          <a:extLst>
            <a:ext uri="{FF2B5EF4-FFF2-40B4-BE49-F238E27FC236}">
              <a16:creationId xmlns:a16="http://schemas.microsoft.com/office/drawing/2014/main" id="{00000000-0008-0000-0600-00000F010000}"/>
            </a:ext>
          </a:extLst>
        </xdr:cNvPr>
        <xdr:cNvCxnSpPr/>
      </xdr:nvCxnSpPr>
      <xdr:spPr>
        <a:xfrm>
          <a:off x="6604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38</xdr:row>
      <xdr:rowOff>128105</xdr:rowOff>
    </xdr:from>
    <xdr:ext cx="531299" cy="259045"/>
    <xdr:sp macro="" textlink="">
      <xdr:nvSpPr>
        <xdr:cNvPr id="272" name="テキスト ボックス 271">
          <a:extLst>
            <a:ext uri="{FF2B5EF4-FFF2-40B4-BE49-F238E27FC236}">
              <a16:creationId xmlns:a16="http://schemas.microsoft.com/office/drawing/2014/main" id="{00000000-0008-0000-0600-000010010000}"/>
            </a:ext>
          </a:extLst>
        </xdr:cNvPr>
        <xdr:cNvSpPr txBox="1"/>
      </xdr:nvSpPr>
      <xdr:spPr>
        <a:xfrm>
          <a:off x="6072701" y="6643205"/>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115207</xdr:rowOff>
    </xdr:from>
    <xdr:to>
      <xdr:col>59</xdr:col>
      <xdr:colOff>50800</xdr:colOff>
      <xdr:row>37</xdr:row>
      <xdr:rowOff>115207</xdr:rowOff>
    </xdr:to>
    <xdr:cxnSp macro="">
      <xdr:nvCxnSpPr>
        <xdr:cNvPr id="273" name="直線コネクタ 272">
          <a:extLst>
            <a:ext uri="{FF2B5EF4-FFF2-40B4-BE49-F238E27FC236}">
              <a16:creationId xmlns:a16="http://schemas.microsoft.com/office/drawing/2014/main" id="{00000000-0008-0000-0600-000011010000}"/>
            </a:ext>
          </a:extLst>
        </xdr:cNvPr>
        <xdr:cNvCxnSpPr/>
      </xdr:nvCxnSpPr>
      <xdr:spPr>
        <a:xfrm>
          <a:off x="6604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36</xdr:row>
      <xdr:rowOff>144434</xdr:rowOff>
    </xdr:from>
    <xdr:ext cx="531299" cy="259045"/>
    <xdr:sp macro="" textlink="">
      <xdr:nvSpPr>
        <xdr:cNvPr id="274" name="テキスト ボックス 273">
          <a:extLst>
            <a:ext uri="{FF2B5EF4-FFF2-40B4-BE49-F238E27FC236}">
              <a16:creationId xmlns:a16="http://schemas.microsoft.com/office/drawing/2014/main" id="{00000000-0008-0000-0600-000012010000}"/>
            </a:ext>
          </a:extLst>
        </xdr:cNvPr>
        <xdr:cNvSpPr txBox="1"/>
      </xdr:nvSpPr>
      <xdr:spPr>
        <a:xfrm>
          <a:off x="6072701" y="6316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131536</xdr:rowOff>
    </xdr:from>
    <xdr:to>
      <xdr:col>59</xdr:col>
      <xdr:colOff>50800</xdr:colOff>
      <xdr:row>35</xdr:row>
      <xdr:rowOff>131536</xdr:rowOff>
    </xdr:to>
    <xdr:cxnSp macro="">
      <xdr:nvCxnSpPr>
        <xdr:cNvPr id="275" name="直線コネクタ 274">
          <a:extLst>
            <a:ext uri="{FF2B5EF4-FFF2-40B4-BE49-F238E27FC236}">
              <a16:creationId xmlns:a16="http://schemas.microsoft.com/office/drawing/2014/main" id="{00000000-0008-0000-0600-000013010000}"/>
            </a:ext>
          </a:extLst>
        </xdr:cNvPr>
        <xdr:cNvCxnSpPr/>
      </xdr:nvCxnSpPr>
      <xdr:spPr>
        <a:xfrm>
          <a:off x="6604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34</xdr:row>
      <xdr:rowOff>160763</xdr:rowOff>
    </xdr:from>
    <xdr:ext cx="531299" cy="259045"/>
    <xdr:sp macro="" textlink="">
      <xdr:nvSpPr>
        <xdr:cNvPr id="276" name="テキスト ボックス 275">
          <a:extLst>
            <a:ext uri="{FF2B5EF4-FFF2-40B4-BE49-F238E27FC236}">
              <a16:creationId xmlns:a16="http://schemas.microsoft.com/office/drawing/2014/main" id="{00000000-0008-0000-0600-000014010000}"/>
            </a:ext>
          </a:extLst>
        </xdr:cNvPr>
        <xdr:cNvSpPr txBox="1"/>
      </xdr:nvSpPr>
      <xdr:spPr>
        <a:xfrm>
          <a:off x="6072701" y="5990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147864</xdr:rowOff>
    </xdr:from>
    <xdr:to>
      <xdr:col>59</xdr:col>
      <xdr:colOff>50800</xdr:colOff>
      <xdr:row>33</xdr:row>
      <xdr:rowOff>147864</xdr:rowOff>
    </xdr:to>
    <xdr:cxnSp macro="">
      <xdr:nvCxnSpPr>
        <xdr:cNvPr id="277" name="直線コネクタ 276">
          <a:extLst>
            <a:ext uri="{FF2B5EF4-FFF2-40B4-BE49-F238E27FC236}">
              <a16:creationId xmlns:a16="http://schemas.microsoft.com/office/drawing/2014/main" id="{00000000-0008-0000-0600-000015010000}"/>
            </a:ext>
          </a:extLst>
        </xdr:cNvPr>
        <xdr:cNvCxnSpPr/>
      </xdr:nvCxnSpPr>
      <xdr:spPr>
        <a:xfrm>
          <a:off x="6604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33</xdr:row>
      <xdr:rowOff>5641</xdr:rowOff>
    </xdr:from>
    <xdr:ext cx="595419" cy="259045"/>
    <xdr:sp macro="" textlink="">
      <xdr:nvSpPr>
        <xdr:cNvPr id="278" name="テキスト ボックス 277">
          <a:extLst>
            <a:ext uri="{FF2B5EF4-FFF2-40B4-BE49-F238E27FC236}">
              <a16:creationId xmlns:a16="http://schemas.microsoft.com/office/drawing/2014/main" id="{00000000-0008-0000-0600-000016010000}"/>
            </a:ext>
          </a:extLst>
        </xdr:cNvPr>
        <xdr:cNvSpPr txBox="1"/>
      </xdr:nvSpPr>
      <xdr:spPr>
        <a:xfrm>
          <a:off x="6008581" y="5663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164193</xdr:rowOff>
    </xdr:from>
    <xdr:to>
      <xdr:col>59</xdr:col>
      <xdr:colOff>50800</xdr:colOff>
      <xdr:row>31</xdr:row>
      <xdr:rowOff>164193</xdr:rowOff>
    </xdr:to>
    <xdr:cxnSp macro="">
      <xdr:nvCxnSpPr>
        <xdr:cNvPr id="279" name="直線コネクタ 278">
          <a:extLst>
            <a:ext uri="{FF2B5EF4-FFF2-40B4-BE49-F238E27FC236}">
              <a16:creationId xmlns:a16="http://schemas.microsoft.com/office/drawing/2014/main" id="{00000000-0008-0000-0600-000017010000}"/>
            </a:ext>
          </a:extLst>
        </xdr:cNvPr>
        <xdr:cNvCxnSpPr/>
      </xdr:nvCxnSpPr>
      <xdr:spPr>
        <a:xfrm>
          <a:off x="6604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31</xdr:row>
      <xdr:rowOff>21970</xdr:rowOff>
    </xdr:from>
    <xdr:ext cx="595419" cy="259045"/>
    <xdr:sp macro="" textlink="">
      <xdr:nvSpPr>
        <xdr:cNvPr id="280" name="テキスト ボックス 279">
          <a:extLst>
            <a:ext uri="{FF2B5EF4-FFF2-40B4-BE49-F238E27FC236}">
              <a16:creationId xmlns:a16="http://schemas.microsoft.com/office/drawing/2014/main" id="{00000000-0008-0000-0600-000018010000}"/>
            </a:ext>
          </a:extLst>
        </xdr:cNvPr>
        <xdr:cNvSpPr txBox="1"/>
      </xdr:nvSpPr>
      <xdr:spPr>
        <a:xfrm>
          <a:off x="6008581" y="5336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9072</xdr:rowOff>
    </xdr:from>
    <xdr:to>
      <xdr:col>59</xdr:col>
      <xdr:colOff>50800</xdr:colOff>
      <xdr:row>30</xdr:row>
      <xdr:rowOff>9072</xdr:rowOff>
    </xdr:to>
    <xdr:cxnSp macro="">
      <xdr:nvCxnSpPr>
        <xdr:cNvPr id="281" name="直線コネクタ 280">
          <a:extLst>
            <a:ext uri="{FF2B5EF4-FFF2-40B4-BE49-F238E27FC236}">
              <a16:creationId xmlns:a16="http://schemas.microsoft.com/office/drawing/2014/main" id="{00000000-0008-0000-0600-000019010000}"/>
            </a:ext>
          </a:extLst>
        </xdr:cNvPr>
        <xdr:cNvCxnSpPr/>
      </xdr:nvCxnSpPr>
      <xdr:spPr>
        <a:xfrm>
          <a:off x="6604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29</xdr:row>
      <xdr:rowOff>38299</xdr:rowOff>
    </xdr:from>
    <xdr:ext cx="595419" cy="259045"/>
    <xdr:sp macro="" textlink="">
      <xdr:nvSpPr>
        <xdr:cNvPr id="282" name="テキスト ボックス 281">
          <a:extLst>
            <a:ext uri="{FF2B5EF4-FFF2-40B4-BE49-F238E27FC236}">
              <a16:creationId xmlns:a16="http://schemas.microsoft.com/office/drawing/2014/main" id="{00000000-0008-0000-0600-00001A010000}"/>
            </a:ext>
          </a:extLst>
        </xdr:cNvPr>
        <xdr:cNvSpPr txBox="1"/>
      </xdr:nvSpPr>
      <xdr:spPr>
        <a:xfrm>
          <a:off x="6008581" y="5010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3" name="直線コネクタ 282">
          <a:extLst>
            <a:ext uri="{FF2B5EF4-FFF2-40B4-BE49-F238E27FC236}">
              <a16:creationId xmlns:a16="http://schemas.microsoft.com/office/drawing/2014/main" id="{00000000-0008-0000-0600-00001B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27</xdr:row>
      <xdr:rowOff>54627</xdr:rowOff>
    </xdr:from>
    <xdr:ext cx="595419" cy="259045"/>
    <xdr:sp macro="" textlink="">
      <xdr:nvSpPr>
        <xdr:cNvPr id="284" name="テキスト ボックス 283">
          <a:extLst>
            <a:ext uri="{FF2B5EF4-FFF2-40B4-BE49-F238E27FC236}">
              <a16:creationId xmlns:a16="http://schemas.microsoft.com/office/drawing/2014/main" id="{00000000-0008-0000-0600-00001C010000}"/>
            </a:ext>
          </a:extLst>
        </xdr:cNvPr>
        <xdr:cNvSpPr txBox="1"/>
      </xdr:nvSpPr>
      <xdr:spPr>
        <a:xfrm>
          <a:off x="6008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5" name="補助費等グラフ枠">
          <a:extLst>
            <a:ext uri="{FF2B5EF4-FFF2-40B4-BE49-F238E27FC236}">
              <a16:creationId xmlns:a16="http://schemas.microsoft.com/office/drawing/2014/main" id="{00000000-0008-0000-0600-00001D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31</xdr:row>
      <xdr:rowOff>38942</xdr:rowOff>
    </xdr:from>
    <xdr:to>
      <xdr:col>54</xdr:col>
      <xdr:colOff>189865</xdr:colOff>
      <xdr:row>39</xdr:row>
      <xdr:rowOff>51646</xdr:rowOff>
    </xdr:to>
    <xdr:cxnSp macro="">
      <xdr:nvCxnSpPr>
        <xdr:cNvPr id="286" name="直線コネクタ 285">
          <a:extLst>
            <a:ext uri="{FF2B5EF4-FFF2-40B4-BE49-F238E27FC236}">
              <a16:creationId xmlns:a16="http://schemas.microsoft.com/office/drawing/2014/main" id="{00000000-0008-0000-0600-00001E010000}"/>
            </a:ext>
          </a:extLst>
        </xdr:cNvPr>
        <xdr:cNvCxnSpPr/>
      </xdr:nvCxnSpPr>
      <xdr:spPr>
        <a:xfrm flipV="1">
          <a:off x="10475595" y="5353892"/>
          <a:ext cx="1270" cy="138430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55473</xdr:rowOff>
    </xdr:from>
    <xdr:ext cx="534377" cy="259045"/>
    <xdr:sp macro="" textlink="">
      <xdr:nvSpPr>
        <xdr:cNvPr id="287" name="補助費等最小値テキスト">
          <a:extLst>
            <a:ext uri="{FF2B5EF4-FFF2-40B4-BE49-F238E27FC236}">
              <a16:creationId xmlns:a16="http://schemas.microsoft.com/office/drawing/2014/main" id="{00000000-0008-0000-0600-00001F010000}"/>
            </a:ext>
          </a:extLst>
        </xdr:cNvPr>
        <xdr:cNvSpPr txBox="1"/>
      </xdr:nvSpPr>
      <xdr:spPr>
        <a:xfrm>
          <a:off x="10528300" y="67420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34,339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51646</xdr:rowOff>
    </xdr:from>
    <xdr:to>
      <xdr:col>55</xdr:col>
      <xdr:colOff>88900</xdr:colOff>
      <xdr:row>39</xdr:row>
      <xdr:rowOff>51646</xdr:rowOff>
    </xdr:to>
    <xdr:cxnSp macro="">
      <xdr:nvCxnSpPr>
        <xdr:cNvPr id="288" name="直線コネクタ 287">
          <a:extLst>
            <a:ext uri="{FF2B5EF4-FFF2-40B4-BE49-F238E27FC236}">
              <a16:creationId xmlns:a16="http://schemas.microsoft.com/office/drawing/2014/main" id="{00000000-0008-0000-0600-000020010000}"/>
            </a:ext>
          </a:extLst>
        </xdr:cNvPr>
        <xdr:cNvCxnSpPr/>
      </xdr:nvCxnSpPr>
      <xdr:spPr>
        <a:xfrm>
          <a:off x="10388600" y="67381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29</xdr:row>
      <xdr:rowOff>157069</xdr:rowOff>
    </xdr:from>
    <xdr:ext cx="599010" cy="259045"/>
    <xdr:sp macro="" textlink="">
      <xdr:nvSpPr>
        <xdr:cNvPr id="289" name="補助費等最大値テキスト">
          <a:extLst>
            <a:ext uri="{FF2B5EF4-FFF2-40B4-BE49-F238E27FC236}">
              <a16:creationId xmlns:a16="http://schemas.microsoft.com/office/drawing/2014/main" id="{00000000-0008-0000-0600-000021010000}"/>
            </a:ext>
          </a:extLst>
        </xdr:cNvPr>
        <xdr:cNvSpPr txBox="1"/>
      </xdr:nvSpPr>
      <xdr:spPr>
        <a:xfrm>
          <a:off x="10528300" y="51291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161,506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31</xdr:row>
      <xdr:rowOff>38942</xdr:rowOff>
    </xdr:from>
    <xdr:to>
      <xdr:col>55</xdr:col>
      <xdr:colOff>88900</xdr:colOff>
      <xdr:row>31</xdr:row>
      <xdr:rowOff>38942</xdr:rowOff>
    </xdr:to>
    <xdr:cxnSp macro="">
      <xdr:nvCxnSpPr>
        <xdr:cNvPr id="290" name="直線コネクタ 289">
          <a:extLst>
            <a:ext uri="{FF2B5EF4-FFF2-40B4-BE49-F238E27FC236}">
              <a16:creationId xmlns:a16="http://schemas.microsoft.com/office/drawing/2014/main" id="{00000000-0008-0000-0600-000022010000}"/>
            </a:ext>
          </a:extLst>
        </xdr:cNvPr>
        <xdr:cNvCxnSpPr/>
      </xdr:nvCxnSpPr>
      <xdr:spPr>
        <a:xfrm>
          <a:off x="10388600" y="53538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37</xdr:row>
      <xdr:rowOff>129990</xdr:rowOff>
    </xdr:from>
    <xdr:to>
      <xdr:col>55</xdr:col>
      <xdr:colOff>0</xdr:colOff>
      <xdr:row>37</xdr:row>
      <xdr:rowOff>138372</xdr:rowOff>
    </xdr:to>
    <xdr:cxnSp macro="">
      <xdr:nvCxnSpPr>
        <xdr:cNvPr id="291" name="直線コネクタ 290">
          <a:extLst>
            <a:ext uri="{FF2B5EF4-FFF2-40B4-BE49-F238E27FC236}">
              <a16:creationId xmlns:a16="http://schemas.microsoft.com/office/drawing/2014/main" id="{00000000-0008-0000-0600-000023010000}"/>
            </a:ext>
          </a:extLst>
        </xdr:cNvPr>
        <xdr:cNvCxnSpPr/>
      </xdr:nvCxnSpPr>
      <xdr:spPr>
        <a:xfrm>
          <a:off x="9639300" y="6473640"/>
          <a:ext cx="838200" cy="83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36</xdr:row>
      <xdr:rowOff>104407</xdr:rowOff>
    </xdr:from>
    <xdr:ext cx="534377" cy="259045"/>
    <xdr:sp macro="" textlink="">
      <xdr:nvSpPr>
        <xdr:cNvPr id="292" name="補助費等平均値テキスト">
          <a:extLst>
            <a:ext uri="{FF2B5EF4-FFF2-40B4-BE49-F238E27FC236}">
              <a16:creationId xmlns:a16="http://schemas.microsoft.com/office/drawing/2014/main" id="{00000000-0008-0000-0600-000024010000}"/>
            </a:ext>
          </a:extLst>
        </xdr:cNvPr>
        <xdr:cNvSpPr txBox="1"/>
      </xdr:nvSpPr>
      <xdr:spPr>
        <a:xfrm>
          <a:off x="10528300" y="627660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58,427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81530</xdr:rowOff>
    </xdr:from>
    <xdr:to>
      <xdr:col>55</xdr:col>
      <xdr:colOff>50800</xdr:colOff>
      <xdr:row>38</xdr:row>
      <xdr:rowOff>11680</xdr:rowOff>
    </xdr:to>
    <xdr:sp macro="" textlink="">
      <xdr:nvSpPr>
        <xdr:cNvPr id="293" name="フローチャート: 判断 292">
          <a:extLst>
            <a:ext uri="{FF2B5EF4-FFF2-40B4-BE49-F238E27FC236}">
              <a16:creationId xmlns:a16="http://schemas.microsoft.com/office/drawing/2014/main" id="{00000000-0008-0000-0600-000025010000}"/>
            </a:ext>
          </a:extLst>
        </xdr:cNvPr>
        <xdr:cNvSpPr/>
      </xdr:nvSpPr>
      <xdr:spPr>
        <a:xfrm>
          <a:off x="10426700" y="64251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37</xdr:row>
      <xdr:rowOff>129990</xdr:rowOff>
    </xdr:from>
    <xdr:to>
      <xdr:col>50</xdr:col>
      <xdr:colOff>114300</xdr:colOff>
      <xdr:row>38</xdr:row>
      <xdr:rowOff>15222</xdr:rowOff>
    </xdr:to>
    <xdr:cxnSp macro="">
      <xdr:nvCxnSpPr>
        <xdr:cNvPr id="294" name="直線コネクタ 293">
          <a:extLst>
            <a:ext uri="{FF2B5EF4-FFF2-40B4-BE49-F238E27FC236}">
              <a16:creationId xmlns:a16="http://schemas.microsoft.com/office/drawing/2014/main" id="{00000000-0008-0000-0600-000026010000}"/>
            </a:ext>
          </a:extLst>
        </xdr:cNvPr>
        <xdr:cNvCxnSpPr/>
      </xdr:nvCxnSpPr>
      <xdr:spPr>
        <a:xfrm flipV="1">
          <a:off x="8750300" y="6473640"/>
          <a:ext cx="889000" cy="566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37</xdr:row>
      <xdr:rowOff>82097</xdr:rowOff>
    </xdr:from>
    <xdr:to>
      <xdr:col>50</xdr:col>
      <xdr:colOff>165100</xdr:colOff>
      <xdr:row>38</xdr:row>
      <xdr:rowOff>12247</xdr:rowOff>
    </xdr:to>
    <xdr:sp macro="" textlink="">
      <xdr:nvSpPr>
        <xdr:cNvPr id="295" name="フローチャート: 判断 294">
          <a:extLst>
            <a:ext uri="{FF2B5EF4-FFF2-40B4-BE49-F238E27FC236}">
              <a16:creationId xmlns:a16="http://schemas.microsoft.com/office/drawing/2014/main" id="{00000000-0008-0000-0600-000027010000}"/>
            </a:ext>
          </a:extLst>
        </xdr:cNvPr>
        <xdr:cNvSpPr/>
      </xdr:nvSpPr>
      <xdr:spPr>
        <a:xfrm>
          <a:off x="9588500" y="64257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38</xdr:row>
      <xdr:rowOff>3374</xdr:rowOff>
    </xdr:from>
    <xdr:ext cx="534377" cy="259045"/>
    <xdr:sp macro="" textlink="">
      <xdr:nvSpPr>
        <xdr:cNvPr id="296" name="テキスト ボックス 295">
          <a:extLst>
            <a:ext uri="{FF2B5EF4-FFF2-40B4-BE49-F238E27FC236}">
              <a16:creationId xmlns:a16="http://schemas.microsoft.com/office/drawing/2014/main" id="{00000000-0008-0000-0600-000028010000}"/>
            </a:ext>
          </a:extLst>
        </xdr:cNvPr>
        <xdr:cNvSpPr txBox="1"/>
      </xdr:nvSpPr>
      <xdr:spPr>
        <a:xfrm>
          <a:off x="9372111" y="65184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58,375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31</xdr:row>
      <xdr:rowOff>101731</xdr:rowOff>
    </xdr:from>
    <xdr:to>
      <xdr:col>45</xdr:col>
      <xdr:colOff>177800</xdr:colOff>
      <xdr:row>38</xdr:row>
      <xdr:rowOff>15222</xdr:rowOff>
    </xdr:to>
    <xdr:cxnSp macro="">
      <xdr:nvCxnSpPr>
        <xdr:cNvPr id="297" name="直線コネクタ 296">
          <a:extLst>
            <a:ext uri="{FF2B5EF4-FFF2-40B4-BE49-F238E27FC236}">
              <a16:creationId xmlns:a16="http://schemas.microsoft.com/office/drawing/2014/main" id="{00000000-0008-0000-0600-000029010000}"/>
            </a:ext>
          </a:extLst>
        </xdr:cNvPr>
        <xdr:cNvCxnSpPr/>
      </xdr:nvCxnSpPr>
      <xdr:spPr>
        <a:xfrm>
          <a:off x="7861300" y="5416681"/>
          <a:ext cx="889000" cy="11136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37</xdr:row>
      <xdr:rowOff>124235</xdr:rowOff>
    </xdr:from>
    <xdr:to>
      <xdr:col>46</xdr:col>
      <xdr:colOff>38100</xdr:colOff>
      <xdr:row>38</xdr:row>
      <xdr:rowOff>54385</xdr:rowOff>
    </xdr:to>
    <xdr:sp macro="" textlink="">
      <xdr:nvSpPr>
        <xdr:cNvPr id="298" name="フローチャート: 判断 297">
          <a:extLst>
            <a:ext uri="{FF2B5EF4-FFF2-40B4-BE49-F238E27FC236}">
              <a16:creationId xmlns:a16="http://schemas.microsoft.com/office/drawing/2014/main" id="{00000000-0008-0000-0600-00002A010000}"/>
            </a:ext>
          </a:extLst>
        </xdr:cNvPr>
        <xdr:cNvSpPr/>
      </xdr:nvSpPr>
      <xdr:spPr>
        <a:xfrm>
          <a:off x="8699500" y="64678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36</xdr:row>
      <xdr:rowOff>70912</xdr:rowOff>
    </xdr:from>
    <xdr:ext cx="534377" cy="259045"/>
    <xdr:sp macro="" textlink="">
      <xdr:nvSpPr>
        <xdr:cNvPr id="299" name="テキスト ボックス 298">
          <a:extLst>
            <a:ext uri="{FF2B5EF4-FFF2-40B4-BE49-F238E27FC236}">
              <a16:creationId xmlns:a16="http://schemas.microsoft.com/office/drawing/2014/main" id="{00000000-0008-0000-0600-00002B010000}"/>
            </a:ext>
          </a:extLst>
        </xdr:cNvPr>
        <xdr:cNvSpPr txBox="1"/>
      </xdr:nvSpPr>
      <xdr:spPr>
        <a:xfrm>
          <a:off x="8483111" y="62431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54,504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31</xdr:row>
      <xdr:rowOff>101731</xdr:rowOff>
    </xdr:from>
    <xdr:to>
      <xdr:col>41</xdr:col>
      <xdr:colOff>50800</xdr:colOff>
      <xdr:row>38</xdr:row>
      <xdr:rowOff>36308</xdr:rowOff>
    </xdr:to>
    <xdr:cxnSp macro="">
      <xdr:nvCxnSpPr>
        <xdr:cNvPr id="300" name="直線コネクタ 299">
          <a:extLst>
            <a:ext uri="{FF2B5EF4-FFF2-40B4-BE49-F238E27FC236}">
              <a16:creationId xmlns:a16="http://schemas.microsoft.com/office/drawing/2014/main" id="{00000000-0008-0000-0600-00002C010000}"/>
            </a:ext>
          </a:extLst>
        </xdr:cNvPr>
        <xdr:cNvCxnSpPr/>
      </xdr:nvCxnSpPr>
      <xdr:spPr>
        <a:xfrm flipV="1">
          <a:off x="6972300" y="5416681"/>
          <a:ext cx="889000" cy="11347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31</xdr:row>
      <xdr:rowOff>66443</xdr:rowOff>
    </xdr:from>
    <xdr:to>
      <xdr:col>41</xdr:col>
      <xdr:colOff>101600</xdr:colOff>
      <xdr:row>31</xdr:row>
      <xdr:rowOff>168043</xdr:rowOff>
    </xdr:to>
    <xdr:sp macro="" textlink="">
      <xdr:nvSpPr>
        <xdr:cNvPr id="301" name="フローチャート: 判断 300">
          <a:extLst>
            <a:ext uri="{FF2B5EF4-FFF2-40B4-BE49-F238E27FC236}">
              <a16:creationId xmlns:a16="http://schemas.microsoft.com/office/drawing/2014/main" id="{00000000-0008-0000-0600-00002D010000}"/>
            </a:ext>
          </a:extLst>
        </xdr:cNvPr>
        <xdr:cNvSpPr/>
      </xdr:nvSpPr>
      <xdr:spPr>
        <a:xfrm>
          <a:off x="7810500" y="53813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31</xdr:row>
      <xdr:rowOff>159170</xdr:rowOff>
    </xdr:from>
    <xdr:ext cx="599010" cy="259045"/>
    <xdr:sp macro="" textlink="">
      <xdr:nvSpPr>
        <xdr:cNvPr id="302" name="テキスト ボックス 301">
          <a:extLst>
            <a:ext uri="{FF2B5EF4-FFF2-40B4-BE49-F238E27FC236}">
              <a16:creationId xmlns:a16="http://schemas.microsoft.com/office/drawing/2014/main" id="{00000000-0008-0000-0600-00002E010000}"/>
            </a:ext>
          </a:extLst>
        </xdr:cNvPr>
        <xdr:cNvSpPr txBox="1"/>
      </xdr:nvSpPr>
      <xdr:spPr>
        <a:xfrm>
          <a:off x="7561795" y="54741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154,313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50528</xdr:rowOff>
    </xdr:from>
    <xdr:to>
      <xdr:col>36</xdr:col>
      <xdr:colOff>165100</xdr:colOff>
      <xdr:row>38</xdr:row>
      <xdr:rowOff>152128</xdr:rowOff>
    </xdr:to>
    <xdr:sp macro="" textlink="">
      <xdr:nvSpPr>
        <xdr:cNvPr id="303" name="フローチャート: 判断 302">
          <a:extLst>
            <a:ext uri="{FF2B5EF4-FFF2-40B4-BE49-F238E27FC236}">
              <a16:creationId xmlns:a16="http://schemas.microsoft.com/office/drawing/2014/main" id="{00000000-0008-0000-0600-00002F010000}"/>
            </a:ext>
          </a:extLst>
        </xdr:cNvPr>
        <xdr:cNvSpPr/>
      </xdr:nvSpPr>
      <xdr:spPr>
        <a:xfrm>
          <a:off x="6921500" y="65656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38</xdr:row>
      <xdr:rowOff>143255</xdr:rowOff>
    </xdr:from>
    <xdr:ext cx="534377" cy="259045"/>
    <xdr:sp macro="" textlink="">
      <xdr:nvSpPr>
        <xdr:cNvPr id="304" name="テキスト ボックス 303">
          <a:extLst>
            <a:ext uri="{FF2B5EF4-FFF2-40B4-BE49-F238E27FC236}">
              <a16:creationId xmlns:a16="http://schemas.microsoft.com/office/drawing/2014/main" id="{00000000-0008-0000-0600-000030010000}"/>
            </a:ext>
          </a:extLst>
        </xdr:cNvPr>
        <xdr:cNvSpPr txBox="1"/>
      </xdr:nvSpPr>
      <xdr:spPr>
        <a:xfrm>
          <a:off x="6705111" y="66583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45,525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5" name="テキスト ボックス 304">
          <a:extLst>
            <a:ext uri="{FF2B5EF4-FFF2-40B4-BE49-F238E27FC236}">
              <a16:creationId xmlns:a16="http://schemas.microsoft.com/office/drawing/2014/main" id="{00000000-0008-0000-0600-000031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6" name="テキスト ボックス 305">
          <a:extLst>
            <a:ext uri="{FF2B5EF4-FFF2-40B4-BE49-F238E27FC236}">
              <a16:creationId xmlns:a16="http://schemas.microsoft.com/office/drawing/2014/main" id="{00000000-0008-0000-0600-000032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7" name="テキスト ボックス 306">
          <a:extLst>
            <a:ext uri="{FF2B5EF4-FFF2-40B4-BE49-F238E27FC236}">
              <a16:creationId xmlns:a16="http://schemas.microsoft.com/office/drawing/2014/main" id="{00000000-0008-0000-0600-000033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8" name="テキスト ボックス 307">
          <a:extLst>
            <a:ext uri="{FF2B5EF4-FFF2-40B4-BE49-F238E27FC236}">
              <a16:creationId xmlns:a16="http://schemas.microsoft.com/office/drawing/2014/main" id="{00000000-0008-0000-0600-000034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9" name="テキスト ボックス 308">
          <a:extLst>
            <a:ext uri="{FF2B5EF4-FFF2-40B4-BE49-F238E27FC236}">
              <a16:creationId xmlns:a16="http://schemas.microsoft.com/office/drawing/2014/main" id="{00000000-0008-0000-0600-000035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87572</xdr:rowOff>
    </xdr:from>
    <xdr:to>
      <xdr:col>55</xdr:col>
      <xdr:colOff>50800</xdr:colOff>
      <xdr:row>38</xdr:row>
      <xdr:rowOff>17721</xdr:rowOff>
    </xdr:to>
    <xdr:sp macro="" textlink="">
      <xdr:nvSpPr>
        <xdr:cNvPr id="310" name="楕円 309">
          <a:extLst>
            <a:ext uri="{FF2B5EF4-FFF2-40B4-BE49-F238E27FC236}">
              <a16:creationId xmlns:a16="http://schemas.microsoft.com/office/drawing/2014/main" id="{00000000-0008-0000-0600-000036010000}"/>
            </a:ext>
          </a:extLst>
        </xdr:cNvPr>
        <xdr:cNvSpPr/>
      </xdr:nvSpPr>
      <xdr:spPr>
        <a:xfrm>
          <a:off x="10426700" y="6431222"/>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37</xdr:row>
      <xdr:rowOff>65999</xdr:rowOff>
    </xdr:from>
    <xdr:ext cx="534377" cy="259045"/>
    <xdr:sp macro="" textlink="">
      <xdr:nvSpPr>
        <xdr:cNvPr id="311" name="補助費等該当値テキスト">
          <a:extLst>
            <a:ext uri="{FF2B5EF4-FFF2-40B4-BE49-F238E27FC236}">
              <a16:creationId xmlns:a16="http://schemas.microsoft.com/office/drawing/2014/main" id="{00000000-0008-0000-0600-000037010000}"/>
            </a:ext>
          </a:extLst>
        </xdr:cNvPr>
        <xdr:cNvSpPr txBox="1"/>
      </xdr:nvSpPr>
      <xdr:spPr>
        <a:xfrm>
          <a:off x="10528300" y="64096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57,872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37</xdr:row>
      <xdr:rowOff>79190</xdr:rowOff>
    </xdr:from>
    <xdr:to>
      <xdr:col>50</xdr:col>
      <xdr:colOff>165100</xdr:colOff>
      <xdr:row>38</xdr:row>
      <xdr:rowOff>9341</xdr:rowOff>
    </xdr:to>
    <xdr:sp macro="" textlink="">
      <xdr:nvSpPr>
        <xdr:cNvPr id="312" name="楕円 311">
          <a:extLst>
            <a:ext uri="{FF2B5EF4-FFF2-40B4-BE49-F238E27FC236}">
              <a16:creationId xmlns:a16="http://schemas.microsoft.com/office/drawing/2014/main" id="{00000000-0008-0000-0600-000038010000}"/>
            </a:ext>
          </a:extLst>
        </xdr:cNvPr>
        <xdr:cNvSpPr/>
      </xdr:nvSpPr>
      <xdr:spPr>
        <a:xfrm>
          <a:off x="9588500" y="6422840"/>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36</xdr:row>
      <xdr:rowOff>25867</xdr:rowOff>
    </xdr:from>
    <xdr:ext cx="534377" cy="259045"/>
    <xdr:sp macro="" textlink="">
      <xdr:nvSpPr>
        <xdr:cNvPr id="313" name="テキスト ボックス 312">
          <a:extLst>
            <a:ext uri="{FF2B5EF4-FFF2-40B4-BE49-F238E27FC236}">
              <a16:creationId xmlns:a16="http://schemas.microsoft.com/office/drawing/2014/main" id="{00000000-0008-0000-0600-000039010000}"/>
            </a:ext>
          </a:extLst>
        </xdr:cNvPr>
        <xdr:cNvSpPr txBox="1"/>
      </xdr:nvSpPr>
      <xdr:spPr>
        <a:xfrm>
          <a:off x="9372111" y="61980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58,642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37</xdr:row>
      <xdr:rowOff>135872</xdr:rowOff>
    </xdr:from>
    <xdr:to>
      <xdr:col>46</xdr:col>
      <xdr:colOff>38100</xdr:colOff>
      <xdr:row>38</xdr:row>
      <xdr:rowOff>66022</xdr:rowOff>
    </xdr:to>
    <xdr:sp macro="" textlink="">
      <xdr:nvSpPr>
        <xdr:cNvPr id="314" name="楕円 313">
          <a:extLst>
            <a:ext uri="{FF2B5EF4-FFF2-40B4-BE49-F238E27FC236}">
              <a16:creationId xmlns:a16="http://schemas.microsoft.com/office/drawing/2014/main" id="{00000000-0008-0000-0600-00003A010000}"/>
            </a:ext>
          </a:extLst>
        </xdr:cNvPr>
        <xdr:cNvSpPr/>
      </xdr:nvSpPr>
      <xdr:spPr>
        <a:xfrm>
          <a:off x="8699500" y="64795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38</xdr:row>
      <xdr:rowOff>57149</xdr:rowOff>
    </xdr:from>
    <xdr:ext cx="534377" cy="259045"/>
    <xdr:sp macro="" textlink="">
      <xdr:nvSpPr>
        <xdr:cNvPr id="315" name="テキスト ボックス 314">
          <a:extLst>
            <a:ext uri="{FF2B5EF4-FFF2-40B4-BE49-F238E27FC236}">
              <a16:creationId xmlns:a16="http://schemas.microsoft.com/office/drawing/2014/main" id="{00000000-0008-0000-0600-00003B010000}"/>
            </a:ext>
          </a:extLst>
        </xdr:cNvPr>
        <xdr:cNvSpPr txBox="1"/>
      </xdr:nvSpPr>
      <xdr:spPr>
        <a:xfrm>
          <a:off x="8483111" y="65722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53,435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31</xdr:row>
      <xdr:rowOff>50931</xdr:rowOff>
    </xdr:from>
    <xdr:to>
      <xdr:col>41</xdr:col>
      <xdr:colOff>101600</xdr:colOff>
      <xdr:row>31</xdr:row>
      <xdr:rowOff>152531</xdr:rowOff>
    </xdr:to>
    <xdr:sp macro="" textlink="">
      <xdr:nvSpPr>
        <xdr:cNvPr id="316" name="楕円 315">
          <a:extLst>
            <a:ext uri="{FF2B5EF4-FFF2-40B4-BE49-F238E27FC236}">
              <a16:creationId xmlns:a16="http://schemas.microsoft.com/office/drawing/2014/main" id="{00000000-0008-0000-0600-00003C010000}"/>
            </a:ext>
          </a:extLst>
        </xdr:cNvPr>
        <xdr:cNvSpPr/>
      </xdr:nvSpPr>
      <xdr:spPr>
        <a:xfrm>
          <a:off x="7810500" y="53658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29</xdr:row>
      <xdr:rowOff>169058</xdr:rowOff>
    </xdr:from>
    <xdr:ext cx="599010" cy="259045"/>
    <xdr:sp macro="" textlink="">
      <xdr:nvSpPr>
        <xdr:cNvPr id="317" name="テキスト ボックス 316">
          <a:extLst>
            <a:ext uri="{FF2B5EF4-FFF2-40B4-BE49-F238E27FC236}">
              <a16:creationId xmlns:a16="http://schemas.microsoft.com/office/drawing/2014/main" id="{00000000-0008-0000-0600-00003D010000}"/>
            </a:ext>
          </a:extLst>
        </xdr:cNvPr>
        <xdr:cNvSpPr txBox="1"/>
      </xdr:nvSpPr>
      <xdr:spPr>
        <a:xfrm>
          <a:off x="7561795" y="514110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155,738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37</xdr:row>
      <xdr:rowOff>156957</xdr:rowOff>
    </xdr:from>
    <xdr:to>
      <xdr:col>36</xdr:col>
      <xdr:colOff>165100</xdr:colOff>
      <xdr:row>38</xdr:row>
      <xdr:rowOff>87108</xdr:rowOff>
    </xdr:to>
    <xdr:sp macro="" textlink="">
      <xdr:nvSpPr>
        <xdr:cNvPr id="318" name="楕円 317">
          <a:extLst>
            <a:ext uri="{FF2B5EF4-FFF2-40B4-BE49-F238E27FC236}">
              <a16:creationId xmlns:a16="http://schemas.microsoft.com/office/drawing/2014/main" id="{00000000-0008-0000-0600-00003E010000}"/>
            </a:ext>
          </a:extLst>
        </xdr:cNvPr>
        <xdr:cNvSpPr/>
      </xdr:nvSpPr>
      <xdr:spPr>
        <a:xfrm>
          <a:off x="6921500" y="6500607"/>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36</xdr:row>
      <xdr:rowOff>103634</xdr:rowOff>
    </xdr:from>
    <xdr:ext cx="534377" cy="259045"/>
    <xdr:sp macro="" textlink="">
      <xdr:nvSpPr>
        <xdr:cNvPr id="319" name="テキスト ボックス 318">
          <a:extLst>
            <a:ext uri="{FF2B5EF4-FFF2-40B4-BE49-F238E27FC236}">
              <a16:creationId xmlns:a16="http://schemas.microsoft.com/office/drawing/2014/main" id="{00000000-0008-0000-0600-00003F010000}"/>
            </a:ext>
          </a:extLst>
        </xdr:cNvPr>
        <xdr:cNvSpPr txBox="1"/>
      </xdr:nvSpPr>
      <xdr:spPr>
        <a:xfrm>
          <a:off x="6705111" y="62758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51,498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20" name="正方形/長方形 319">
          <a:extLst>
            <a:ext uri="{FF2B5EF4-FFF2-40B4-BE49-F238E27FC236}">
              <a16:creationId xmlns:a16="http://schemas.microsoft.com/office/drawing/2014/main" id="{00000000-0008-0000-0600-000040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1" name="正方形/長方形 320">
          <a:extLst>
            <a:ext uri="{FF2B5EF4-FFF2-40B4-BE49-F238E27FC236}">
              <a16:creationId xmlns:a16="http://schemas.microsoft.com/office/drawing/2014/main" id="{00000000-0008-0000-0600-000041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2" name="正方形/長方形 321">
          <a:extLst>
            <a:ext uri="{FF2B5EF4-FFF2-40B4-BE49-F238E27FC236}">
              <a16:creationId xmlns:a16="http://schemas.microsoft.com/office/drawing/2014/main" id="{00000000-0008-0000-0600-000042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3" name="正方形/長方形 322">
          <a:extLst>
            <a:ext uri="{FF2B5EF4-FFF2-40B4-BE49-F238E27FC236}">
              <a16:creationId xmlns:a16="http://schemas.microsoft.com/office/drawing/2014/main" id="{00000000-0008-0000-0600-000043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4" name="正方形/長方形 323">
          <a:extLst>
            <a:ext uri="{FF2B5EF4-FFF2-40B4-BE49-F238E27FC236}">
              <a16:creationId xmlns:a16="http://schemas.microsoft.com/office/drawing/2014/main" id="{00000000-0008-0000-0600-000044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60,753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5" name="正方形/長方形 324">
          <a:extLst>
            <a:ext uri="{FF2B5EF4-FFF2-40B4-BE49-F238E27FC236}">
              <a16:creationId xmlns:a16="http://schemas.microsoft.com/office/drawing/2014/main" id="{00000000-0008-0000-0600-000045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6" name="正方形/長方形 325">
          <a:extLst>
            <a:ext uri="{FF2B5EF4-FFF2-40B4-BE49-F238E27FC236}">
              <a16:creationId xmlns:a16="http://schemas.microsoft.com/office/drawing/2014/main" id="{00000000-0008-0000-0600-000046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60,971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7" name="正方形/長方形 326">
          <a:extLst>
            <a:ext uri="{FF2B5EF4-FFF2-40B4-BE49-F238E27FC236}">
              <a16:creationId xmlns:a16="http://schemas.microsoft.com/office/drawing/2014/main" id="{00000000-0008-0000-0600-000047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8" name="テキスト ボックス 327">
          <a:extLst>
            <a:ext uri="{FF2B5EF4-FFF2-40B4-BE49-F238E27FC236}">
              <a16:creationId xmlns:a16="http://schemas.microsoft.com/office/drawing/2014/main" id="{00000000-0008-0000-0600-000048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9" name="直線コネクタ 328">
          <a:extLst>
            <a:ext uri="{FF2B5EF4-FFF2-40B4-BE49-F238E27FC236}">
              <a16:creationId xmlns:a16="http://schemas.microsoft.com/office/drawing/2014/main" id="{00000000-0008-0000-0600-000049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44450</xdr:rowOff>
    </xdr:from>
    <xdr:to>
      <xdr:col>59</xdr:col>
      <xdr:colOff>50800</xdr:colOff>
      <xdr:row>59</xdr:row>
      <xdr:rowOff>44450</xdr:rowOff>
    </xdr:to>
    <xdr:cxnSp macro="">
      <xdr:nvCxnSpPr>
        <xdr:cNvPr id="330" name="直線コネクタ 329">
          <a:extLst>
            <a:ext uri="{FF2B5EF4-FFF2-40B4-BE49-F238E27FC236}">
              <a16:creationId xmlns:a16="http://schemas.microsoft.com/office/drawing/2014/main" id="{00000000-0008-0000-0600-00004A010000}"/>
            </a:ext>
          </a:extLst>
        </xdr:cNvPr>
        <xdr:cNvCxnSpPr/>
      </xdr:nvCxnSpPr>
      <xdr:spPr>
        <a:xfrm>
          <a:off x="6604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73677</xdr:rowOff>
    </xdr:from>
    <xdr:ext cx="248786" cy="259045"/>
    <xdr:sp macro="" textlink="">
      <xdr:nvSpPr>
        <xdr:cNvPr id="331" name="テキスト ボックス 330">
          <a:extLst>
            <a:ext uri="{FF2B5EF4-FFF2-40B4-BE49-F238E27FC236}">
              <a16:creationId xmlns:a16="http://schemas.microsoft.com/office/drawing/2014/main" id="{00000000-0008-0000-0600-00004B010000}"/>
            </a:ext>
          </a:extLst>
        </xdr:cNvPr>
        <xdr:cNvSpPr txBox="1"/>
      </xdr:nvSpPr>
      <xdr:spPr>
        <a:xfrm>
          <a:off x="6355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6350</xdr:rowOff>
    </xdr:from>
    <xdr:to>
      <xdr:col>59</xdr:col>
      <xdr:colOff>50800</xdr:colOff>
      <xdr:row>57</xdr:row>
      <xdr:rowOff>6350</xdr:rowOff>
    </xdr:to>
    <xdr:cxnSp macro="">
      <xdr:nvCxnSpPr>
        <xdr:cNvPr id="332" name="直線コネクタ 331">
          <a:extLst>
            <a:ext uri="{FF2B5EF4-FFF2-40B4-BE49-F238E27FC236}">
              <a16:creationId xmlns:a16="http://schemas.microsoft.com/office/drawing/2014/main" id="{00000000-0008-0000-0600-00004C010000}"/>
            </a:ext>
          </a:extLst>
        </xdr:cNvPr>
        <xdr:cNvCxnSpPr/>
      </xdr:nvCxnSpPr>
      <xdr:spPr>
        <a:xfrm>
          <a:off x="6604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56</xdr:row>
      <xdr:rowOff>35577</xdr:rowOff>
    </xdr:from>
    <xdr:ext cx="531299" cy="259045"/>
    <xdr:sp macro="" textlink="">
      <xdr:nvSpPr>
        <xdr:cNvPr id="333" name="テキスト ボックス 332">
          <a:extLst>
            <a:ext uri="{FF2B5EF4-FFF2-40B4-BE49-F238E27FC236}">
              <a16:creationId xmlns:a16="http://schemas.microsoft.com/office/drawing/2014/main" id="{00000000-0008-0000-0600-00004D010000}"/>
            </a:ext>
          </a:extLst>
        </xdr:cNvPr>
        <xdr:cNvSpPr txBox="1"/>
      </xdr:nvSpPr>
      <xdr:spPr>
        <a:xfrm>
          <a:off x="6072701" y="963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34" name="直線コネクタ 333">
          <a:extLst>
            <a:ext uri="{FF2B5EF4-FFF2-40B4-BE49-F238E27FC236}">
              <a16:creationId xmlns:a16="http://schemas.microsoft.com/office/drawing/2014/main" id="{00000000-0008-0000-0600-00004E010000}"/>
            </a:ext>
          </a:extLst>
        </xdr:cNvPr>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53</xdr:row>
      <xdr:rowOff>168927</xdr:rowOff>
    </xdr:from>
    <xdr:ext cx="595419" cy="259045"/>
    <xdr:sp macro="" textlink="">
      <xdr:nvSpPr>
        <xdr:cNvPr id="335" name="テキスト ボックス 334">
          <a:extLst>
            <a:ext uri="{FF2B5EF4-FFF2-40B4-BE49-F238E27FC236}">
              <a16:creationId xmlns:a16="http://schemas.microsoft.com/office/drawing/2014/main" id="{00000000-0008-0000-0600-00004F010000}"/>
            </a:ext>
          </a:extLst>
        </xdr:cNvPr>
        <xdr:cNvSpPr txBox="1"/>
      </xdr:nvSpPr>
      <xdr:spPr>
        <a:xfrm>
          <a:off x="6008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52</xdr:row>
      <xdr:rowOff>101600</xdr:rowOff>
    </xdr:from>
    <xdr:to>
      <xdr:col>59</xdr:col>
      <xdr:colOff>50800</xdr:colOff>
      <xdr:row>52</xdr:row>
      <xdr:rowOff>101600</xdr:rowOff>
    </xdr:to>
    <xdr:cxnSp macro="">
      <xdr:nvCxnSpPr>
        <xdr:cNvPr id="336" name="直線コネクタ 335">
          <a:extLst>
            <a:ext uri="{FF2B5EF4-FFF2-40B4-BE49-F238E27FC236}">
              <a16:creationId xmlns:a16="http://schemas.microsoft.com/office/drawing/2014/main" id="{00000000-0008-0000-0600-000050010000}"/>
            </a:ext>
          </a:extLst>
        </xdr:cNvPr>
        <xdr:cNvCxnSpPr/>
      </xdr:nvCxnSpPr>
      <xdr:spPr>
        <a:xfrm>
          <a:off x="6604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51</xdr:row>
      <xdr:rowOff>130827</xdr:rowOff>
    </xdr:from>
    <xdr:ext cx="595419" cy="259045"/>
    <xdr:sp macro="" textlink="">
      <xdr:nvSpPr>
        <xdr:cNvPr id="337" name="テキスト ボックス 336">
          <a:extLst>
            <a:ext uri="{FF2B5EF4-FFF2-40B4-BE49-F238E27FC236}">
              <a16:creationId xmlns:a16="http://schemas.microsoft.com/office/drawing/2014/main" id="{00000000-0008-0000-0600-000051010000}"/>
            </a:ext>
          </a:extLst>
        </xdr:cNvPr>
        <xdr:cNvSpPr txBox="1"/>
      </xdr:nvSpPr>
      <xdr:spPr>
        <a:xfrm>
          <a:off x="6008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63500</xdr:rowOff>
    </xdr:from>
    <xdr:to>
      <xdr:col>59</xdr:col>
      <xdr:colOff>50800</xdr:colOff>
      <xdr:row>50</xdr:row>
      <xdr:rowOff>63500</xdr:rowOff>
    </xdr:to>
    <xdr:cxnSp macro="">
      <xdr:nvCxnSpPr>
        <xdr:cNvPr id="338" name="直線コネクタ 337">
          <a:extLst>
            <a:ext uri="{FF2B5EF4-FFF2-40B4-BE49-F238E27FC236}">
              <a16:creationId xmlns:a16="http://schemas.microsoft.com/office/drawing/2014/main" id="{00000000-0008-0000-0600-000052010000}"/>
            </a:ext>
          </a:extLst>
        </xdr:cNvPr>
        <xdr:cNvCxnSpPr/>
      </xdr:nvCxnSpPr>
      <xdr:spPr>
        <a:xfrm>
          <a:off x="6604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49</xdr:row>
      <xdr:rowOff>92727</xdr:rowOff>
    </xdr:from>
    <xdr:ext cx="595419" cy="259045"/>
    <xdr:sp macro="" textlink="">
      <xdr:nvSpPr>
        <xdr:cNvPr id="339" name="テキスト ボックス 338">
          <a:extLst>
            <a:ext uri="{FF2B5EF4-FFF2-40B4-BE49-F238E27FC236}">
              <a16:creationId xmlns:a16="http://schemas.microsoft.com/office/drawing/2014/main" id="{00000000-0008-0000-0600-000053010000}"/>
            </a:ext>
          </a:extLst>
        </xdr:cNvPr>
        <xdr:cNvSpPr txBox="1"/>
      </xdr:nvSpPr>
      <xdr:spPr>
        <a:xfrm>
          <a:off x="6008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40" name="直線コネクタ 339">
          <a:extLst>
            <a:ext uri="{FF2B5EF4-FFF2-40B4-BE49-F238E27FC236}">
              <a16:creationId xmlns:a16="http://schemas.microsoft.com/office/drawing/2014/main" id="{00000000-0008-0000-0600-000054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47</xdr:row>
      <xdr:rowOff>54627</xdr:rowOff>
    </xdr:from>
    <xdr:ext cx="595419" cy="259045"/>
    <xdr:sp macro="" textlink="">
      <xdr:nvSpPr>
        <xdr:cNvPr id="341" name="テキスト ボックス 340">
          <a:extLst>
            <a:ext uri="{FF2B5EF4-FFF2-40B4-BE49-F238E27FC236}">
              <a16:creationId xmlns:a16="http://schemas.microsoft.com/office/drawing/2014/main" id="{00000000-0008-0000-0600-000055010000}"/>
            </a:ext>
          </a:extLst>
        </xdr:cNvPr>
        <xdr:cNvSpPr txBox="1"/>
      </xdr:nvSpPr>
      <xdr:spPr>
        <a:xfrm>
          <a:off x="6008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2" name="普通建設事業費グラフ枠">
          <a:extLst>
            <a:ext uri="{FF2B5EF4-FFF2-40B4-BE49-F238E27FC236}">
              <a16:creationId xmlns:a16="http://schemas.microsoft.com/office/drawing/2014/main" id="{00000000-0008-0000-0600-000056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50</xdr:row>
      <xdr:rowOff>143883</xdr:rowOff>
    </xdr:from>
    <xdr:to>
      <xdr:col>54</xdr:col>
      <xdr:colOff>189865</xdr:colOff>
      <xdr:row>58</xdr:row>
      <xdr:rowOff>114698</xdr:rowOff>
    </xdr:to>
    <xdr:cxnSp macro="">
      <xdr:nvCxnSpPr>
        <xdr:cNvPr id="343" name="直線コネクタ 342">
          <a:extLst>
            <a:ext uri="{FF2B5EF4-FFF2-40B4-BE49-F238E27FC236}">
              <a16:creationId xmlns:a16="http://schemas.microsoft.com/office/drawing/2014/main" id="{00000000-0008-0000-0600-000057010000}"/>
            </a:ext>
          </a:extLst>
        </xdr:cNvPr>
        <xdr:cNvCxnSpPr/>
      </xdr:nvCxnSpPr>
      <xdr:spPr>
        <a:xfrm flipV="1">
          <a:off x="10475595" y="8716383"/>
          <a:ext cx="1270" cy="134241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118525</xdr:rowOff>
    </xdr:from>
    <xdr:ext cx="534377" cy="259045"/>
    <xdr:sp macro="" textlink="">
      <xdr:nvSpPr>
        <xdr:cNvPr id="344" name="普通建設事業費最小値テキスト">
          <a:extLst>
            <a:ext uri="{FF2B5EF4-FFF2-40B4-BE49-F238E27FC236}">
              <a16:creationId xmlns:a16="http://schemas.microsoft.com/office/drawing/2014/main" id="{00000000-0008-0000-0600-000058010000}"/>
            </a:ext>
          </a:extLst>
        </xdr:cNvPr>
        <xdr:cNvSpPr txBox="1"/>
      </xdr:nvSpPr>
      <xdr:spPr>
        <a:xfrm>
          <a:off x="10528300" y="100626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13,281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58</xdr:row>
      <xdr:rowOff>114698</xdr:rowOff>
    </xdr:from>
    <xdr:to>
      <xdr:col>55</xdr:col>
      <xdr:colOff>88900</xdr:colOff>
      <xdr:row>58</xdr:row>
      <xdr:rowOff>114698</xdr:rowOff>
    </xdr:to>
    <xdr:cxnSp macro="">
      <xdr:nvCxnSpPr>
        <xdr:cNvPr id="345" name="直線コネクタ 344">
          <a:extLst>
            <a:ext uri="{FF2B5EF4-FFF2-40B4-BE49-F238E27FC236}">
              <a16:creationId xmlns:a16="http://schemas.microsoft.com/office/drawing/2014/main" id="{00000000-0008-0000-0600-000059010000}"/>
            </a:ext>
          </a:extLst>
        </xdr:cNvPr>
        <xdr:cNvCxnSpPr/>
      </xdr:nvCxnSpPr>
      <xdr:spPr>
        <a:xfrm>
          <a:off x="10388600" y="1005879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49</xdr:row>
      <xdr:rowOff>90560</xdr:rowOff>
    </xdr:from>
    <xdr:ext cx="599010" cy="259045"/>
    <xdr:sp macro="" textlink="">
      <xdr:nvSpPr>
        <xdr:cNvPr id="346" name="普通建設事業費最大値テキスト">
          <a:extLst>
            <a:ext uri="{FF2B5EF4-FFF2-40B4-BE49-F238E27FC236}">
              <a16:creationId xmlns:a16="http://schemas.microsoft.com/office/drawing/2014/main" id="{00000000-0008-0000-0600-00005A010000}"/>
            </a:ext>
          </a:extLst>
        </xdr:cNvPr>
        <xdr:cNvSpPr txBox="1"/>
      </xdr:nvSpPr>
      <xdr:spPr>
        <a:xfrm>
          <a:off x="10528300" y="849161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189,451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50</xdr:row>
      <xdr:rowOff>143883</xdr:rowOff>
    </xdr:from>
    <xdr:to>
      <xdr:col>55</xdr:col>
      <xdr:colOff>88900</xdr:colOff>
      <xdr:row>50</xdr:row>
      <xdr:rowOff>143883</xdr:rowOff>
    </xdr:to>
    <xdr:cxnSp macro="">
      <xdr:nvCxnSpPr>
        <xdr:cNvPr id="347" name="直線コネクタ 346">
          <a:extLst>
            <a:ext uri="{FF2B5EF4-FFF2-40B4-BE49-F238E27FC236}">
              <a16:creationId xmlns:a16="http://schemas.microsoft.com/office/drawing/2014/main" id="{00000000-0008-0000-0600-00005B010000}"/>
            </a:ext>
          </a:extLst>
        </xdr:cNvPr>
        <xdr:cNvCxnSpPr/>
      </xdr:nvCxnSpPr>
      <xdr:spPr>
        <a:xfrm>
          <a:off x="10388600" y="871638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58</xdr:row>
      <xdr:rowOff>80676</xdr:rowOff>
    </xdr:from>
    <xdr:to>
      <xdr:col>55</xdr:col>
      <xdr:colOff>0</xdr:colOff>
      <xdr:row>58</xdr:row>
      <xdr:rowOff>86535</xdr:rowOff>
    </xdr:to>
    <xdr:cxnSp macro="">
      <xdr:nvCxnSpPr>
        <xdr:cNvPr id="348" name="直線コネクタ 347">
          <a:extLst>
            <a:ext uri="{FF2B5EF4-FFF2-40B4-BE49-F238E27FC236}">
              <a16:creationId xmlns:a16="http://schemas.microsoft.com/office/drawing/2014/main" id="{00000000-0008-0000-0600-00005C010000}"/>
            </a:ext>
          </a:extLst>
        </xdr:cNvPr>
        <xdr:cNvCxnSpPr/>
      </xdr:nvCxnSpPr>
      <xdr:spPr>
        <a:xfrm flipV="1">
          <a:off x="9639300" y="10024776"/>
          <a:ext cx="838200" cy="58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56</xdr:row>
      <xdr:rowOff>14508</xdr:rowOff>
    </xdr:from>
    <xdr:ext cx="534377" cy="259045"/>
    <xdr:sp macro="" textlink="">
      <xdr:nvSpPr>
        <xdr:cNvPr id="349" name="普通建設事業費平均値テキスト">
          <a:extLst>
            <a:ext uri="{FF2B5EF4-FFF2-40B4-BE49-F238E27FC236}">
              <a16:creationId xmlns:a16="http://schemas.microsoft.com/office/drawing/2014/main" id="{00000000-0008-0000-0600-00005D010000}"/>
            </a:ext>
          </a:extLst>
        </xdr:cNvPr>
        <xdr:cNvSpPr txBox="1"/>
      </xdr:nvSpPr>
      <xdr:spPr>
        <a:xfrm>
          <a:off x="10528300" y="961570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45,265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56</xdr:row>
      <xdr:rowOff>163081</xdr:rowOff>
    </xdr:from>
    <xdr:to>
      <xdr:col>55</xdr:col>
      <xdr:colOff>50800</xdr:colOff>
      <xdr:row>57</xdr:row>
      <xdr:rowOff>93231</xdr:rowOff>
    </xdr:to>
    <xdr:sp macro="" textlink="">
      <xdr:nvSpPr>
        <xdr:cNvPr id="350" name="フローチャート: 判断 349">
          <a:extLst>
            <a:ext uri="{FF2B5EF4-FFF2-40B4-BE49-F238E27FC236}">
              <a16:creationId xmlns:a16="http://schemas.microsoft.com/office/drawing/2014/main" id="{00000000-0008-0000-0600-00005E010000}"/>
            </a:ext>
          </a:extLst>
        </xdr:cNvPr>
        <xdr:cNvSpPr/>
      </xdr:nvSpPr>
      <xdr:spPr>
        <a:xfrm>
          <a:off x="10426700" y="97642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58</xdr:row>
      <xdr:rowOff>53937</xdr:rowOff>
    </xdr:from>
    <xdr:to>
      <xdr:col>50</xdr:col>
      <xdr:colOff>114300</xdr:colOff>
      <xdr:row>58</xdr:row>
      <xdr:rowOff>86535</xdr:rowOff>
    </xdr:to>
    <xdr:cxnSp macro="">
      <xdr:nvCxnSpPr>
        <xdr:cNvPr id="351" name="直線コネクタ 350">
          <a:extLst>
            <a:ext uri="{FF2B5EF4-FFF2-40B4-BE49-F238E27FC236}">
              <a16:creationId xmlns:a16="http://schemas.microsoft.com/office/drawing/2014/main" id="{00000000-0008-0000-0600-00005F010000}"/>
            </a:ext>
          </a:extLst>
        </xdr:cNvPr>
        <xdr:cNvCxnSpPr/>
      </xdr:nvCxnSpPr>
      <xdr:spPr>
        <a:xfrm>
          <a:off x="8750300" y="9998037"/>
          <a:ext cx="889000" cy="325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57</xdr:row>
      <xdr:rowOff>5667</xdr:rowOff>
    </xdr:from>
    <xdr:to>
      <xdr:col>50</xdr:col>
      <xdr:colOff>165100</xdr:colOff>
      <xdr:row>57</xdr:row>
      <xdr:rowOff>107267</xdr:rowOff>
    </xdr:to>
    <xdr:sp macro="" textlink="">
      <xdr:nvSpPr>
        <xdr:cNvPr id="352" name="フローチャート: 判断 351">
          <a:extLst>
            <a:ext uri="{FF2B5EF4-FFF2-40B4-BE49-F238E27FC236}">
              <a16:creationId xmlns:a16="http://schemas.microsoft.com/office/drawing/2014/main" id="{00000000-0008-0000-0600-000060010000}"/>
            </a:ext>
          </a:extLst>
        </xdr:cNvPr>
        <xdr:cNvSpPr/>
      </xdr:nvSpPr>
      <xdr:spPr>
        <a:xfrm>
          <a:off x="9588500" y="97783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55</xdr:row>
      <xdr:rowOff>123794</xdr:rowOff>
    </xdr:from>
    <xdr:ext cx="534377" cy="259045"/>
    <xdr:sp macro="" textlink="">
      <xdr:nvSpPr>
        <xdr:cNvPr id="353" name="テキスト ボックス 352">
          <a:extLst>
            <a:ext uri="{FF2B5EF4-FFF2-40B4-BE49-F238E27FC236}">
              <a16:creationId xmlns:a16="http://schemas.microsoft.com/office/drawing/2014/main" id="{00000000-0008-0000-0600-000061010000}"/>
            </a:ext>
          </a:extLst>
        </xdr:cNvPr>
        <xdr:cNvSpPr txBox="1"/>
      </xdr:nvSpPr>
      <xdr:spPr>
        <a:xfrm>
          <a:off x="9372111" y="95535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43,423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58</xdr:row>
      <xdr:rowOff>53937</xdr:rowOff>
    </xdr:from>
    <xdr:to>
      <xdr:col>45</xdr:col>
      <xdr:colOff>177800</xdr:colOff>
      <xdr:row>58</xdr:row>
      <xdr:rowOff>120986</xdr:rowOff>
    </xdr:to>
    <xdr:cxnSp macro="">
      <xdr:nvCxnSpPr>
        <xdr:cNvPr id="354" name="直線コネクタ 353">
          <a:extLst>
            <a:ext uri="{FF2B5EF4-FFF2-40B4-BE49-F238E27FC236}">
              <a16:creationId xmlns:a16="http://schemas.microsoft.com/office/drawing/2014/main" id="{00000000-0008-0000-0600-000062010000}"/>
            </a:ext>
          </a:extLst>
        </xdr:cNvPr>
        <xdr:cNvCxnSpPr/>
      </xdr:nvCxnSpPr>
      <xdr:spPr>
        <a:xfrm flipV="1">
          <a:off x="7861300" y="9998037"/>
          <a:ext cx="889000" cy="670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56</xdr:row>
      <xdr:rowOff>148634</xdr:rowOff>
    </xdr:from>
    <xdr:to>
      <xdr:col>46</xdr:col>
      <xdr:colOff>38100</xdr:colOff>
      <xdr:row>57</xdr:row>
      <xdr:rowOff>78784</xdr:rowOff>
    </xdr:to>
    <xdr:sp macro="" textlink="">
      <xdr:nvSpPr>
        <xdr:cNvPr id="355" name="フローチャート: 判断 354">
          <a:extLst>
            <a:ext uri="{FF2B5EF4-FFF2-40B4-BE49-F238E27FC236}">
              <a16:creationId xmlns:a16="http://schemas.microsoft.com/office/drawing/2014/main" id="{00000000-0008-0000-0600-000063010000}"/>
            </a:ext>
          </a:extLst>
        </xdr:cNvPr>
        <xdr:cNvSpPr/>
      </xdr:nvSpPr>
      <xdr:spPr>
        <a:xfrm>
          <a:off x="8699500" y="97498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55</xdr:row>
      <xdr:rowOff>95311</xdr:rowOff>
    </xdr:from>
    <xdr:ext cx="534377" cy="259045"/>
    <xdr:sp macro="" textlink="">
      <xdr:nvSpPr>
        <xdr:cNvPr id="356" name="テキスト ボックス 355">
          <a:extLst>
            <a:ext uri="{FF2B5EF4-FFF2-40B4-BE49-F238E27FC236}">
              <a16:creationId xmlns:a16="http://schemas.microsoft.com/office/drawing/2014/main" id="{00000000-0008-0000-0600-000064010000}"/>
            </a:ext>
          </a:extLst>
        </xdr:cNvPr>
        <xdr:cNvSpPr txBox="1"/>
      </xdr:nvSpPr>
      <xdr:spPr>
        <a:xfrm>
          <a:off x="8483111" y="95250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47,161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58</xdr:row>
      <xdr:rowOff>102736</xdr:rowOff>
    </xdr:from>
    <xdr:to>
      <xdr:col>41</xdr:col>
      <xdr:colOff>50800</xdr:colOff>
      <xdr:row>58</xdr:row>
      <xdr:rowOff>120986</xdr:rowOff>
    </xdr:to>
    <xdr:cxnSp macro="">
      <xdr:nvCxnSpPr>
        <xdr:cNvPr id="357" name="直線コネクタ 356">
          <a:extLst>
            <a:ext uri="{FF2B5EF4-FFF2-40B4-BE49-F238E27FC236}">
              <a16:creationId xmlns:a16="http://schemas.microsoft.com/office/drawing/2014/main" id="{00000000-0008-0000-0600-000065010000}"/>
            </a:ext>
          </a:extLst>
        </xdr:cNvPr>
        <xdr:cNvCxnSpPr/>
      </xdr:nvCxnSpPr>
      <xdr:spPr>
        <a:xfrm>
          <a:off x="6972300" y="10046836"/>
          <a:ext cx="889000" cy="182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56</xdr:row>
      <xdr:rowOff>111242</xdr:rowOff>
    </xdr:from>
    <xdr:to>
      <xdr:col>41</xdr:col>
      <xdr:colOff>101600</xdr:colOff>
      <xdr:row>57</xdr:row>
      <xdr:rowOff>41392</xdr:rowOff>
    </xdr:to>
    <xdr:sp macro="" textlink="">
      <xdr:nvSpPr>
        <xdr:cNvPr id="358" name="フローチャート: 判断 357">
          <a:extLst>
            <a:ext uri="{FF2B5EF4-FFF2-40B4-BE49-F238E27FC236}">
              <a16:creationId xmlns:a16="http://schemas.microsoft.com/office/drawing/2014/main" id="{00000000-0008-0000-0600-000066010000}"/>
            </a:ext>
          </a:extLst>
        </xdr:cNvPr>
        <xdr:cNvSpPr/>
      </xdr:nvSpPr>
      <xdr:spPr>
        <a:xfrm>
          <a:off x="7810500" y="97124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55</xdr:row>
      <xdr:rowOff>57919</xdr:rowOff>
    </xdr:from>
    <xdr:ext cx="534377" cy="259045"/>
    <xdr:sp macro="" textlink="">
      <xdr:nvSpPr>
        <xdr:cNvPr id="359" name="テキスト ボックス 358">
          <a:extLst>
            <a:ext uri="{FF2B5EF4-FFF2-40B4-BE49-F238E27FC236}">
              <a16:creationId xmlns:a16="http://schemas.microsoft.com/office/drawing/2014/main" id="{00000000-0008-0000-0600-000067010000}"/>
            </a:ext>
          </a:extLst>
        </xdr:cNvPr>
        <xdr:cNvSpPr txBox="1"/>
      </xdr:nvSpPr>
      <xdr:spPr>
        <a:xfrm>
          <a:off x="7594111" y="94876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52,068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56</xdr:row>
      <xdr:rowOff>117368</xdr:rowOff>
    </xdr:from>
    <xdr:to>
      <xdr:col>36</xdr:col>
      <xdr:colOff>165100</xdr:colOff>
      <xdr:row>57</xdr:row>
      <xdr:rowOff>47518</xdr:rowOff>
    </xdr:to>
    <xdr:sp macro="" textlink="">
      <xdr:nvSpPr>
        <xdr:cNvPr id="360" name="フローチャート: 判断 359">
          <a:extLst>
            <a:ext uri="{FF2B5EF4-FFF2-40B4-BE49-F238E27FC236}">
              <a16:creationId xmlns:a16="http://schemas.microsoft.com/office/drawing/2014/main" id="{00000000-0008-0000-0600-000068010000}"/>
            </a:ext>
          </a:extLst>
        </xdr:cNvPr>
        <xdr:cNvSpPr/>
      </xdr:nvSpPr>
      <xdr:spPr>
        <a:xfrm>
          <a:off x="6921500" y="97185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55</xdr:row>
      <xdr:rowOff>64045</xdr:rowOff>
    </xdr:from>
    <xdr:ext cx="534377" cy="259045"/>
    <xdr:sp macro="" textlink="">
      <xdr:nvSpPr>
        <xdr:cNvPr id="361" name="テキスト ボックス 360">
          <a:extLst>
            <a:ext uri="{FF2B5EF4-FFF2-40B4-BE49-F238E27FC236}">
              <a16:creationId xmlns:a16="http://schemas.microsoft.com/office/drawing/2014/main" id="{00000000-0008-0000-0600-000069010000}"/>
            </a:ext>
          </a:extLst>
        </xdr:cNvPr>
        <xdr:cNvSpPr txBox="1"/>
      </xdr:nvSpPr>
      <xdr:spPr>
        <a:xfrm>
          <a:off x="6705111" y="94937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51,264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2" name="テキスト ボックス 361">
          <a:extLst>
            <a:ext uri="{FF2B5EF4-FFF2-40B4-BE49-F238E27FC236}">
              <a16:creationId xmlns:a16="http://schemas.microsoft.com/office/drawing/2014/main" id="{00000000-0008-0000-0600-00006A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3" name="テキスト ボックス 362">
          <a:extLst>
            <a:ext uri="{FF2B5EF4-FFF2-40B4-BE49-F238E27FC236}">
              <a16:creationId xmlns:a16="http://schemas.microsoft.com/office/drawing/2014/main" id="{00000000-0008-0000-0600-00006B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4" name="テキスト ボックス 363">
          <a:extLst>
            <a:ext uri="{FF2B5EF4-FFF2-40B4-BE49-F238E27FC236}">
              <a16:creationId xmlns:a16="http://schemas.microsoft.com/office/drawing/2014/main" id="{00000000-0008-0000-0600-00006C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5" name="テキスト ボックス 364">
          <a:extLst>
            <a:ext uri="{FF2B5EF4-FFF2-40B4-BE49-F238E27FC236}">
              <a16:creationId xmlns:a16="http://schemas.microsoft.com/office/drawing/2014/main" id="{00000000-0008-0000-0600-00006D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6" name="テキスト ボックス 365">
          <a:extLst>
            <a:ext uri="{FF2B5EF4-FFF2-40B4-BE49-F238E27FC236}">
              <a16:creationId xmlns:a16="http://schemas.microsoft.com/office/drawing/2014/main" id="{00000000-0008-0000-0600-00006E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58</xdr:row>
      <xdr:rowOff>29876</xdr:rowOff>
    </xdr:from>
    <xdr:to>
      <xdr:col>55</xdr:col>
      <xdr:colOff>50800</xdr:colOff>
      <xdr:row>58</xdr:row>
      <xdr:rowOff>131476</xdr:rowOff>
    </xdr:to>
    <xdr:sp macro="" textlink="">
      <xdr:nvSpPr>
        <xdr:cNvPr id="367" name="楕円 366">
          <a:extLst>
            <a:ext uri="{FF2B5EF4-FFF2-40B4-BE49-F238E27FC236}">
              <a16:creationId xmlns:a16="http://schemas.microsoft.com/office/drawing/2014/main" id="{00000000-0008-0000-0600-00006F010000}"/>
            </a:ext>
          </a:extLst>
        </xdr:cNvPr>
        <xdr:cNvSpPr/>
      </xdr:nvSpPr>
      <xdr:spPr>
        <a:xfrm>
          <a:off x="10426700" y="99739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57</xdr:row>
      <xdr:rowOff>116253</xdr:rowOff>
    </xdr:from>
    <xdr:ext cx="534377" cy="259045"/>
    <xdr:sp macro="" textlink="">
      <xdr:nvSpPr>
        <xdr:cNvPr id="368" name="普通建設事業費該当値テキスト">
          <a:extLst>
            <a:ext uri="{FF2B5EF4-FFF2-40B4-BE49-F238E27FC236}">
              <a16:creationId xmlns:a16="http://schemas.microsoft.com/office/drawing/2014/main" id="{00000000-0008-0000-0600-000070010000}"/>
            </a:ext>
          </a:extLst>
        </xdr:cNvPr>
        <xdr:cNvSpPr txBox="1"/>
      </xdr:nvSpPr>
      <xdr:spPr>
        <a:xfrm>
          <a:off x="10528300" y="98889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17,746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58</xdr:row>
      <xdr:rowOff>35735</xdr:rowOff>
    </xdr:from>
    <xdr:to>
      <xdr:col>50</xdr:col>
      <xdr:colOff>165100</xdr:colOff>
      <xdr:row>58</xdr:row>
      <xdr:rowOff>137335</xdr:rowOff>
    </xdr:to>
    <xdr:sp macro="" textlink="">
      <xdr:nvSpPr>
        <xdr:cNvPr id="369" name="楕円 368">
          <a:extLst>
            <a:ext uri="{FF2B5EF4-FFF2-40B4-BE49-F238E27FC236}">
              <a16:creationId xmlns:a16="http://schemas.microsoft.com/office/drawing/2014/main" id="{00000000-0008-0000-0600-000071010000}"/>
            </a:ext>
          </a:extLst>
        </xdr:cNvPr>
        <xdr:cNvSpPr/>
      </xdr:nvSpPr>
      <xdr:spPr>
        <a:xfrm>
          <a:off x="9588500" y="99798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58</xdr:row>
      <xdr:rowOff>128462</xdr:rowOff>
    </xdr:from>
    <xdr:ext cx="534377" cy="259045"/>
    <xdr:sp macro="" textlink="">
      <xdr:nvSpPr>
        <xdr:cNvPr id="370" name="テキスト ボックス 369">
          <a:extLst>
            <a:ext uri="{FF2B5EF4-FFF2-40B4-BE49-F238E27FC236}">
              <a16:creationId xmlns:a16="http://schemas.microsoft.com/office/drawing/2014/main" id="{00000000-0008-0000-0600-000072010000}"/>
            </a:ext>
          </a:extLst>
        </xdr:cNvPr>
        <xdr:cNvSpPr txBox="1"/>
      </xdr:nvSpPr>
      <xdr:spPr>
        <a:xfrm>
          <a:off x="9372111" y="100725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16,977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58</xdr:row>
      <xdr:rowOff>3137</xdr:rowOff>
    </xdr:from>
    <xdr:to>
      <xdr:col>46</xdr:col>
      <xdr:colOff>38100</xdr:colOff>
      <xdr:row>58</xdr:row>
      <xdr:rowOff>104737</xdr:rowOff>
    </xdr:to>
    <xdr:sp macro="" textlink="">
      <xdr:nvSpPr>
        <xdr:cNvPr id="371" name="楕円 370">
          <a:extLst>
            <a:ext uri="{FF2B5EF4-FFF2-40B4-BE49-F238E27FC236}">
              <a16:creationId xmlns:a16="http://schemas.microsoft.com/office/drawing/2014/main" id="{00000000-0008-0000-0600-000073010000}"/>
            </a:ext>
          </a:extLst>
        </xdr:cNvPr>
        <xdr:cNvSpPr/>
      </xdr:nvSpPr>
      <xdr:spPr>
        <a:xfrm>
          <a:off x="8699500" y="99472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58</xdr:row>
      <xdr:rowOff>95864</xdr:rowOff>
    </xdr:from>
    <xdr:ext cx="534377" cy="259045"/>
    <xdr:sp macro="" textlink="">
      <xdr:nvSpPr>
        <xdr:cNvPr id="372" name="テキスト ボックス 371">
          <a:extLst>
            <a:ext uri="{FF2B5EF4-FFF2-40B4-BE49-F238E27FC236}">
              <a16:creationId xmlns:a16="http://schemas.microsoft.com/office/drawing/2014/main" id="{00000000-0008-0000-0600-000074010000}"/>
            </a:ext>
          </a:extLst>
        </xdr:cNvPr>
        <xdr:cNvSpPr txBox="1"/>
      </xdr:nvSpPr>
      <xdr:spPr>
        <a:xfrm>
          <a:off x="8483111" y="100399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21,255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58</xdr:row>
      <xdr:rowOff>70186</xdr:rowOff>
    </xdr:from>
    <xdr:to>
      <xdr:col>41</xdr:col>
      <xdr:colOff>101600</xdr:colOff>
      <xdr:row>59</xdr:row>
      <xdr:rowOff>336</xdr:rowOff>
    </xdr:to>
    <xdr:sp macro="" textlink="">
      <xdr:nvSpPr>
        <xdr:cNvPr id="373" name="楕円 372">
          <a:extLst>
            <a:ext uri="{FF2B5EF4-FFF2-40B4-BE49-F238E27FC236}">
              <a16:creationId xmlns:a16="http://schemas.microsoft.com/office/drawing/2014/main" id="{00000000-0008-0000-0600-000075010000}"/>
            </a:ext>
          </a:extLst>
        </xdr:cNvPr>
        <xdr:cNvSpPr/>
      </xdr:nvSpPr>
      <xdr:spPr>
        <a:xfrm>
          <a:off x="7810500" y="100142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58</xdr:row>
      <xdr:rowOff>162913</xdr:rowOff>
    </xdr:from>
    <xdr:ext cx="534377" cy="259045"/>
    <xdr:sp macro="" textlink="">
      <xdr:nvSpPr>
        <xdr:cNvPr id="374" name="テキスト ボックス 373">
          <a:extLst>
            <a:ext uri="{FF2B5EF4-FFF2-40B4-BE49-F238E27FC236}">
              <a16:creationId xmlns:a16="http://schemas.microsoft.com/office/drawing/2014/main" id="{00000000-0008-0000-0600-000076010000}"/>
            </a:ext>
          </a:extLst>
        </xdr:cNvPr>
        <xdr:cNvSpPr txBox="1"/>
      </xdr:nvSpPr>
      <xdr:spPr>
        <a:xfrm>
          <a:off x="7594111" y="101070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12,456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51936</xdr:rowOff>
    </xdr:from>
    <xdr:to>
      <xdr:col>36</xdr:col>
      <xdr:colOff>165100</xdr:colOff>
      <xdr:row>58</xdr:row>
      <xdr:rowOff>153536</xdr:rowOff>
    </xdr:to>
    <xdr:sp macro="" textlink="">
      <xdr:nvSpPr>
        <xdr:cNvPr id="375" name="楕円 374">
          <a:extLst>
            <a:ext uri="{FF2B5EF4-FFF2-40B4-BE49-F238E27FC236}">
              <a16:creationId xmlns:a16="http://schemas.microsoft.com/office/drawing/2014/main" id="{00000000-0008-0000-0600-000077010000}"/>
            </a:ext>
          </a:extLst>
        </xdr:cNvPr>
        <xdr:cNvSpPr/>
      </xdr:nvSpPr>
      <xdr:spPr>
        <a:xfrm>
          <a:off x="6921500" y="99960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58</xdr:row>
      <xdr:rowOff>144663</xdr:rowOff>
    </xdr:from>
    <xdr:ext cx="534377" cy="259045"/>
    <xdr:sp macro="" textlink="">
      <xdr:nvSpPr>
        <xdr:cNvPr id="376" name="テキスト ボックス 375">
          <a:extLst>
            <a:ext uri="{FF2B5EF4-FFF2-40B4-BE49-F238E27FC236}">
              <a16:creationId xmlns:a16="http://schemas.microsoft.com/office/drawing/2014/main" id="{00000000-0008-0000-0600-000078010000}"/>
            </a:ext>
          </a:extLst>
        </xdr:cNvPr>
        <xdr:cNvSpPr txBox="1"/>
      </xdr:nvSpPr>
      <xdr:spPr>
        <a:xfrm>
          <a:off x="6705111" y="100887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14,851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7" name="正方形/長方形 376">
          <a:extLst>
            <a:ext uri="{FF2B5EF4-FFF2-40B4-BE49-F238E27FC236}">
              <a16:creationId xmlns:a16="http://schemas.microsoft.com/office/drawing/2014/main" id="{00000000-0008-0000-0600-000079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8" name="正方形/長方形 377">
          <a:extLst>
            <a:ext uri="{FF2B5EF4-FFF2-40B4-BE49-F238E27FC236}">
              <a16:creationId xmlns:a16="http://schemas.microsoft.com/office/drawing/2014/main" id="{00000000-0008-0000-0600-00007A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9" name="正方形/長方形 378">
          <a:extLst>
            <a:ext uri="{FF2B5EF4-FFF2-40B4-BE49-F238E27FC236}">
              <a16:creationId xmlns:a16="http://schemas.microsoft.com/office/drawing/2014/main" id="{00000000-0008-0000-0600-00007B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30/99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80" name="正方形/長方形 379">
          <a:extLst>
            <a:ext uri="{FF2B5EF4-FFF2-40B4-BE49-F238E27FC236}">
              <a16:creationId xmlns:a16="http://schemas.microsoft.com/office/drawing/2014/main" id="{00000000-0008-0000-0600-00007C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1" name="正方形/長方形 380">
          <a:extLst>
            <a:ext uri="{FF2B5EF4-FFF2-40B4-BE49-F238E27FC236}">
              <a16:creationId xmlns:a16="http://schemas.microsoft.com/office/drawing/2014/main" id="{00000000-0008-0000-0600-00007D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14,217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2" name="正方形/長方形 381">
          <a:extLst>
            <a:ext uri="{FF2B5EF4-FFF2-40B4-BE49-F238E27FC236}">
              <a16:creationId xmlns:a16="http://schemas.microsoft.com/office/drawing/2014/main" id="{00000000-0008-0000-0600-00007E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3" name="正方形/長方形 382">
          <a:extLst>
            <a:ext uri="{FF2B5EF4-FFF2-40B4-BE49-F238E27FC236}">
              <a16:creationId xmlns:a16="http://schemas.microsoft.com/office/drawing/2014/main" id="{00000000-0008-0000-0600-00007F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14,706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4" name="正方形/長方形 383">
          <a:extLst>
            <a:ext uri="{FF2B5EF4-FFF2-40B4-BE49-F238E27FC236}">
              <a16:creationId xmlns:a16="http://schemas.microsoft.com/office/drawing/2014/main" id="{00000000-0008-0000-0600-000080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5" name="テキスト ボックス 384">
          <a:extLst>
            <a:ext uri="{FF2B5EF4-FFF2-40B4-BE49-F238E27FC236}">
              <a16:creationId xmlns:a16="http://schemas.microsoft.com/office/drawing/2014/main" id="{00000000-0008-0000-0600-000081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6" name="直線コネクタ 385">
          <a:extLst>
            <a:ext uri="{FF2B5EF4-FFF2-40B4-BE49-F238E27FC236}">
              <a16:creationId xmlns:a16="http://schemas.microsoft.com/office/drawing/2014/main" id="{00000000-0008-0000-0600-000082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87" name="直線コネクタ 386">
          <a:extLst>
            <a:ext uri="{FF2B5EF4-FFF2-40B4-BE49-F238E27FC236}">
              <a16:creationId xmlns:a16="http://schemas.microsoft.com/office/drawing/2014/main" id="{00000000-0008-0000-0600-000083010000}"/>
            </a:ext>
          </a:extLst>
        </xdr:cNvPr>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73677</xdr:rowOff>
    </xdr:from>
    <xdr:ext cx="248786" cy="259045"/>
    <xdr:sp macro="" textlink="">
      <xdr:nvSpPr>
        <xdr:cNvPr id="388" name="テキスト ボックス 387">
          <a:extLst>
            <a:ext uri="{FF2B5EF4-FFF2-40B4-BE49-F238E27FC236}">
              <a16:creationId xmlns:a16="http://schemas.microsoft.com/office/drawing/2014/main" id="{00000000-0008-0000-0600-000084010000}"/>
            </a:ext>
          </a:extLst>
        </xdr:cNvPr>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89" name="直線コネクタ 388">
          <a:extLst>
            <a:ext uri="{FF2B5EF4-FFF2-40B4-BE49-F238E27FC236}">
              <a16:creationId xmlns:a16="http://schemas.microsoft.com/office/drawing/2014/main" id="{00000000-0008-0000-0600-000085010000}"/>
            </a:ext>
          </a:extLst>
        </xdr:cNvPr>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76</xdr:row>
      <xdr:rowOff>35577</xdr:rowOff>
    </xdr:from>
    <xdr:ext cx="531299" cy="259045"/>
    <xdr:sp macro="" textlink="">
      <xdr:nvSpPr>
        <xdr:cNvPr id="390" name="テキスト ボックス 389">
          <a:extLst>
            <a:ext uri="{FF2B5EF4-FFF2-40B4-BE49-F238E27FC236}">
              <a16:creationId xmlns:a16="http://schemas.microsoft.com/office/drawing/2014/main" id="{00000000-0008-0000-0600-000086010000}"/>
            </a:ext>
          </a:extLst>
        </xdr:cNvPr>
        <xdr:cNvSpPr txBox="1"/>
      </xdr:nvSpPr>
      <xdr:spPr>
        <a:xfrm>
          <a:off x="6072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91" name="直線コネクタ 390">
          <a:extLst>
            <a:ext uri="{FF2B5EF4-FFF2-40B4-BE49-F238E27FC236}">
              <a16:creationId xmlns:a16="http://schemas.microsoft.com/office/drawing/2014/main" id="{00000000-0008-0000-0600-000087010000}"/>
            </a:ext>
          </a:extLst>
        </xdr:cNvPr>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73</xdr:row>
      <xdr:rowOff>168927</xdr:rowOff>
    </xdr:from>
    <xdr:ext cx="531299" cy="259045"/>
    <xdr:sp macro="" textlink="">
      <xdr:nvSpPr>
        <xdr:cNvPr id="392" name="テキスト ボックス 391">
          <a:extLst>
            <a:ext uri="{FF2B5EF4-FFF2-40B4-BE49-F238E27FC236}">
              <a16:creationId xmlns:a16="http://schemas.microsoft.com/office/drawing/2014/main" id="{00000000-0008-0000-0600-000088010000}"/>
            </a:ext>
          </a:extLst>
        </xdr:cNvPr>
        <xdr:cNvSpPr txBox="1"/>
      </xdr:nvSpPr>
      <xdr:spPr>
        <a:xfrm>
          <a:off x="6072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393" name="直線コネクタ 392">
          <a:extLst>
            <a:ext uri="{FF2B5EF4-FFF2-40B4-BE49-F238E27FC236}">
              <a16:creationId xmlns:a16="http://schemas.microsoft.com/office/drawing/2014/main" id="{00000000-0008-0000-0600-000089010000}"/>
            </a:ext>
          </a:extLst>
        </xdr:cNvPr>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71</xdr:row>
      <xdr:rowOff>130827</xdr:rowOff>
    </xdr:from>
    <xdr:ext cx="531299" cy="259045"/>
    <xdr:sp macro="" textlink="">
      <xdr:nvSpPr>
        <xdr:cNvPr id="394" name="テキスト ボックス 393">
          <a:extLst>
            <a:ext uri="{FF2B5EF4-FFF2-40B4-BE49-F238E27FC236}">
              <a16:creationId xmlns:a16="http://schemas.microsoft.com/office/drawing/2014/main" id="{00000000-0008-0000-0600-00008A010000}"/>
            </a:ext>
          </a:extLst>
        </xdr:cNvPr>
        <xdr:cNvSpPr txBox="1"/>
      </xdr:nvSpPr>
      <xdr:spPr>
        <a:xfrm>
          <a:off x="6072701" y="1230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395" name="直線コネクタ 394">
          <a:extLst>
            <a:ext uri="{FF2B5EF4-FFF2-40B4-BE49-F238E27FC236}">
              <a16:creationId xmlns:a16="http://schemas.microsoft.com/office/drawing/2014/main" id="{00000000-0008-0000-0600-00008B010000}"/>
            </a:ext>
          </a:extLst>
        </xdr:cNvPr>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69</xdr:row>
      <xdr:rowOff>92727</xdr:rowOff>
    </xdr:from>
    <xdr:ext cx="531299" cy="259045"/>
    <xdr:sp macro="" textlink="">
      <xdr:nvSpPr>
        <xdr:cNvPr id="396" name="テキスト ボックス 395">
          <a:extLst>
            <a:ext uri="{FF2B5EF4-FFF2-40B4-BE49-F238E27FC236}">
              <a16:creationId xmlns:a16="http://schemas.microsoft.com/office/drawing/2014/main" id="{00000000-0008-0000-0600-00008C010000}"/>
            </a:ext>
          </a:extLst>
        </xdr:cNvPr>
        <xdr:cNvSpPr txBox="1"/>
      </xdr:nvSpPr>
      <xdr:spPr>
        <a:xfrm>
          <a:off x="6072701" y="1192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7" name="直線コネクタ 396">
          <a:extLst>
            <a:ext uri="{FF2B5EF4-FFF2-40B4-BE49-F238E27FC236}">
              <a16:creationId xmlns:a16="http://schemas.microsoft.com/office/drawing/2014/main" id="{00000000-0008-0000-0600-00008D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398" name="テキスト ボックス 397">
          <a:extLst>
            <a:ext uri="{FF2B5EF4-FFF2-40B4-BE49-F238E27FC236}">
              <a16:creationId xmlns:a16="http://schemas.microsoft.com/office/drawing/2014/main" id="{00000000-0008-0000-0600-00008E010000}"/>
            </a:ext>
          </a:extLst>
        </xdr:cNvPr>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9" name="普通建設事業費 （ うち新規整備　）グラフ枠">
          <a:extLst>
            <a:ext uri="{FF2B5EF4-FFF2-40B4-BE49-F238E27FC236}">
              <a16:creationId xmlns:a16="http://schemas.microsoft.com/office/drawing/2014/main" id="{00000000-0008-0000-0600-00008F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71</xdr:row>
      <xdr:rowOff>140</xdr:rowOff>
    </xdr:from>
    <xdr:to>
      <xdr:col>54</xdr:col>
      <xdr:colOff>189865</xdr:colOff>
      <xdr:row>79</xdr:row>
      <xdr:rowOff>44450</xdr:rowOff>
    </xdr:to>
    <xdr:cxnSp macro="">
      <xdr:nvCxnSpPr>
        <xdr:cNvPr id="400" name="直線コネクタ 399">
          <a:extLst>
            <a:ext uri="{FF2B5EF4-FFF2-40B4-BE49-F238E27FC236}">
              <a16:creationId xmlns:a16="http://schemas.microsoft.com/office/drawing/2014/main" id="{00000000-0008-0000-0600-000090010000}"/>
            </a:ext>
          </a:extLst>
        </xdr:cNvPr>
        <xdr:cNvCxnSpPr/>
      </xdr:nvCxnSpPr>
      <xdr:spPr>
        <a:xfrm flipV="1">
          <a:off x="10475595" y="12173090"/>
          <a:ext cx="1270" cy="141591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48277</xdr:rowOff>
    </xdr:from>
    <xdr:ext cx="249299" cy="259045"/>
    <xdr:sp macro="" textlink="">
      <xdr:nvSpPr>
        <xdr:cNvPr id="401" name="普通建設事業費 （ うち新規整備　）最小値テキスト">
          <a:extLst>
            <a:ext uri="{FF2B5EF4-FFF2-40B4-BE49-F238E27FC236}">
              <a16:creationId xmlns:a16="http://schemas.microsoft.com/office/drawing/2014/main" id="{00000000-0008-0000-0600-000091010000}"/>
            </a:ext>
          </a:extLst>
        </xdr:cNvPr>
        <xdr:cNvSpPr txBox="1"/>
      </xdr:nvSpPr>
      <xdr:spPr>
        <a:xfrm>
          <a:off x="10528300" y="1359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44450</xdr:rowOff>
    </xdr:from>
    <xdr:to>
      <xdr:col>55</xdr:col>
      <xdr:colOff>88900</xdr:colOff>
      <xdr:row>79</xdr:row>
      <xdr:rowOff>44450</xdr:rowOff>
    </xdr:to>
    <xdr:cxnSp macro="">
      <xdr:nvCxnSpPr>
        <xdr:cNvPr id="402" name="直線コネクタ 401">
          <a:extLst>
            <a:ext uri="{FF2B5EF4-FFF2-40B4-BE49-F238E27FC236}">
              <a16:creationId xmlns:a16="http://schemas.microsoft.com/office/drawing/2014/main" id="{00000000-0008-0000-0600-000092010000}"/>
            </a:ext>
          </a:extLst>
        </xdr:cNvPr>
        <xdr:cNvCxnSpPr/>
      </xdr:nvCxnSpPr>
      <xdr:spPr>
        <a:xfrm>
          <a:off x="10388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118267</xdr:rowOff>
    </xdr:from>
    <xdr:ext cx="534377" cy="259045"/>
    <xdr:sp macro="" textlink="">
      <xdr:nvSpPr>
        <xdr:cNvPr id="403" name="普通建設事業費 （ うち新規整備　）最大値テキスト">
          <a:extLst>
            <a:ext uri="{FF2B5EF4-FFF2-40B4-BE49-F238E27FC236}">
              <a16:creationId xmlns:a16="http://schemas.microsoft.com/office/drawing/2014/main" id="{00000000-0008-0000-0600-000093010000}"/>
            </a:ext>
          </a:extLst>
        </xdr:cNvPr>
        <xdr:cNvSpPr txBox="1"/>
      </xdr:nvSpPr>
      <xdr:spPr>
        <a:xfrm>
          <a:off x="10528300" y="119483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74,326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71</xdr:row>
      <xdr:rowOff>140</xdr:rowOff>
    </xdr:from>
    <xdr:to>
      <xdr:col>55</xdr:col>
      <xdr:colOff>88900</xdr:colOff>
      <xdr:row>71</xdr:row>
      <xdr:rowOff>140</xdr:rowOff>
    </xdr:to>
    <xdr:cxnSp macro="">
      <xdr:nvCxnSpPr>
        <xdr:cNvPr id="404" name="直線コネクタ 403">
          <a:extLst>
            <a:ext uri="{FF2B5EF4-FFF2-40B4-BE49-F238E27FC236}">
              <a16:creationId xmlns:a16="http://schemas.microsoft.com/office/drawing/2014/main" id="{00000000-0008-0000-0600-000094010000}"/>
            </a:ext>
          </a:extLst>
        </xdr:cNvPr>
        <xdr:cNvCxnSpPr/>
      </xdr:nvCxnSpPr>
      <xdr:spPr>
        <a:xfrm>
          <a:off x="10388600" y="1217309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78</xdr:row>
      <xdr:rowOff>47441</xdr:rowOff>
    </xdr:from>
    <xdr:to>
      <xdr:col>55</xdr:col>
      <xdr:colOff>0</xdr:colOff>
      <xdr:row>78</xdr:row>
      <xdr:rowOff>69025</xdr:rowOff>
    </xdr:to>
    <xdr:cxnSp macro="">
      <xdr:nvCxnSpPr>
        <xdr:cNvPr id="405" name="直線コネクタ 404">
          <a:extLst>
            <a:ext uri="{FF2B5EF4-FFF2-40B4-BE49-F238E27FC236}">
              <a16:creationId xmlns:a16="http://schemas.microsoft.com/office/drawing/2014/main" id="{00000000-0008-0000-0600-000095010000}"/>
            </a:ext>
          </a:extLst>
        </xdr:cNvPr>
        <xdr:cNvCxnSpPr/>
      </xdr:nvCxnSpPr>
      <xdr:spPr>
        <a:xfrm flipV="1">
          <a:off x="9639300" y="13420541"/>
          <a:ext cx="838200" cy="215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77</xdr:row>
      <xdr:rowOff>151509</xdr:rowOff>
    </xdr:from>
    <xdr:ext cx="469744" cy="259045"/>
    <xdr:sp macro="" textlink="">
      <xdr:nvSpPr>
        <xdr:cNvPr id="406" name="普通建設事業費 （ うち新規整備　）平均値テキスト">
          <a:extLst>
            <a:ext uri="{FF2B5EF4-FFF2-40B4-BE49-F238E27FC236}">
              <a16:creationId xmlns:a16="http://schemas.microsoft.com/office/drawing/2014/main" id="{00000000-0008-0000-0600-000096010000}"/>
            </a:ext>
          </a:extLst>
        </xdr:cNvPr>
        <xdr:cNvSpPr txBox="1"/>
      </xdr:nvSpPr>
      <xdr:spPr>
        <a:xfrm>
          <a:off x="10528300" y="1335315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8,581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1632</xdr:rowOff>
    </xdr:from>
    <xdr:to>
      <xdr:col>55</xdr:col>
      <xdr:colOff>50800</xdr:colOff>
      <xdr:row>78</xdr:row>
      <xdr:rowOff>103232</xdr:rowOff>
    </xdr:to>
    <xdr:sp macro="" textlink="">
      <xdr:nvSpPr>
        <xdr:cNvPr id="407" name="フローチャート: 判断 406">
          <a:extLst>
            <a:ext uri="{FF2B5EF4-FFF2-40B4-BE49-F238E27FC236}">
              <a16:creationId xmlns:a16="http://schemas.microsoft.com/office/drawing/2014/main" id="{00000000-0008-0000-0600-000097010000}"/>
            </a:ext>
          </a:extLst>
        </xdr:cNvPr>
        <xdr:cNvSpPr/>
      </xdr:nvSpPr>
      <xdr:spPr>
        <a:xfrm>
          <a:off x="10426700" y="133747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77</xdr:row>
      <xdr:rowOff>114040</xdr:rowOff>
    </xdr:from>
    <xdr:to>
      <xdr:col>50</xdr:col>
      <xdr:colOff>114300</xdr:colOff>
      <xdr:row>78</xdr:row>
      <xdr:rowOff>69025</xdr:rowOff>
    </xdr:to>
    <xdr:cxnSp macro="">
      <xdr:nvCxnSpPr>
        <xdr:cNvPr id="408" name="直線コネクタ 407">
          <a:extLst>
            <a:ext uri="{FF2B5EF4-FFF2-40B4-BE49-F238E27FC236}">
              <a16:creationId xmlns:a16="http://schemas.microsoft.com/office/drawing/2014/main" id="{00000000-0008-0000-0600-000098010000}"/>
            </a:ext>
          </a:extLst>
        </xdr:cNvPr>
        <xdr:cNvCxnSpPr/>
      </xdr:nvCxnSpPr>
      <xdr:spPr>
        <a:xfrm>
          <a:off x="8750300" y="13315690"/>
          <a:ext cx="889000" cy="1264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77</xdr:row>
      <xdr:rowOff>142621</xdr:rowOff>
    </xdr:from>
    <xdr:to>
      <xdr:col>50</xdr:col>
      <xdr:colOff>165100</xdr:colOff>
      <xdr:row>78</xdr:row>
      <xdr:rowOff>72771</xdr:rowOff>
    </xdr:to>
    <xdr:sp macro="" textlink="">
      <xdr:nvSpPr>
        <xdr:cNvPr id="409" name="フローチャート: 判断 408">
          <a:extLst>
            <a:ext uri="{FF2B5EF4-FFF2-40B4-BE49-F238E27FC236}">
              <a16:creationId xmlns:a16="http://schemas.microsoft.com/office/drawing/2014/main" id="{00000000-0008-0000-0600-000099010000}"/>
            </a:ext>
          </a:extLst>
        </xdr:cNvPr>
        <xdr:cNvSpPr/>
      </xdr:nvSpPr>
      <xdr:spPr>
        <a:xfrm>
          <a:off x="9588500" y="133442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76</xdr:row>
      <xdr:rowOff>89298</xdr:rowOff>
    </xdr:from>
    <xdr:ext cx="534377" cy="259045"/>
    <xdr:sp macro="" textlink="">
      <xdr:nvSpPr>
        <xdr:cNvPr id="410" name="テキスト ボックス 409">
          <a:extLst>
            <a:ext uri="{FF2B5EF4-FFF2-40B4-BE49-F238E27FC236}">
              <a16:creationId xmlns:a16="http://schemas.microsoft.com/office/drawing/2014/main" id="{00000000-0008-0000-0600-00009A010000}"/>
            </a:ext>
          </a:extLst>
        </xdr:cNvPr>
        <xdr:cNvSpPr txBox="1"/>
      </xdr:nvSpPr>
      <xdr:spPr>
        <a:xfrm>
          <a:off x="9372111" y="131194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10,180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77</xdr:row>
      <xdr:rowOff>114040</xdr:rowOff>
    </xdr:from>
    <xdr:to>
      <xdr:col>45</xdr:col>
      <xdr:colOff>177800</xdr:colOff>
      <xdr:row>78</xdr:row>
      <xdr:rowOff>136728</xdr:rowOff>
    </xdr:to>
    <xdr:cxnSp macro="">
      <xdr:nvCxnSpPr>
        <xdr:cNvPr id="411" name="直線コネクタ 410">
          <a:extLst>
            <a:ext uri="{FF2B5EF4-FFF2-40B4-BE49-F238E27FC236}">
              <a16:creationId xmlns:a16="http://schemas.microsoft.com/office/drawing/2014/main" id="{00000000-0008-0000-0600-00009B010000}"/>
            </a:ext>
          </a:extLst>
        </xdr:cNvPr>
        <xdr:cNvCxnSpPr/>
      </xdr:nvCxnSpPr>
      <xdr:spPr>
        <a:xfrm flipV="1">
          <a:off x="7861300" y="13315690"/>
          <a:ext cx="889000" cy="1941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77</xdr:row>
      <xdr:rowOff>116294</xdr:rowOff>
    </xdr:from>
    <xdr:to>
      <xdr:col>46</xdr:col>
      <xdr:colOff>38100</xdr:colOff>
      <xdr:row>78</xdr:row>
      <xdr:rowOff>46444</xdr:rowOff>
    </xdr:to>
    <xdr:sp macro="" textlink="">
      <xdr:nvSpPr>
        <xdr:cNvPr id="412" name="フローチャート: 判断 411">
          <a:extLst>
            <a:ext uri="{FF2B5EF4-FFF2-40B4-BE49-F238E27FC236}">
              <a16:creationId xmlns:a16="http://schemas.microsoft.com/office/drawing/2014/main" id="{00000000-0008-0000-0600-00009C010000}"/>
            </a:ext>
          </a:extLst>
        </xdr:cNvPr>
        <xdr:cNvSpPr/>
      </xdr:nvSpPr>
      <xdr:spPr>
        <a:xfrm>
          <a:off x="8699500" y="133179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78</xdr:row>
      <xdr:rowOff>37571</xdr:rowOff>
    </xdr:from>
    <xdr:ext cx="534377" cy="259045"/>
    <xdr:sp macro="" textlink="">
      <xdr:nvSpPr>
        <xdr:cNvPr id="413" name="テキスト ボックス 412">
          <a:extLst>
            <a:ext uri="{FF2B5EF4-FFF2-40B4-BE49-F238E27FC236}">
              <a16:creationId xmlns:a16="http://schemas.microsoft.com/office/drawing/2014/main" id="{00000000-0008-0000-0600-00009D010000}"/>
            </a:ext>
          </a:extLst>
        </xdr:cNvPr>
        <xdr:cNvSpPr txBox="1"/>
      </xdr:nvSpPr>
      <xdr:spPr>
        <a:xfrm>
          <a:off x="8483111" y="134106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11,562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78</xdr:row>
      <xdr:rowOff>12864</xdr:rowOff>
    </xdr:from>
    <xdr:to>
      <xdr:col>41</xdr:col>
      <xdr:colOff>50800</xdr:colOff>
      <xdr:row>78</xdr:row>
      <xdr:rowOff>136728</xdr:rowOff>
    </xdr:to>
    <xdr:cxnSp macro="">
      <xdr:nvCxnSpPr>
        <xdr:cNvPr id="414" name="直線コネクタ 413">
          <a:extLst>
            <a:ext uri="{FF2B5EF4-FFF2-40B4-BE49-F238E27FC236}">
              <a16:creationId xmlns:a16="http://schemas.microsoft.com/office/drawing/2014/main" id="{00000000-0008-0000-0600-00009E010000}"/>
            </a:ext>
          </a:extLst>
        </xdr:cNvPr>
        <xdr:cNvCxnSpPr/>
      </xdr:nvCxnSpPr>
      <xdr:spPr>
        <a:xfrm>
          <a:off x="6972300" y="13385964"/>
          <a:ext cx="889000" cy="1238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77</xdr:row>
      <xdr:rowOff>79127</xdr:rowOff>
    </xdr:from>
    <xdr:to>
      <xdr:col>41</xdr:col>
      <xdr:colOff>101600</xdr:colOff>
      <xdr:row>78</xdr:row>
      <xdr:rowOff>9277</xdr:rowOff>
    </xdr:to>
    <xdr:sp macro="" textlink="">
      <xdr:nvSpPr>
        <xdr:cNvPr id="415" name="フローチャート: 判断 414">
          <a:extLst>
            <a:ext uri="{FF2B5EF4-FFF2-40B4-BE49-F238E27FC236}">
              <a16:creationId xmlns:a16="http://schemas.microsoft.com/office/drawing/2014/main" id="{00000000-0008-0000-0600-00009F010000}"/>
            </a:ext>
          </a:extLst>
        </xdr:cNvPr>
        <xdr:cNvSpPr/>
      </xdr:nvSpPr>
      <xdr:spPr>
        <a:xfrm>
          <a:off x="7810500" y="132807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76</xdr:row>
      <xdr:rowOff>25804</xdr:rowOff>
    </xdr:from>
    <xdr:ext cx="534377" cy="259045"/>
    <xdr:sp macro="" textlink="">
      <xdr:nvSpPr>
        <xdr:cNvPr id="416" name="テキスト ボックス 415">
          <a:extLst>
            <a:ext uri="{FF2B5EF4-FFF2-40B4-BE49-F238E27FC236}">
              <a16:creationId xmlns:a16="http://schemas.microsoft.com/office/drawing/2014/main" id="{00000000-0008-0000-0600-0000A0010000}"/>
            </a:ext>
          </a:extLst>
        </xdr:cNvPr>
        <xdr:cNvSpPr txBox="1"/>
      </xdr:nvSpPr>
      <xdr:spPr>
        <a:xfrm>
          <a:off x="7594111" y="130560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13,513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89148</xdr:rowOff>
    </xdr:from>
    <xdr:to>
      <xdr:col>36</xdr:col>
      <xdr:colOff>165100</xdr:colOff>
      <xdr:row>78</xdr:row>
      <xdr:rowOff>19298</xdr:rowOff>
    </xdr:to>
    <xdr:sp macro="" textlink="">
      <xdr:nvSpPr>
        <xdr:cNvPr id="417" name="フローチャート: 判断 416">
          <a:extLst>
            <a:ext uri="{FF2B5EF4-FFF2-40B4-BE49-F238E27FC236}">
              <a16:creationId xmlns:a16="http://schemas.microsoft.com/office/drawing/2014/main" id="{00000000-0008-0000-0600-0000A1010000}"/>
            </a:ext>
          </a:extLst>
        </xdr:cNvPr>
        <xdr:cNvSpPr/>
      </xdr:nvSpPr>
      <xdr:spPr>
        <a:xfrm>
          <a:off x="6921500" y="132907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76</xdr:row>
      <xdr:rowOff>35825</xdr:rowOff>
    </xdr:from>
    <xdr:ext cx="534377" cy="259045"/>
    <xdr:sp macro="" textlink="">
      <xdr:nvSpPr>
        <xdr:cNvPr id="418" name="テキスト ボックス 417">
          <a:extLst>
            <a:ext uri="{FF2B5EF4-FFF2-40B4-BE49-F238E27FC236}">
              <a16:creationId xmlns:a16="http://schemas.microsoft.com/office/drawing/2014/main" id="{00000000-0008-0000-0600-0000A2010000}"/>
            </a:ext>
          </a:extLst>
        </xdr:cNvPr>
        <xdr:cNvSpPr txBox="1"/>
      </xdr:nvSpPr>
      <xdr:spPr>
        <a:xfrm>
          <a:off x="6705111" y="130660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12,987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9" name="テキスト ボックス 418">
          <a:extLst>
            <a:ext uri="{FF2B5EF4-FFF2-40B4-BE49-F238E27FC236}">
              <a16:creationId xmlns:a16="http://schemas.microsoft.com/office/drawing/2014/main" id="{00000000-0008-0000-0600-0000A3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20" name="テキスト ボックス 419">
          <a:extLst>
            <a:ext uri="{FF2B5EF4-FFF2-40B4-BE49-F238E27FC236}">
              <a16:creationId xmlns:a16="http://schemas.microsoft.com/office/drawing/2014/main" id="{00000000-0008-0000-0600-0000A4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21" name="テキスト ボックス 420">
          <a:extLst>
            <a:ext uri="{FF2B5EF4-FFF2-40B4-BE49-F238E27FC236}">
              <a16:creationId xmlns:a16="http://schemas.microsoft.com/office/drawing/2014/main" id="{00000000-0008-0000-0600-0000A5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22" name="テキスト ボックス 421">
          <a:extLst>
            <a:ext uri="{FF2B5EF4-FFF2-40B4-BE49-F238E27FC236}">
              <a16:creationId xmlns:a16="http://schemas.microsoft.com/office/drawing/2014/main" id="{00000000-0008-0000-0600-0000A6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3" name="テキスト ボックス 422">
          <a:extLst>
            <a:ext uri="{FF2B5EF4-FFF2-40B4-BE49-F238E27FC236}">
              <a16:creationId xmlns:a16="http://schemas.microsoft.com/office/drawing/2014/main" id="{00000000-0008-0000-0600-0000A7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168091</xdr:rowOff>
    </xdr:from>
    <xdr:to>
      <xdr:col>55</xdr:col>
      <xdr:colOff>50800</xdr:colOff>
      <xdr:row>78</xdr:row>
      <xdr:rowOff>98241</xdr:rowOff>
    </xdr:to>
    <xdr:sp macro="" textlink="">
      <xdr:nvSpPr>
        <xdr:cNvPr id="424" name="楕円 423">
          <a:extLst>
            <a:ext uri="{FF2B5EF4-FFF2-40B4-BE49-F238E27FC236}">
              <a16:creationId xmlns:a16="http://schemas.microsoft.com/office/drawing/2014/main" id="{00000000-0008-0000-0600-0000A8010000}"/>
            </a:ext>
          </a:extLst>
        </xdr:cNvPr>
        <xdr:cNvSpPr/>
      </xdr:nvSpPr>
      <xdr:spPr>
        <a:xfrm>
          <a:off x="10426700" y="133697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77</xdr:row>
      <xdr:rowOff>19518</xdr:rowOff>
    </xdr:from>
    <xdr:ext cx="469744" cy="259045"/>
    <xdr:sp macro="" textlink="">
      <xdr:nvSpPr>
        <xdr:cNvPr id="425" name="普通建設事業費 （ うち新規整備　）該当値テキスト">
          <a:extLst>
            <a:ext uri="{FF2B5EF4-FFF2-40B4-BE49-F238E27FC236}">
              <a16:creationId xmlns:a16="http://schemas.microsoft.com/office/drawing/2014/main" id="{00000000-0008-0000-0600-0000A9010000}"/>
            </a:ext>
          </a:extLst>
        </xdr:cNvPr>
        <xdr:cNvSpPr txBox="1"/>
      </xdr:nvSpPr>
      <xdr:spPr>
        <a:xfrm>
          <a:off x="10528300" y="1322116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8,843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78</xdr:row>
      <xdr:rowOff>18225</xdr:rowOff>
    </xdr:from>
    <xdr:to>
      <xdr:col>50</xdr:col>
      <xdr:colOff>165100</xdr:colOff>
      <xdr:row>78</xdr:row>
      <xdr:rowOff>119825</xdr:rowOff>
    </xdr:to>
    <xdr:sp macro="" textlink="">
      <xdr:nvSpPr>
        <xdr:cNvPr id="426" name="楕円 425">
          <a:extLst>
            <a:ext uri="{FF2B5EF4-FFF2-40B4-BE49-F238E27FC236}">
              <a16:creationId xmlns:a16="http://schemas.microsoft.com/office/drawing/2014/main" id="{00000000-0008-0000-0600-0000AA010000}"/>
            </a:ext>
          </a:extLst>
        </xdr:cNvPr>
        <xdr:cNvSpPr/>
      </xdr:nvSpPr>
      <xdr:spPr>
        <a:xfrm>
          <a:off x="9588500" y="133913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69928</xdr:colOff>
      <xdr:row>78</xdr:row>
      <xdr:rowOff>110952</xdr:rowOff>
    </xdr:from>
    <xdr:ext cx="469744" cy="259045"/>
    <xdr:sp macro="" textlink="">
      <xdr:nvSpPr>
        <xdr:cNvPr id="427" name="テキスト ボックス 426">
          <a:extLst>
            <a:ext uri="{FF2B5EF4-FFF2-40B4-BE49-F238E27FC236}">
              <a16:creationId xmlns:a16="http://schemas.microsoft.com/office/drawing/2014/main" id="{00000000-0008-0000-0600-0000AB010000}"/>
            </a:ext>
          </a:extLst>
        </xdr:cNvPr>
        <xdr:cNvSpPr txBox="1"/>
      </xdr:nvSpPr>
      <xdr:spPr>
        <a:xfrm>
          <a:off x="9404428" y="1348405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77</xdr:row>
      <xdr:rowOff>63240</xdr:rowOff>
    </xdr:from>
    <xdr:to>
      <xdr:col>46</xdr:col>
      <xdr:colOff>38100</xdr:colOff>
      <xdr:row>77</xdr:row>
      <xdr:rowOff>164840</xdr:rowOff>
    </xdr:to>
    <xdr:sp macro="" textlink="">
      <xdr:nvSpPr>
        <xdr:cNvPr id="428" name="楕円 427">
          <a:extLst>
            <a:ext uri="{FF2B5EF4-FFF2-40B4-BE49-F238E27FC236}">
              <a16:creationId xmlns:a16="http://schemas.microsoft.com/office/drawing/2014/main" id="{00000000-0008-0000-0600-0000AC010000}"/>
            </a:ext>
          </a:extLst>
        </xdr:cNvPr>
        <xdr:cNvSpPr/>
      </xdr:nvSpPr>
      <xdr:spPr>
        <a:xfrm>
          <a:off x="8699500" y="132648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76</xdr:row>
      <xdr:rowOff>9917</xdr:rowOff>
    </xdr:from>
    <xdr:ext cx="534377" cy="259045"/>
    <xdr:sp macro="" textlink="">
      <xdr:nvSpPr>
        <xdr:cNvPr id="429" name="テキスト ボックス 428">
          <a:extLst>
            <a:ext uri="{FF2B5EF4-FFF2-40B4-BE49-F238E27FC236}">
              <a16:creationId xmlns:a16="http://schemas.microsoft.com/office/drawing/2014/main" id="{00000000-0008-0000-0600-0000AD010000}"/>
            </a:ext>
          </a:extLst>
        </xdr:cNvPr>
        <xdr:cNvSpPr txBox="1"/>
      </xdr:nvSpPr>
      <xdr:spPr>
        <a:xfrm>
          <a:off x="8483111" y="130401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14,347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78</xdr:row>
      <xdr:rowOff>85928</xdr:rowOff>
    </xdr:from>
    <xdr:to>
      <xdr:col>41</xdr:col>
      <xdr:colOff>101600</xdr:colOff>
      <xdr:row>79</xdr:row>
      <xdr:rowOff>16078</xdr:rowOff>
    </xdr:to>
    <xdr:sp macro="" textlink="">
      <xdr:nvSpPr>
        <xdr:cNvPr id="430" name="楕円 429">
          <a:extLst>
            <a:ext uri="{FF2B5EF4-FFF2-40B4-BE49-F238E27FC236}">
              <a16:creationId xmlns:a16="http://schemas.microsoft.com/office/drawing/2014/main" id="{00000000-0008-0000-0600-0000AE010000}"/>
            </a:ext>
          </a:extLst>
        </xdr:cNvPr>
        <xdr:cNvSpPr/>
      </xdr:nvSpPr>
      <xdr:spPr>
        <a:xfrm>
          <a:off x="7810500" y="134590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6428</xdr:colOff>
      <xdr:row>79</xdr:row>
      <xdr:rowOff>7205</xdr:rowOff>
    </xdr:from>
    <xdr:ext cx="469744" cy="259045"/>
    <xdr:sp macro="" textlink="">
      <xdr:nvSpPr>
        <xdr:cNvPr id="431" name="テキスト ボックス 430">
          <a:extLst>
            <a:ext uri="{FF2B5EF4-FFF2-40B4-BE49-F238E27FC236}">
              <a16:creationId xmlns:a16="http://schemas.microsoft.com/office/drawing/2014/main" id="{00000000-0008-0000-0600-0000AF010000}"/>
            </a:ext>
          </a:extLst>
        </xdr:cNvPr>
        <xdr:cNvSpPr txBox="1"/>
      </xdr:nvSpPr>
      <xdr:spPr>
        <a:xfrm>
          <a:off x="7626428" y="135517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133514</xdr:rowOff>
    </xdr:from>
    <xdr:to>
      <xdr:col>36</xdr:col>
      <xdr:colOff>165100</xdr:colOff>
      <xdr:row>78</xdr:row>
      <xdr:rowOff>63664</xdr:rowOff>
    </xdr:to>
    <xdr:sp macro="" textlink="">
      <xdr:nvSpPr>
        <xdr:cNvPr id="432" name="楕円 431">
          <a:extLst>
            <a:ext uri="{FF2B5EF4-FFF2-40B4-BE49-F238E27FC236}">
              <a16:creationId xmlns:a16="http://schemas.microsoft.com/office/drawing/2014/main" id="{00000000-0008-0000-0600-0000B0010000}"/>
            </a:ext>
          </a:extLst>
        </xdr:cNvPr>
        <xdr:cNvSpPr/>
      </xdr:nvSpPr>
      <xdr:spPr>
        <a:xfrm>
          <a:off x="6921500" y="133351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78</xdr:row>
      <xdr:rowOff>54791</xdr:rowOff>
    </xdr:from>
    <xdr:ext cx="534377" cy="259045"/>
    <xdr:sp macro="" textlink="">
      <xdr:nvSpPr>
        <xdr:cNvPr id="433" name="テキスト ボックス 432">
          <a:extLst>
            <a:ext uri="{FF2B5EF4-FFF2-40B4-BE49-F238E27FC236}">
              <a16:creationId xmlns:a16="http://schemas.microsoft.com/office/drawing/2014/main" id="{00000000-0008-0000-0600-0000B1010000}"/>
            </a:ext>
          </a:extLst>
        </xdr:cNvPr>
        <xdr:cNvSpPr txBox="1"/>
      </xdr:nvSpPr>
      <xdr:spPr>
        <a:xfrm>
          <a:off x="6705111" y="134278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10,658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4" name="正方形/長方形 433">
          <a:extLst>
            <a:ext uri="{FF2B5EF4-FFF2-40B4-BE49-F238E27FC236}">
              <a16:creationId xmlns:a16="http://schemas.microsoft.com/office/drawing/2014/main" id="{00000000-0008-0000-0600-0000B2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5" name="正方形/長方形 434">
          <a:extLst>
            <a:ext uri="{FF2B5EF4-FFF2-40B4-BE49-F238E27FC236}">
              <a16:creationId xmlns:a16="http://schemas.microsoft.com/office/drawing/2014/main" id="{00000000-0008-0000-0600-0000B3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6" name="正方形/長方形 435">
          <a:extLst>
            <a:ext uri="{FF2B5EF4-FFF2-40B4-BE49-F238E27FC236}">
              <a16:creationId xmlns:a16="http://schemas.microsoft.com/office/drawing/2014/main" id="{00000000-0008-0000-0600-0000B4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7" name="正方形/長方形 436">
          <a:extLst>
            <a:ext uri="{FF2B5EF4-FFF2-40B4-BE49-F238E27FC236}">
              <a16:creationId xmlns:a16="http://schemas.microsoft.com/office/drawing/2014/main" id="{00000000-0008-0000-0600-0000B5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8" name="正方形/長方形 437">
          <a:extLst>
            <a:ext uri="{FF2B5EF4-FFF2-40B4-BE49-F238E27FC236}">
              <a16:creationId xmlns:a16="http://schemas.microsoft.com/office/drawing/2014/main" id="{00000000-0008-0000-0600-0000B6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35,689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9" name="正方形/長方形 438">
          <a:extLst>
            <a:ext uri="{FF2B5EF4-FFF2-40B4-BE49-F238E27FC236}">
              <a16:creationId xmlns:a16="http://schemas.microsoft.com/office/drawing/2014/main" id="{00000000-0008-0000-0600-0000B7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40" name="正方形/長方形 439">
          <a:extLst>
            <a:ext uri="{FF2B5EF4-FFF2-40B4-BE49-F238E27FC236}">
              <a16:creationId xmlns:a16="http://schemas.microsoft.com/office/drawing/2014/main" id="{00000000-0008-0000-0600-0000B8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38,584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41" name="正方形/長方形 440">
          <a:extLst>
            <a:ext uri="{FF2B5EF4-FFF2-40B4-BE49-F238E27FC236}">
              <a16:creationId xmlns:a16="http://schemas.microsoft.com/office/drawing/2014/main" id="{00000000-0008-0000-0600-0000B9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42" name="テキスト ボックス 441">
          <a:extLst>
            <a:ext uri="{FF2B5EF4-FFF2-40B4-BE49-F238E27FC236}">
              <a16:creationId xmlns:a16="http://schemas.microsoft.com/office/drawing/2014/main" id="{00000000-0008-0000-0600-0000BA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3" name="直線コネクタ 442">
          <a:extLst>
            <a:ext uri="{FF2B5EF4-FFF2-40B4-BE49-F238E27FC236}">
              <a16:creationId xmlns:a16="http://schemas.microsoft.com/office/drawing/2014/main" id="{00000000-0008-0000-0600-0000BB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98879</xdr:rowOff>
    </xdr:from>
    <xdr:to>
      <xdr:col>59</xdr:col>
      <xdr:colOff>50800</xdr:colOff>
      <xdr:row>99</xdr:row>
      <xdr:rowOff>98879</xdr:rowOff>
    </xdr:to>
    <xdr:cxnSp macro="">
      <xdr:nvCxnSpPr>
        <xdr:cNvPr id="444" name="直線コネクタ 443">
          <a:extLst>
            <a:ext uri="{FF2B5EF4-FFF2-40B4-BE49-F238E27FC236}">
              <a16:creationId xmlns:a16="http://schemas.microsoft.com/office/drawing/2014/main" id="{00000000-0008-0000-0600-0000BC010000}"/>
            </a:ext>
          </a:extLst>
        </xdr:cNvPr>
        <xdr:cNvCxnSpPr/>
      </xdr:nvCxnSpPr>
      <xdr:spPr>
        <a:xfrm>
          <a:off x="6604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128106</xdr:rowOff>
    </xdr:from>
    <xdr:ext cx="248786" cy="259045"/>
    <xdr:sp macro="" textlink="">
      <xdr:nvSpPr>
        <xdr:cNvPr id="445" name="テキスト ボックス 444">
          <a:extLst>
            <a:ext uri="{FF2B5EF4-FFF2-40B4-BE49-F238E27FC236}">
              <a16:creationId xmlns:a16="http://schemas.microsoft.com/office/drawing/2014/main" id="{00000000-0008-0000-0600-0000BD010000}"/>
            </a:ext>
          </a:extLst>
        </xdr:cNvPr>
        <xdr:cNvSpPr txBox="1"/>
      </xdr:nvSpPr>
      <xdr:spPr>
        <a:xfrm>
          <a:off x="6355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115207</xdr:rowOff>
    </xdr:from>
    <xdr:to>
      <xdr:col>59</xdr:col>
      <xdr:colOff>50800</xdr:colOff>
      <xdr:row>97</xdr:row>
      <xdr:rowOff>115207</xdr:rowOff>
    </xdr:to>
    <xdr:cxnSp macro="">
      <xdr:nvCxnSpPr>
        <xdr:cNvPr id="446" name="直線コネクタ 445">
          <a:extLst>
            <a:ext uri="{FF2B5EF4-FFF2-40B4-BE49-F238E27FC236}">
              <a16:creationId xmlns:a16="http://schemas.microsoft.com/office/drawing/2014/main" id="{00000000-0008-0000-0600-0000BE010000}"/>
            </a:ext>
          </a:extLst>
        </xdr:cNvPr>
        <xdr:cNvCxnSpPr/>
      </xdr:nvCxnSpPr>
      <xdr:spPr>
        <a:xfrm>
          <a:off x="6604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96</xdr:row>
      <xdr:rowOff>144434</xdr:rowOff>
    </xdr:from>
    <xdr:ext cx="531299" cy="259045"/>
    <xdr:sp macro="" textlink="">
      <xdr:nvSpPr>
        <xdr:cNvPr id="447" name="テキスト ボックス 446">
          <a:extLst>
            <a:ext uri="{FF2B5EF4-FFF2-40B4-BE49-F238E27FC236}">
              <a16:creationId xmlns:a16="http://schemas.microsoft.com/office/drawing/2014/main" id="{00000000-0008-0000-0600-0000BF010000}"/>
            </a:ext>
          </a:extLst>
        </xdr:cNvPr>
        <xdr:cNvSpPr txBox="1"/>
      </xdr:nvSpPr>
      <xdr:spPr>
        <a:xfrm>
          <a:off x="6072701" y="16603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95</xdr:row>
      <xdr:rowOff>131536</xdr:rowOff>
    </xdr:from>
    <xdr:to>
      <xdr:col>59</xdr:col>
      <xdr:colOff>50800</xdr:colOff>
      <xdr:row>95</xdr:row>
      <xdr:rowOff>131536</xdr:rowOff>
    </xdr:to>
    <xdr:cxnSp macro="">
      <xdr:nvCxnSpPr>
        <xdr:cNvPr id="448" name="直線コネクタ 447">
          <a:extLst>
            <a:ext uri="{FF2B5EF4-FFF2-40B4-BE49-F238E27FC236}">
              <a16:creationId xmlns:a16="http://schemas.microsoft.com/office/drawing/2014/main" id="{00000000-0008-0000-0600-0000C0010000}"/>
            </a:ext>
          </a:extLst>
        </xdr:cNvPr>
        <xdr:cNvCxnSpPr/>
      </xdr:nvCxnSpPr>
      <xdr:spPr>
        <a:xfrm>
          <a:off x="6604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94</xdr:row>
      <xdr:rowOff>160763</xdr:rowOff>
    </xdr:from>
    <xdr:ext cx="531299" cy="259045"/>
    <xdr:sp macro="" textlink="">
      <xdr:nvSpPr>
        <xdr:cNvPr id="449" name="テキスト ボックス 448">
          <a:extLst>
            <a:ext uri="{FF2B5EF4-FFF2-40B4-BE49-F238E27FC236}">
              <a16:creationId xmlns:a16="http://schemas.microsoft.com/office/drawing/2014/main" id="{00000000-0008-0000-0600-0000C1010000}"/>
            </a:ext>
          </a:extLst>
        </xdr:cNvPr>
        <xdr:cNvSpPr txBox="1"/>
      </xdr:nvSpPr>
      <xdr:spPr>
        <a:xfrm>
          <a:off x="6072701" y="16277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147864</xdr:rowOff>
    </xdr:from>
    <xdr:to>
      <xdr:col>59</xdr:col>
      <xdr:colOff>50800</xdr:colOff>
      <xdr:row>93</xdr:row>
      <xdr:rowOff>147864</xdr:rowOff>
    </xdr:to>
    <xdr:cxnSp macro="">
      <xdr:nvCxnSpPr>
        <xdr:cNvPr id="450" name="直線コネクタ 449">
          <a:extLst>
            <a:ext uri="{FF2B5EF4-FFF2-40B4-BE49-F238E27FC236}">
              <a16:creationId xmlns:a16="http://schemas.microsoft.com/office/drawing/2014/main" id="{00000000-0008-0000-0600-0000C2010000}"/>
            </a:ext>
          </a:extLst>
        </xdr:cNvPr>
        <xdr:cNvCxnSpPr/>
      </xdr:nvCxnSpPr>
      <xdr:spPr>
        <a:xfrm>
          <a:off x="6604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93</xdr:row>
      <xdr:rowOff>5641</xdr:rowOff>
    </xdr:from>
    <xdr:ext cx="531299" cy="259045"/>
    <xdr:sp macro="" textlink="">
      <xdr:nvSpPr>
        <xdr:cNvPr id="451" name="テキスト ボックス 450">
          <a:extLst>
            <a:ext uri="{FF2B5EF4-FFF2-40B4-BE49-F238E27FC236}">
              <a16:creationId xmlns:a16="http://schemas.microsoft.com/office/drawing/2014/main" id="{00000000-0008-0000-0600-0000C3010000}"/>
            </a:ext>
          </a:extLst>
        </xdr:cNvPr>
        <xdr:cNvSpPr txBox="1"/>
      </xdr:nvSpPr>
      <xdr:spPr>
        <a:xfrm>
          <a:off x="6072701" y="15950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164193</xdr:rowOff>
    </xdr:from>
    <xdr:to>
      <xdr:col>59</xdr:col>
      <xdr:colOff>50800</xdr:colOff>
      <xdr:row>91</xdr:row>
      <xdr:rowOff>164193</xdr:rowOff>
    </xdr:to>
    <xdr:cxnSp macro="">
      <xdr:nvCxnSpPr>
        <xdr:cNvPr id="452" name="直線コネクタ 451">
          <a:extLst>
            <a:ext uri="{FF2B5EF4-FFF2-40B4-BE49-F238E27FC236}">
              <a16:creationId xmlns:a16="http://schemas.microsoft.com/office/drawing/2014/main" id="{00000000-0008-0000-0600-0000C4010000}"/>
            </a:ext>
          </a:extLst>
        </xdr:cNvPr>
        <xdr:cNvCxnSpPr/>
      </xdr:nvCxnSpPr>
      <xdr:spPr>
        <a:xfrm>
          <a:off x="6604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91</xdr:row>
      <xdr:rowOff>21970</xdr:rowOff>
    </xdr:from>
    <xdr:ext cx="595419" cy="259045"/>
    <xdr:sp macro="" textlink="">
      <xdr:nvSpPr>
        <xdr:cNvPr id="453" name="テキスト ボックス 452">
          <a:extLst>
            <a:ext uri="{FF2B5EF4-FFF2-40B4-BE49-F238E27FC236}">
              <a16:creationId xmlns:a16="http://schemas.microsoft.com/office/drawing/2014/main" id="{00000000-0008-0000-0600-0000C5010000}"/>
            </a:ext>
          </a:extLst>
        </xdr:cNvPr>
        <xdr:cNvSpPr txBox="1"/>
      </xdr:nvSpPr>
      <xdr:spPr>
        <a:xfrm>
          <a:off x="6008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9071</xdr:rowOff>
    </xdr:from>
    <xdr:to>
      <xdr:col>59</xdr:col>
      <xdr:colOff>50800</xdr:colOff>
      <xdr:row>90</xdr:row>
      <xdr:rowOff>9071</xdr:rowOff>
    </xdr:to>
    <xdr:cxnSp macro="">
      <xdr:nvCxnSpPr>
        <xdr:cNvPr id="454" name="直線コネクタ 453">
          <a:extLst>
            <a:ext uri="{FF2B5EF4-FFF2-40B4-BE49-F238E27FC236}">
              <a16:creationId xmlns:a16="http://schemas.microsoft.com/office/drawing/2014/main" id="{00000000-0008-0000-0600-0000C6010000}"/>
            </a:ext>
          </a:extLst>
        </xdr:cNvPr>
        <xdr:cNvCxnSpPr/>
      </xdr:nvCxnSpPr>
      <xdr:spPr>
        <a:xfrm>
          <a:off x="6604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89</xdr:row>
      <xdr:rowOff>38298</xdr:rowOff>
    </xdr:from>
    <xdr:ext cx="595419" cy="259045"/>
    <xdr:sp macro="" textlink="">
      <xdr:nvSpPr>
        <xdr:cNvPr id="455" name="テキスト ボックス 454">
          <a:extLst>
            <a:ext uri="{FF2B5EF4-FFF2-40B4-BE49-F238E27FC236}">
              <a16:creationId xmlns:a16="http://schemas.microsoft.com/office/drawing/2014/main" id="{00000000-0008-0000-0600-0000C7010000}"/>
            </a:ext>
          </a:extLst>
        </xdr:cNvPr>
        <xdr:cNvSpPr txBox="1"/>
      </xdr:nvSpPr>
      <xdr:spPr>
        <a:xfrm>
          <a:off x="6008581" y="1529734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6" name="直線コネクタ 455">
          <a:extLst>
            <a:ext uri="{FF2B5EF4-FFF2-40B4-BE49-F238E27FC236}">
              <a16:creationId xmlns:a16="http://schemas.microsoft.com/office/drawing/2014/main" id="{00000000-0008-0000-0600-0000C8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87</xdr:row>
      <xdr:rowOff>54627</xdr:rowOff>
    </xdr:from>
    <xdr:ext cx="595419" cy="259045"/>
    <xdr:sp macro="" textlink="">
      <xdr:nvSpPr>
        <xdr:cNvPr id="457" name="テキスト ボックス 456">
          <a:extLst>
            <a:ext uri="{FF2B5EF4-FFF2-40B4-BE49-F238E27FC236}">
              <a16:creationId xmlns:a16="http://schemas.microsoft.com/office/drawing/2014/main" id="{00000000-0008-0000-0600-0000C9010000}"/>
            </a:ext>
          </a:extLst>
        </xdr:cNvPr>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8" name="普通建設事業費 （ うち更新整備　）グラフ枠">
          <a:extLst>
            <a:ext uri="{FF2B5EF4-FFF2-40B4-BE49-F238E27FC236}">
              <a16:creationId xmlns:a16="http://schemas.microsoft.com/office/drawing/2014/main" id="{00000000-0008-0000-0600-0000CA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91</xdr:row>
      <xdr:rowOff>51265</xdr:rowOff>
    </xdr:from>
    <xdr:to>
      <xdr:col>54</xdr:col>
      <xdr:colOff>189865</xdr:colOff>
      <xdr:row>99</xdr:row>
      <xdr:rowOff>36384</xdr:rowOff>
    </xdr:to>
    <xdr:cxnSp macro="">
      <xdr:nvCxnSpPr>
        <xdr:cNvPr id="459" name="直線コネクタ 458">
          <a:extLst>
            <a:ext uri="{FF2B5EF4-FFF2-40B4-BE49-F238E27FC236}">
              <a16:creationId xmlns:a16="http://schemas.microsoft.com/office/drawing/2014/main" id="{00000000-0008-0000-0600-0000CB010000}"/>
            </a:ext>
          </a:extLst>
        </xdr:cNvPr>
        <xdr:cNvCxnSpPr/>
      </xdr:nvCxnSpPr>
      <xdr:spPr>
        <a:xfrm flipV="1">
          <a:off x="10475595" y="15653215"/>
          <a:ext cx="1270" cy="135671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99</xdr:row>
      <xdr:rowOff>40211</xdr:rowOff>
    </xdr:from>
    <xdr:ext cx="469744" cy="259045"/>
    <xdr:sp macro="" textlink="">
      <xdr:nvSpPr>
        <xdr:cNvPr id="460" name="普通建設事業費 （ うち更新整備　）最小値テキスト">
          <a:extLst>
            <a:ext uri="{FF2B5EF4-FFF2-40B4-BE49-F238E27FC236}">
              <a16:creationId xmlns:a16="http://schemas.microsoft.com/office/drawing/2014/main" id="{00000000-0008-0000-0600-0000CC010000}"/>
            </a:ext>
          </a:extLst>
        </xdr:cNvPr>
        <xdr:cNvSpPr txBox="1"/>
      </xdr:nvSpPr>
      <xdr:spPr>
        <a:xfrm>
          <a:off x="10528300" y="170137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5,741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99</xdr:row>
      <xdr:rowOff>36384</xdr:rowOff>
    </xdr:from>
    <xdr:to>
      <xdr:col>55</xdr:col>
      <xdr:colOff>88900</xdr:colOff>
      <xdr:row>99</xdr:row>
      <xdr:rowOff>36384</xdr:rowOff>
    </xdr:to>
    <xdr:cxnSp macro="">
      <xdr:nvCxnSpPr>
        <xdr:cNvPr id="461" name="直線コネクタ 460">
          <a:extLst>
            <a:ext uri="{FF2B5EF4-FFF2-40B4-BE49-F238E27FC236}">
              <a16:creationId xmlns:a16="http://schemas.microsoft.com/office/drawing/2014/main" id="{00000000-0008-0000-0600-0000CD010000}"/>
            </a:ext>
          </a:extLst>
        </xdr:cNvPr>
        <xdr:cNvCxnSpPr/>
      </xdr:nvCxnSpPr>
      <xdr:spPr>
        <a:xfrm>
          <a:off x="10388600" y="170099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169392</xdr:rowOff>
    </xdr:from>
    <xdr:ext cx="599010" cy="259045"/>
    <xdr:sp macro="" textlink="">
      <xdr:nvSpPr>
        <xdr:cNvPr id="462" name="普通建設事業費 （ うち更新整備　）最大値テキスト">
          <a:extLst>
            <a:ext uri="{FF2B5EF4-FFF2-40B4-BE49-F238E27FC236}">
              <a16:creationId xmlns:a16="http://schemas.microsoft.com/office/drawing/2014/main" id="{00000000-0008-0000-0600-0000CE010000}"/>
            </a:ext>
          </a:extLst>
        </xdr:cNvPr>
        <xdr:cNvSpPr txBox="1"/>
      </xdr:nvSpPr>
      <xdr:spPr>
        <a:xfrm>
          <a:off x="10528300" y="1542844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130,374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91</xdr:row>
      <xdr:rowOff>51265</xdr:rowOff>
    </xdr:from>
    <xdr:to>
      <xdr:col>55</xdr:col>
      <xdr:colOff>88900</xdr:colOff>
      <xdr:row>91</xdr:row>
      <xdr:rowOff>51265</xdr:rowOff>
    </xdr:to>
    <xdr:cxnSp macro="">
      <xdr:nvCxnSpPr>
        <xdr:cNvPr id="463" name="直線コネクタ 462">
          <a:extLst>
            <a:ext uri="{FF2B5EF4-FFF2-40B4-BE49-F238E27FC236}">
              <a16:creationId xmlns:a16="http://schemas.microsoft.com/office/drawing/2014/main" id="{00000000-0008-0000-0600-0000CF010000}"/>
            </a:ext>
          </a:extLst>
        </xdr:cNvPr>
        <xdr:cNvCxnSpPr/>
      </xdr:nvCxnSpPr>
      <xdr:spPr>
        <a:xfrm>
          <a:off x="10388600" y="156532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99</xdr:row>
      <xdr:rowOff>3248</xdr:rowOff>
    </xdr:from>
    <xdr:to>
      <xdr:col>55</xdr:col>
      <xdr:colOff>0</xdr:colOff>
      <xdr:row>99</xdr:row>
      <xdr:rowOff>3270</xdr:rowOff>
    </xdr:to>
    <xdr:cxnSp macro="">
      <xdr:nvCxnSpPr>
        <xdr:cNvPr id="464" name="直線コネクタ 463">
          <a:extLst>
            <a:ext uri="{FF2B5EF4-FFF2-40B4-BE49-F238E27FC236}">
              <a16:creationId xmlns:a16="http://schemas.microsoft.com/office/drawing/2014/main" id="{00000000-0008-0000-0600-0000D0010000}"/>
            </a:ext>
          </a:extLst>
        </xdr:cNvPr>
        <xdr:cNvCxnSpPr/>
      </xdr:nvCxnSpPr>
      <xdr:spPr>
        <a:xfrm flipV="1">
          <a:off x="9639300" y="16976798"/>
          <a:ext cx="838200" cy="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96</xdr:row>
      <xdr:rowOff>99204</xdr:rowOff>
    </xdr:from>
    <xdr:ext cx="534377" cy="259045"/>
    <xdr:sp macro="" textlink="">
      <xdr:nvSpPr>
        <xdr:cNvPr id="465" name="普通建設事業費 （ うち更新整備　）平均値テキスト">
          <a:extLst>
            <a:ext uri="{FF2B5EF4-FFF2-40B4-BE49-F238E27FC236}">
              <a16:creationId xmlns:a16="http://schemas.microsoft.com/office/drawing/2014/main" id="{00000000-0008-0000-0600-0000D1010000}"/>
            </a:ext>
          </a:extLst>
        </xdr:cNvPr>
        <xdr:cNvSpPr txBox="1"/>
      </xdr:nvSpPr>
      <xdr:spPr>
        <a:xfrm>
          <a:off x="10528300" y="1655840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28,905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76327</xdr:rowOff>
    </xdr:from>
    <xdr:to>
      <xdr:col>55</xdr:col>
      <xdr:colOff>50800</xdr:colOff>
      <xdr:row>98</xdr:row>
      <xdr:rowOff>6477</xdr:rowOff>
    </xdr:to>
    <xdr:sp macro="" textlink="">
      <xdr:nvSpPr>
        <xdr:cNvPr id="466" name="フローチャート: 判断 465">
          <a:extLst>
            <a:ext uri="{FF2B5EF4-FFF2-40B4-BE49-F238E27FC236}">
              <a16:creationId xmlns:a16="http://schemas.microsoft.com/office/drawing/2014/main" id="{00000000-0008-0000-0600-0000D2010000}"/>
            </a:ext>
          </a:extLst>
        </xdr:cNvPr>
        <xdr:cNvSpPr/>
      </xdr:nvSpPr>
      <xdr:spPr>
        <a:xfrm>
          <a:off x="10426700" y="167069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99</xdr:row>
      <xdr:rowOff>3270</xdr:rowOff>
    </xdr:from>
    <xdr:to>
      <xdr:col>50</xdr:col>
      <xdr:colOff>114300</xdr:colOff>
      <xdr:row>99</xdr:row>
      <xdr:rowOff>42033</xdr:rowOff>
    </xdr:to>
    <xdr:cxnSp macro="">
      <xdr:nvCxnSpPr>
        <xdr:cNvPr id="467" name="直線コネクタ 466">
          <a:extLst>
            <a:ext uri="{FF2B5EF4-FFF2-40B4-BE49-F238E27FC236}">
              <a16:creationId xmlns:a16="http://schemas.microsoft.com/office/drawing/2014/main" id="{00000000-0008-0000-0600-0000D3010000}"/>
            </a:ext>
          </a:extLst>
        </xdr:cNvPr>
        <xdr:cNvCxnSpPr/>
      </xdr:nvCxnSpPr>
      <xdr:spPr>
        <a:xfrm flipV="1">
          <a:off x="8750300" y="16976820"/>
          <a:ext cx="889000" cy="387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97</xdr:row>
      <xdr:rowOff>109387</xdr:rowOff>
    </xdr:from>
    <xdr:to>
      <xdr:col>50</xdr:col>
      <xdr:colOff>165100</xdr:colOff>
      <xdr:row>98</xdr:row>
      <xdr:rowOff>39537</xdr:rowOff>
    </xdr:to>
    <xdr:sp macro="" textlink="">
      <xdr:nvSpPr>
        <xdr:cNvPr id="468" name="フローチャート: 判断 467">
          <a:extLst>
            <a:ext uri="{FF2B5EF4-FFF2-40B4-BE49-F238E27FC236}">
              <a16:creationId xmlns:a16="http://schemas.microsoft.com/office/drawing/2014/main" id="{00000000-0008-0000-0600-0000D4010000}"/>
            </a:ext>
          </a:extLst>
        </xdr:cNvPr>
        <xdr:cNvSpPr/>
      </xdr:nvSpPr>
      <xdr:spPr>
        <a:xfrm>
          <a:off x="9588500" y="167400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96</xdr:row>
      <xdr:rowOff>56064</xdr:rowOff>
    </xdr:from>
    <xdr:ext cx="534377" cy="259045"/>
    <xdr:sp macro="" textlink="">
      <xdr:nvSpPr>
        <xdr:cNvPr id="469" name="テキスト ボックス 468">
          <a:extLst>
            <a:ext uri="{FF2B5EF4-FFF2-40B4-BE49-F238E27FC236}">
              <a16:creationId xmlns:a16="http://schemas.microsoft.com/office/drawing/2014/main" id="{00000000-0008-0000-0600-0000D5010000}"/>
            </a:ext>
          </a:extLst>
        </xdr:cNvPr>
        <xdr:cNvSpPr txBox="1"/>
      </xdr:nvSpPr>
      <xdr:spPr>
        <a:xfrm>
          <a:off x="9372111" y="165152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25,868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99</xdr:row>
      <xdr:rowOff>16081</xdr:rowOff>
    </xdr:from>
    <xdr:to>
      <xdr:col>45</xdr:col>
      <xdr:colOff>177800</xdr:colOff>
      <xdr:row>99</xdr:row>
      <xdr:rowOff>42033</xdr:rowOff>
    </xdr:to>
    <xdr:cxnSp macro="">
      <xdr:nvCxnSpPr>
        <xdr:cNvPr id="470" name="直線コネクタ 469">
          <a:extLst>
            <a:ext uri="{FF2B5EF4-FFF2-40B4-BE49-F238E27FC236}">
              <a16:creationId xmlns:a16="http://schemas.microsoft.com/office/drawing/2014/main" id="{00000000-0008-0000-0600-0000D6010000}"/>
            </a:ext>
          </a:extLst>
        </xdr:cNvPr>
        <xdr:cNvCxnSpPr/>
      </xdr:nvCxnSpPr>
      <xdr:spPr>
        <a:xfrm>
          <a:off x="7861300" y="16989631"/>
          <a:ext cx="889000" cy="259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97</xdr:row>
      <xdr:rowOff>105511</xdr:rowOff>
    </xdr:from>
    <xdr:to>
      <xdr:col>46</xdr:col>
      <xdr:colOff>38100</xdr:colOff>
      <xdr:row>98</xdr:row>
      <xdr:rowOff>35661</xdr:rowOff>
    </xdr:to>
    <xdr:sp macro="" textlink="">
      <xdr:nvSpPr>
        <xdr:cNvPr id="471" name="フローチャート: 判断 470">
          <a:extLst>
            <a:ext uri="{FF2B5EF4-FFF2-40B4-BE49-F238E27FC236}">
              <a16:creationId xmlns:a16="http://schemas.microsoft.com/office/drawing/2014/main" id="{00000000-0008-0000-0600-0000D7010000}"/>
            </a:ext>
          </a:extLst>
        </xdr:cNvPr>
        <xdr:cNvSpPr/>
      </xdr:nvSpPr>
      <xdr:spPr>
        <a:xfrm>
          <a:off x="8699500" y="167361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96</xdr:row>
      <xdr:rowOff>52188</xdr:rowOff>
    </xdr:from>
    <xdr:ext cx="534377" cy="259045"/>
    <xdr:sp macro="" textlink="">
      <xdr:nvSpPr>
        <xdr:cNvPr id="472" name="テキスト ボックス 471">
          <a:extLst>
            <a:ext uri="{FF2B5EF4-FFF2-40B4-BE49-F238E27FC236}">
              <a16:creationId xmlns:a16="http://schemas.microsoft.com/office/drawing/2014/main" id="{00000000-0008-0000-0600-0000D8010000}"/>
            </a:ext>
          </a:extLst>
        </xdr:cNvPr>
        <xdr:cNvSpPr txBox="1"/>
      </xdr:nvSpPr>
      <xdr:spPr>
        <a:xfrm>
          <a:off x="8483111" y="165113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26,224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99</xdr:row>
      <xdr:rowOff>16081</xdr:rowOff>
    </xdr:from>
    <xdr:to>
      <xdr:col>41</xdr:col>
      <xdr:colOff>50800</xdr:colOff>
      <xdr:row>99</xdr:row>
      <xdr:rowOff>66886</xdr:rowOff>
    </xdr:to>
    <xdr:cxnSp macro="">
      <xdr:nvCxnSpPr>
        <xdr:cNvPr id="473" name="直線コネクタ 472">
          <a:extLst>
            <a:ext uri="{FF2B5EF4-FFF2-40B4-BE49-F238E27FC236}">
              <a16:creationId xmlns:a16="http://schemas.microsoft.com/office/drawing/2014/main" id="{00000000-0008-0000-0600-0000D9010000}"/>
            </a:ext>
          </a:extLst>
        </xdr:cNvPr>
        <xdr:cNvCxnSpPr/>
      </xdr:nvCxnSpPr>
      <xdr:spPr>
        <a:xfrm flipV="1">
          <a:off x="6972300" y="16989631"/>
          <a:ext cx="889000" cy="508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97</xdr:row>
      <xdr:rowOff>73639</xdr:rowOff>
    </xdr:from>
    <xdr:to>
      <xdr:col>41</xdr:col>
      <xdr:colOff>101600</xdr:colOff>
      <xdr:row>98</xdr:row>
      <xdr:rowOff>3789</xdr:rowOff>
    </xdr:to>
    <xdr:sp macro="" textlink="">
      <xdr:nvSpPr>
        <xdr:cNvPr id="474" name="フローチャート: 判断 473">
          <a:extLst>
            <a:ext uri="{FF2B5EF4-FFF2-40B4-BE49-F238E27FC236}">
              <a16:creationId xmlns:a16="http://schemas.microsoft.com/office/drawing/2014/main" id="{00000000-0008-0000-0600-0000DA010000}"/>
            </a:ext>
          </a:extLst>
        </xdr:cNvPr>
        <xdr:cNvSpPr/>
      </xdr:nvSpPr>
      <xdr:spPr>
        <a:xfrm>
          <a:off x="7810500" y="167042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96</xdr:row>
      <xdr:rowOff>20316</xdr:rowOff>
    </xdr:from>
    <xdr:ext cx="534377" cy="259045"/>
    <xdr:sp macro="" textlink="">
      <xdr:nvSpPr>
        <xdr:cNvPr id="475" name="テキスト ボックス 474">
          <a:extLst>
            <a:ext uri="{FF2B5EF4-FFF2-40B4-BE49-F238E27FC236}">
              <a16:creationId xmlns:a16="http://schemas.microsoft.com/office/drawing/2014/main" id="{00000000-0008-0000-0600-0000DB010000}"/>
            </a:ext>
          </a:extLst>
        </xdr:cNvPr>
        <xdr:cNvSpPr txBox="1"/>
      </xdr:nvSpPr>
      <xdr:spPr>
        <a:xfrm>
          <a:off x="7594111" y="164795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29,152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71766</xdr:rowOff>
    </xdr:from>
    <xdr:to>
      <xdr:col>36</xdr:col>
      <xdr:colOff>165100</xdr:colOff>
      <xdr:row>98</xdr:row>
      <xdr:rowOff>1916</xdr:rowOff>
    </xdr:to>
    <xdr:sp macro="" textlink="">
      <xdr:nvSpPr>
        <xdr:cNvPr id="476" name="フローチャート: 判断 475">
          <a:extLst>
            <a:ext uri="{FF2B5EF4-FFF2-40B4-BE49-F238E27FC236}">
              <a16:creationId xmlns:a16="http://schemas.microsoft.com/office/drawing/2014/main" id="{00000000-0008-0000-0600-0000DC010000}"/>
            </a:ext>
          </a:extLst>
        </xdr:cNvPr>
        <xdr:cNvSpPr/>
      </xdr:nvSpPr>
      <xdr:spPr>
        <a:xfrm>
          <a:off x="6921500" y="167024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96</xdr:row>
      <xdr:rowOff>18443</xdr:rowOff>
    </xdr:from>
    <xdr:ext cx="534377" cy="259045"/>
    <xdr:sp macro="" textlink="">
      <xdr:nvSpPr>
        <xdr:cNvPr id="477" name="テキスト ボックス 476">
          <a:extLst>
            <a:ext uri="{FF2B5EF4-FFF2-40B4-BE49-F238E27FC236}">
              <a16:creationId xmlns:a16="http://schemas.microsoft.com/office/drawing/2014/main" id="{00000000-0008-0000-0600-0000DD010000}"/>
            </a:ext>
          </a:extLst>
        </xdr:cNvPr>
        <xdr:cNvSpPr txBox="1"/>
      </xdr:nvSpPr>
      <xdr:spPr>
        <a:xfrm>
          <a:off x="6705111" y="164776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29,324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8" name="テキスト ボックス 477">
          <a:extLst>
            <a:ext uri="{FF2B5EF4-FFF2-40B4-BE49-F238E27FC236}">
              <a16:creationId xmlns:a16="http://schemas.microsoft.com/office/drawing/2014/main" id="{00000000-0008-0000-0600-0000DE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9" name="テキスト ボックス 478">
          <a:extLst>
            <a:ext uri="{FF2B5EF4-FFF2-40B4-BE49-F238E27FC236}">
              <a16:creationId xmlns:a16="http://schemas.microsoft.com/office/drawing/2014/main" id="{00000000-0008-0000-0600-0000DF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80" name="テキスト ボックス 479">
          <a:extLst>
            <a:ext uri="{FF2B5EF4-FFF2-40B4-BE49-F238E27FC236}">
              <a16:creationId xmlns:a16="http://schemas.microsoft.com/office/drawing/2014/main" id="{00000000-0008-0000-0600-0000E0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81" name="テキスト ボックス 480">
          <a:extLst>
            <a:ext uri="{FF2B5EF4-FFF2-40B4-BE49-F238E27FC236}">
              <a16:creationId xmlns:a16="http://schemas.microsoft.com/office/drawing/2014/main" id="{00000000-0008-0000-0600-0000E1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82" name="テキスト ボックス 481">
          <a:extLst>
            <a:ext uri="{FF2B5EF4-FFF2-40B4-BE49-F238E27FC236}">
              <a16:creationId xmlns:a16="http://schemas.microsoft.com/office/drawing/2014/main" id="{00000000-0008-0000-0600-0000E2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98</xdr:row>
      <xdr:rowOff>123898</xdr:rowOff>
    </xdr:from>
    <xdr:to>
      <xdr:col>55</xdr:col>
      <xdr:colOff>50800</xdr:colOff>
      <xdr:row>99</xdr:row>
      <xdr:rowOff>54048</xdr:rowOff>
    </xdr:to>
    <xdr:sp macro="" textlink="">
      <xdr:nvSpPr>
        <xdr:cNvPr id="483" name="楕円 482">
          <a:extLst>
            <a:ext uri="{FF2B5EF4-FFF2-40B4-BE49-F238E27FC236}">
              <a16:creationId xmlns:a16="http://schemas.microsoft.com/office/drawing/2014/main" id="{00000000-0008-0000-0600-0000E3010000}"/>
            </a:ext>
          </a:extLst>
        </xdr:cNvPr>
        <xdr:cNvSpPr/>
      </xdr:nvSpPr>
      <xdr:spPr>
        <a:xfrm>
          <a:off x="10426700" y="169259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98</xdr:row>
      <xdr:rowOff>38825</xdr:rowOff>
    </xdr:from>
    <xdr:ext cx="469744" cy="259045"/>
    <xdr:sp macro="" textlink="">
      <xdr:nvSpPr>
        <xdr:cNvPr id="484" name="普通建設事業費 （ うち更新整備　）該当値テキスト">
          <a:extLst>
            <a:ext uri="{FF2B5EF4-FFF2-40B4-BE49-F238E27FC236}">
              <a16:creationId xmlns:a16="http://schemas.microsoft.com/office/drawing/2014/main" id="{00000000-0008-0000-0600-0000E4010000}"/>
            </a:ext>
          </a:extLst>
        </xdr:cNvPr>
        <xdr:cNvSpPr txBox="1"/>
      </xdr:nvSpPr>
      <xdr:spPr>
        <a:xfrm>
          <a:off x="10528300" y="1684092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8,785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98</xdr:row>
      <xdr:rowOff>123920</xdr:rowOff>
    </xdr:from>
    <xdr:to>
      <xdr:col>50</xdr:col>
      <xdr:colOff>165100</xdr:colOff>
      <xdr:row>99</xdr:row>
      <xdr:rowOff>54070</xdr:rowOff>
    </xdr:to>
    <xdr:sp macro="" textlink="">
      <xdr:nvSpPr>
        <xdr:cNvPr id="485" name="楕円 484">
          <a:extLst>
            <a:ext uri="{FF2B5EF4-FFF2-40B4-BE49-F238E27FC236}">
              <a16:creationId xmlns:a16="http://schemas.microsoft.com/office/drawing/2014/main" id="{00000000-0008-0000-0600-0000E5010000}"/>
            </a:ext>
          </a:extLst>
        </xdr:cNvPr>
        <xdr:cNvSpPr/>
      </xdr:nvSpPr>
      <xdr:spPr>
        <a:xfrm>
          <a:off x="9588500" y="169260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69928</xdr:colOff>
      <xdr:row>99</xdr:row>
      <xdr:rowOff>45197</xdr:rowOff>
    </xdr:from>
    <xdr:ext cx="469744" cy="259045"/>
    <xdr:sp macro="" textlink="">
      <xdr:nvSpPr>
        <xdr:cNvPr id="486" name="テキスト ボックス 485">
          <a:extLst>
            <a:ext uri="{FF2B5EF4-FFF2-40B4-BE49-F238E27FC236}">
              <a16:creationId xmlns:a16="http://schemas.microsoft.com/office/drawing/2014/main" id="{00000000-0008-0000-0600-0000E6010000}"/>
            </a:ext>
          </a:extLst>
        </xdr:cNvPr>
        <xdr:cNvSpPr txBox="1"/>
      </xdr:nvSpPr>
      <xdr:spPr>
        <a:xfrm>
          <a:off x="9404428" y="170187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98</xdr:row>
      <xdr:rowOff>162683</xdr:rowOff>
    </xdr:from>
    <xdr:to>
      <xdr:col>46</xdr:col>
      <xdr:colOff>38100</xdr:colOff>
      <xdr:row>99</xdr:row>
      <xdr:rowOff>92833</xdr:rowOff>
    </xdr:to>
    <xdr:sp macro="" textlink="">
      <xdr:nvSpPr>
        <xdr:cNvPr id="487" name="楕円 486">
          <a:extLst>
            <a:ext uri="{FF2B5EF4-FFF2-40B4-BE49-F238E27FC236}">
              <a16:creationId xmlns:a16="http://schemas.microsoft.com/office/drawing/2014/main" id="{00000000-0008-0000-0600-0000E7010000}"/>
            </a:ext>
          </a:extLst>
        </xdr:cNvPr>
        <xdr:cNvSpPr/>
      </xdr:nvSpPr>
      <xdr:spPr>
        <a:xfrm>
          <a:off x="8699500" y="169647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133428</xdr:colOff>
      <xdr:row>99</xdr:row>
      <xdr:rowOff>83960</xdr:rowOff>
    </xdr:from>
    <xdr:ext cx="469744" cy="259045"/>
    <xdr:sp macro="" textlink="">
      <xdr:nvSpPr>
        <xdr:cNvPr id="488" name="テキスト ボックス 487">
          <a:extLst>
            <a:ext uri="{FF2B5EF4-FFF2-40B4-BE49-F238E27FC236}">
              <a16:creationId xmlns:a16="http://schemas.microsoft.com/office/drawing/2014/main" id="{00000000-0008-0000-0600-0000E8010000}"/>
            </a:ext>
          </a:extLst>
        </xdr:cNvPr>
        <xdr:cNvSpPr txBox="1"/>
      </xdr:nvSpPr>
      <xdr:spPr>
        <a:xfrm>
          <a:off x="8515428" y="170575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98</xdr:row>
      <xdr:rowOff>136731</xdr:rowOff>
    </xdr:from>
    <xdr:to>
      <xdr:col>41</xdr:col>
      <xdr:colOff>101600</xdr:colOff>
      <xdr:row>99</xdr:row>
      <xdr:rowOff>66881</xdr:rowOff>
    </xdr:to>
    <xdr:sp macro="" textlink="">
      <xdr:nvSpPr>
        <xdr:cNvPr id="489" name="楕円 488">
          <a:extLst>
            <a:ext uri="{FF2B5EF4-FFF2-40B4-BE49-F238E27FC236}">
              <a16:creationId xmlns:a16="http://schemas.microsoft.com/office/drawing/2014/main" id="{00000000-0008-0000-0600-0000E9010000}"/>
            </a:ext>
          </a:extLst>
        </xdr:cNvPr>
        <xdr:cNvSpPr/>
      </xdr:nvSpPr>
      <xdr:spPr>
        <a:xfrm>
          <a:off x="7810500" y="169388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6428</xdr:colOff>
      <xdr:row>99</xdr:row>
      <xdr:rowOff>58008</xdr:rowOff>
    </xdr:from>
    <xdr:ext cx="469744" cy="259045"/>
    <xdr:sp macro="" textlink="">
      <xdr:nvSpPr>
        <xdr:cNvPr id="490" name="テキスト ボックス 489">
          <a:extLst>
            <a:ext uri="{FF2B5EF4-FFF2-40B4-BE49-F238E27FC236}">
              <a16:creationId xmlns:a16="http://schemas.microsoft.com/office/drawing/2014/main" id="{00000000-0008-0000-0600-0000EA010000}"/>
            </a:ext>
          </a:extLst>
        </xdr:cNvPr>
        <xdr:cNvSpPr txBox="1"/>
      </xdr:nvSpPr>
      <xdr:spPr>
        <a:xfrm>
          <a:off x="7626428" y="1703155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99</xdr:row>
      <xdr:rowOff>16086</xdr:rowOff>
    </xdr:from>
    <xdr:to>
      <xdr:col>36</xdr:col>
      <xdr:colOff>165100</xdr:colOff>
      <xdr:row>99</xdr:row>
      <xdr:rowOff>117686</xdr:rowOff>
    </xdr:to>
    <xdr:sp macro="" textlink="">
      <xdr:nvSpPr>
        <xdr:cNvPr id="491" name="楕円 490">
          <a:extLst>
            <a:ext uri="{FF2B5EF4-FFF2-40B4-BE49-F238E27FC236}">
              <a16:creationId xmlns:a16="http://schemas.microsoft.com/office/drawing/2014/main" id="{00000000-0008-0000-0600-0000EB010000}"/>
            </a:ext>
          </a:extLst>
        </xdr:cNvPr>
        <xdr:cNvSpPr/>
      </xdr:nvSpPr>
      <xdr:spPr>
        <a:xfrm>
          <a:off x="6921500" y="169896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99</xdr:row>
      <xdr:rowOff>108813</xdr:rowOff>
    </xdr:from>
    <xdr:ext cx="469744" cy="259045"/>
    <xdr:sp macro="" textlink="">
      <xdr:nvSpPr>
        <xdr:cNvPr id="492" name="テキスト ボックス 491">
          <a:extLst>
            <a:ext uri="{FF2B5EF4-FFF2-40B4-BE49-F238E27FC236}">
              <a16:creationId xmlns:a16="http://schemas.microsoft.com/office/drawing/2014/main" id="{00000000-0008-0000-0600-0000EC010000}"/>
            </a:ext>
          </a:extLst>
        </xdr:cNvPr>
        <xdr:cNvSpPr txBox="1"/>
      </xdr:nvSpPr>
      <xdr:spPr>
        <a:xfrm>
          <a:off x="6737428" y="170823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93" name="正方形/長方形 492">
          <a:extLst>
            <a:ext uri="{FF2B5EF4-FFF2-40B4-BE49-F238E27FC236}">
              <a16:creationId xmlns:a16="http://schemas.microsoft.com/office/drawing/2014/main" id="{00000000-0008-0000-0600-0000ED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94" name="正方形/長方形 493">
          <a:extLst>
            <a:ext uri="{FF2B5EF4-FFF2-40B4-BE49-F238E27FC236}">
              <a16:creationId xmlns:a16="http://schemas.microsoft.com/office/drawing/2014/main" id="{00000000-0008-0000-0600-0000EE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5" name="正方形/長方形 494">
          <a:extLst>
            <a:ext uri="{FF2B5EF4-FFF2-40B4-BE49-F238E27FC236}">
              <a16:creationId xmlns:a16="http://schemas.microsoft.com/office/drawing/2014/main" id="{00000000-0008-0000-0600-0000EF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6" name="正方形/長方形 495">
          <a:extLst>
            <a:ext uri="{FF2B5EF4-FFF2-40B4-BE49-F238E27FC236}">
              <a16:creationId xmlns:a16="http://schemas.microsoft.com/office/drawing/2014/main" id="{00000000-0008-0000-0600-0000F0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7" name="正方形/長方形 496">
          <a:extLst>
            <a:ext uri="{FF2B5EF4-FFF2-40B4-BE49-F238E27FC236}">
              <a16:creationId xmlns:a16="http://schemas.microsoft.com/office/drawing/2014/main" id="{00000000-0008-0000-0600-0000F1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8" name="正方形/長方形 497">
          <a:extLst>
            <a:ext uri="{FF2B5EF4-FFF2-40B4-BE49-F238E27FC236}">
              <a16:creationId xmlns:a16="http://schemas.microsoft.com/office/drawing/2014/main" id="{00000000-0008-0000-0600-0000F2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9" name="正方形/長方形 498">
          <a:extLst>
            <a:ext uri="{FF2B5EF4-FFF2-40B4-BE49-F238E27FC236}">
              <a16:creationId xmlns:a16="http://schemas.microsoft.com/office/drawing/2014/main" id="{00000000-0008-0000-0600-0000F3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500" name="正方形/長方形 499">
          <a:extLst>
            <a:ext uri="{FF2B5EF4-FFF2-40B4-BE49-F238E27FC236}">
              <a16:creationId xmlns:a16="http://schemas.microsoft.com/office/drawing/2014/main" id="{00000000-0008-0000-0600-0000F4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501" name="テキスト ボックス 500">
          <a:extLst>
            <a:ext uri="{FF2B5EF4-FFF2-40B4-BE49-F238E27FC236}">
              <a16:creationId xmlns:a16="http://schemas.microsoft.com/office/drawing/2014/main" id="{00000000-0008-0000-0600-0000F5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502" name="直線コネクタ 501">
          <a:extLst>
            <a:ext uri="{FF2B5EF4-FFF2-40B4-BE49-F238E27FC236}">
              <a16:creationId xmlns:a16="http://schemas.microsoft.com/office/drawing/2014/main" id="{00000000-0008-0000-0600-0000F6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98878</xdr:rowOff>
    </xdr:from>
    <xdr:to>
      <xdr:col>89</xdr:col>
      <xdr:colOff>177800</xdr:colOff>
      <xdr:row>39</xdr:row>
      <xdr:rowOff>98878</xdr:rowOff>
    </xdr:to>
    <xdr:cxnSp macro="">
      <xdr:nvCxnSpPr>
        <xdr:cNvPr id="503" name="直線コネクタ 502">
          <a:extLst>
            <a:ext uri="{FF2B5EF4-FFF2-40B4-BE49-F238E27FC236}">
              <a16:creationId xmlns:a16="http://schemas.microsoft.com/office/drawing/2014/main" id="{00000000-0008-0000-0600-0000F7010000}"/>
            </a:ext>
          </a:extLst>
        </xdr:cNvPr>
        <xdr:cNvCxnSpPr/>
      </xdr:nvCxnSpPr>
      <xdr:spPr>
        <a:xfrm>
          <a:off x="12446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128105</xdr:rowOff>
    </xdr:from>
    <xdr:ext cx="248786" cy="259045"/>
    <xdr:sp macro="" textlink="">
      <xdr:nvSpPr>
        <xdr:cNvPr id="504" name="テキスト ボックス 503">
          <a:extLst>
            <a:ext uri="{FF2B5EF4-FFF2-40B4-BE49-F238E27FC236}">
              <a16:creationId xmlns:a16="http://schemas.microsoft.com/office/drawing/2014/main" id="{00000000-0008-0000-0600-0000F8010000}"/>
            </a:ext>
          </a:extLst>
        </xdr:cNvPr>
        <xdr:cNvSpPr txBox="1"/>
      </xdr:nvSpPr>
      <xdr:spPr>
        <a:xfrm>
          <a:off x="12197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115207</xdr:rowOff>
    </xdr:from>
    <xdr:to>
      <xdr:col>89</xdr:col>
      <xdr:colOff>177800</xdr:colOff>
      <xdr:row>37</xdr:row>
      <xdr:rowOff>115207</xdr:rowOff>
    </xdr:to>
    <xdr:cxnSp macro="">
      <xdr:nvCxnSpPr>
        <xdr:cNvPr id="505" name="直線コネクタ 504">
          <a:extLst>
            <a:ext uri="{FF2B5EF4-FFF2-40B4-BE49-F238E27FC236}">
              <a16:creationId xmlns:a16="http://schemas.microsoft.com/office/drawing/2014/main" id="{00000000-0008-0000-0600-0000F9010000}"/>
            </a:ext>
          </a:extLst>
        </xdr:cNvPr>
        <xdr:cNvCxnSpPr/>
      </xdr:nvCxnSpPr>
      <xdr:spPr>
        <a:xfrm>
          <a:off x="12446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36</xdr:row>
      <xdr:rowOff>144434</xdr:rowOff>
    </xdr:from>
    <xdr:ext cx="531299" cy="259045"/>
    <xdr:sp macro="" textlink="">
      <xdr:nvSpPr>
        <xdr:cNvPr id="506" name="テキスト ボックス 505">
          <a:extLst>
            <a:ext uri="{FF2B5EF4-FFF2-40B4-BE49-F238E27FC236}">
              <a16:creationId xmlns:a16="http://schemas.microsoft.com/office/drawing/2014/main" id="{00000000-0008-0000-0600-0000FA010000}"/>
            </a:ext>
          </a:extLst>
        </xdr:cNvPr>
        <xdr:cNvSpPr txBox="1"/>
      </xdr:nvSpPr>
      <xdr:spPr>
        <a:xfrm>
          <a:off x="11914701" y="6316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35</xdr:row>
      <xdr:rowOff>131536</xdr:rowOff>
    </xdr:from>
    <xdr:to>
      <xdr:col>89</xdr:col>
      <xdr:colOff>177800</xdr:colOff>
      <xdr:row>35</xdr:row>
      <xdr:rowOff>131536</xdr:rowOff>
    </xdr:to>
    <xdr:cxnSp macro="">
      <xdr:nvCxnSpPr>
        <xdr:cNvPr id="507" name="直線コネクタ 506">
          <a:extLst>
            <a:ext uri="{FF2B5EF4-FFF2-40B4-BE49-F238E27FC236}">
              <a16:creationId xmlns:a16="http://schemas.microsoft.com/office/drawing/2014/main" id="{00000000-0008-0000-0600-0000FB010000}"/>
            </a:ext>
          </a:extLst>
        </xdr:cNvPr>
        <xdr:cNvCxnSpPr/>
      </xdr:nvCxnSpPr>
      <xdr:spPr>
        <a:xfrm>
          <a:off x="12446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34</xdr:row>
      <xdr:rowOff>160763</xdr:rowOff>
    </xdr:from>
    <xdr:ext cx="531299" cy="259045"/>
    <xdr:sp macro="" textlink="">
      <xdr:nvSpPr>
        <xdr:cNvPr id="508" name="テキスト ボックス 507">
          <a:extLst>
            <a:ext uri="{FF2B5EF4-FFF2-40B4-BE49-F238E27FC236}">
              <a16:creationId xmlns:a16="http://schemas.microsoft.com/office/drawing/2014/main" id="{00000000-0008-0000-0600-0000FC010000}"/>
            </a:ext>
          </a:extLst>
        </xdr:cNvPr>
        <xdr:cNvSpPr txBox="1"/>
      </xdr:nvSpPr>
      <xdr:spPr>
        <a:xfrm>
          <a:off x="11914701" y="5990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147864</xdr:rowOff>
    </xdr:from>
    <xdr:to>
      <xdr:col>89</xdr:col>
      <xdr:colOff>177800</xdr:colOff>
      <xdr:row>33</xdr:row>
      <xdr:rowOff>147864</xdr:rowOff>
    </xdr:to>
    <xdr:cxnSp macro="">
      <xdr:nvCxnSpPr>
        <xdr:cNvPr id="509" name="直線コネクタ 508">
          <a:extLst>
            <a:ext uri="{FF2B5EF4-FFF2-40B4-BE49-F238E27FC236}">
              <a16:creationId xmlns:a16="http://schemas.microsoft.com/office/drawing/2014/main" id="{00000000-0008-0000-0600-0000FD010000}"/>
            </a:ext>
          </a:extLst>
        </xdr:cNvPr>
        <xdr:cNvCxnSpPr/>
      </xdr:nvCxnSpPr>
      <xdr:spPr>
        <a:xfrm>
          <a:off x="12446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33</xdr:row>
      <xdr:rowOff>5641</xdr:rowOff>
    </xdr:from>
    <xdr:ext cx="531299" cy="259045"/>
    <xdr:sp macro="" textlink="">
      <xdr:nvSpPr>
        <xdr:cNvPr id="510" name="テキスト ボックス 509">
          <a:extLst>
            <a:ext uri="{FF2B5EF4-FFF2-40B4-BE49-F238E27FC236}">
              <a16:creationId xmlns:a16="http://schemas.microsoft.com/office/drawing/2014/main" id="{00000000-0008-0000-0600-0000FE010000}"/>
            </a:ext>
          </a:extLst>
        </xdr:cNvPr>
        <xdr:cNvSpPr txBox="1"/>
      </xdr:nvSpPr>
      <xdr:spPr>
        <a:xfrm>
          <a:off x="11914701" y="5663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164193</xdr:rowOff>
    </xdr:from>
    <xdr:to>
      <xdr:col>89</xdr:col>
      <xdr:colOff>177800</xdr:colOff>
      <xdr:row>31</xdr:row>
      <xdr:rowOff>164193</xdr:rowOff>
    </xdr:to>
    <xdr:cxnSp macro="">
      <xdr:nvCxnSpPr>
        <xdr:cNvPr id="511" name="直線コネクタ 510">
          <a:extLst>
            <a:ext uri="{FF2B5EF4-FFF2-40B4-BE49-F238E27FC236}">
              <a16:creationId xmlns:a16="http://schemas.microsoft.com/office/drawing/2014/main" id="{00000000-0008-0000-0600-0000FF010000}"/>
            </a:ext>
          </a:extLst>
        </xdr:cNvPr>
        <xdr:cNvCxnSpPr/>
      </xdr:nvCxnSpPr>
      <xdr:spPr>
        <a:xfrm>
          <a:off x="12446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31</xdr:row>
      <xdr:rowOff>21970</xdr:rowOff>
    </xdr:from>
    <xdr:ext cx="531299" cy="259045"/>
    <xdr:sp macro="" textlink="">
      <xdr:nvSpPr>
        <xdr:cNvPr id="512" name="テキスト ボックス 511">
          <a:extLst>
            <a:ext uri="{FF2B5EF4-FFF2-40B4-BE49-F238E27FC236}">
              <a16:creationId xmlns:a16="http://schemas.microsoft.com/office/drawing/2014/main" id="{00000000-0008-0000-0600-000000020000}"/>
            </a:ext>
          </a:extLst>
        </xdr:cNvPr>
        <xdr:cNvSpPr txBox="1"/>
      </xdr:nvSpPr>
      <xdr:spPr>
        <a:xfrm>
          <a:off x="11914701" y="5336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9072</xdr:rowOff>
    </xdr:from>
    <xdr:to>
      <xdr:col>89</xdr:col>
      <xdr:colOff>177800</xdr:colOff>
      <xdr:row>30</xdr:row>
      <xdr:rowOff>9072</xdr:rowOff>
    </xdr:to>
    <xdr:cxnSp macro="">
      <xdr:nvCxnSpPr>
        <xdr:cNvPr id="513" name="直線コネクタ 512">
          <a:extLst>
            <a:ext uri="{FF2B5EF4-FFF2-40B4-BE49-F238E27FC236}">
              <a16:creationId xmlns:a16="http://schemas.microsoft.com/office/drawing/2014/main" id="{00000000-0008-0000-0600-000001020000}"/>
            </a:ext>
          </a:extLst>
        </xdr:cNvPr>
        <xdr:cNvCxnSpPr/>
      </xdr:nvCxnSpPr>
      <xdr:spPr>
        <a:xfrm>
          <a:off x="12446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29</xdr:row>
      <xdr:rowOff>38299</xdr:rowOff>
    </xdr:from>
    <xdr:ext cx="531299" cy="259045"/>
    <xdr:sp macro="" textlink="">
      <xdr:nvSpPr>
        <xdr:cNvPr id="514" name="テキスト ボックス 513">
          <a:extLst>
            <a:ext uri="{FF2B5EF4-FFF2-40B4-BE49-F238E27FC236}">
              <a16:creationId xmlns:a16="http://schemas.microsoft.com/office/drawing/2014/main" id="{00000000-0008-0000-0600-000002020000}"/>
            </a:ext>
          </a:extLst>
        </xdr:cNvPr>
        <xdr:cNvSpPr txBox="1"/>
      </xdr:nvSpPr>
      <xdr:spPr>
        <a:xfrm>
          <a:off x="11914701" y="501034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15" name="直線コネクタ 514">
          <a:extLst>
            <a:ext uri="{FF2B5EF4-FFF2-40B4-BE49-F238E27FC236}">
              <a16:creationId xmlns:a16="http://schemas.microsoft.com/office/drawing/2014/main" id="{00000000-0008-0000-0600-00000302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27</xdr:row>
      <xdr:rowOff>54627</xdr:rowOff>
    </xdr:from>
    <xdr:ext cx="531299" cy="259045"/>
    <xdr:sp macro="" textlink="">
      <xdr:nvSpPr>
        <xdr:cNvPr id="516" name="テキスト ボックス 515">
          <a:extLst>
            <a:ext uri="{FF2B5EF4-FFF2-40B4-BE49-F238E27FC236}">
              <a16:creationId xmlns:a16="http://schemas.microsoft.com/office/drawing/2014/main" id="{00000000-0008-0000-0600-000004020000}"/>
            </a:ext>
          </a:extLst>
        </xdr:cNvPr>
        <xdr:cNvSpPr txBox="1"/>
      </xdr:nvSpPr>
      <xdr:spPr>
        <a:xfrm>
          <a:off x="11914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7" name="災害復旧事業費グラフ枠">
          <a:extLst>
            <a:ext uri="{FF2B5EF4-FFF2-40B4-BE49-F238E27FC236}">
              <a16:creationId xmlns:a16="http://schemas.microsoft.com/office/drawing/2014/main" id="{00000000-0008-0000-0600-00000502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31</xdr:row>
      <xdr:rowOff>56881</xdr:rowOff>
    </xdr:from>
    <xdr:to>
      <xdr:col>85</xdr:col>
      <xdr:colOff>126364</xdr:colOff>
      <xdr:row>39</xdr:row>
      <xdr:rowOff>98878</xdr:rowOff>
    </xdr:to>
    <xdr:cxnSp macro="">
      <xdr:nvCxnSpPr>
        <xdr:cNvPr id="518" name="直線コネクタ 517">
          <a:extLst>
            <a:ext uri="{FF2B5EF4-FFF2-40B4-BE49-F238E27FC236}">
              <a16:creationId xmlns:a16="http://schemas.microsoft.com/office/drawing/2014/main" id="{00000000-0008-0000-0600-000006020000}"/>
            </a:ext>
          </a:extLst>
        </xdr:cNvPr>
        <xdr:cNvCxnSpPr/>
      </xdr:nvCxnSpPr>
      <xdr:spPr>
        <a:xfrm flipV="1">
          <a:off x="16317595" y="5371831"/>
          <a:ext cx="1269" cy="141359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118758</xdr:rowOff>
    </xdr:from>
    <xdr:ext cx="249299" cy="259045"/>
    <xdr:sp macro="" textlink="">
      <xdr:nvSpPr>
        <xdr:cNvPr id="519" name="災害復旧事業費最小値テキスト">
          <a:extLst>
            <a:ext uri="{FF2B5EF4-FFF2-40B4-BE49-F238E27FC236}">
              <a16:creationId xmlns:a16="http://schemas.microsoft.com/office/drawing/2014/main" id="{00000000-0008-0000-0600-000007020000}"/>
            </a:ext>
          </a:extLst>
        </xdr:cNvPr>
        <xdr:cNvSpPr txBox="1"/>
      </xdr:nvSpPr>
      <xdr:spPr>
        <a:xfrm>
          <a:off x="16370300" y="6805308"/>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98878</xdr:rowOff>
    </xdr:from>
    <xdr:to>
      <xdr:col>86</xdr:col>
      <xdr:colOff>25400</xdr:colOff>
      <xdr:row>39</xdr:row>
      <xdr:rowOff>98878</xdr:rowOff>
    </xdr:to>
    <xdr:cxnSp macro="">
      <xdr:nvCxnSpPr>
        <xdr:cNvPr id="520" name="直線コネクタ 519">
          <a:extLst>
            <a:ext uri="{FF2B5EF4-FFF2-40B4-BE49-F238E27FC236}">
              <a16:creationId xmlns:a16="http://schemas.microsoft.com/office/drawing/2014/main" id="{00000000-0008-0000-0600-000008020000}"/>
            </a:ext>
          </a:extLst>
        </xdr:cNvPr>
        <xdr:cNvCxnSpPr/>
      </xdr:nvCxnSpPr>
      <xdr:spPr>
        <a:xfrm>
          <a:off x="16230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30</xdr:row>
      <xdr:rowOff>3558</xdr:rowOff>
    </xdr:from>
    <xdr:ext cx="534377" cy="259045"/>
    <xdr:sp macro="" textlink="">
      <xdr:nvSpPr>
        <xdr:cNvPr id="521" name="災害復旧事業費最大値テキスト">
          <a:extLst>
            <a:ext uri="{FF2B5EF4-FFF2-40B4-BE49-F238E27FC236}">
              <a16:creationId xmlns:a16="http://schemas.microsoft.com/office/drawing/2014/main" id="{00000000-0008-0000-0600-000009020000}"/>
            </a:ext>
          </a:extLst>
        </xdr:cNvPr>
        <xdr:cNvSpPr txBox="1"/>
      </xdr:nvSpPr>
      <xdr:spPr>
        <a:xfrm>
          <a:off x="16370300" y="51470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43,286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31</xdr:row>
      <xdr:rowOff>56881</xdr:rowOff>
    </xdr:from>
    <xdr:to>
      <xdr:col>86</xdr:col>
      <xdr:colOff>25400</xdr:colOff>
      <xdr:row>31</xdr:row>
      <xdr:rowOff>56881</xdr:rowOff>
    </xdr:to>
    <xdr:cxnSp macro="">
      <xdr:nvCxnSpPr>
        <xdr:cNvPr id="522" name="直線コネクタ 521">
          <a:extLst>
            <a:ext uri="{FF2B5EF4-FFF2-40B4-BE49-F238E27FC236}">
              <a16:creationId xmlns:a16="http://schemas.microsoft.com/office/drawing/2014/main" id="{00000000-0008-0000-0600-00000A020000}"/>
            </a:ext>
          </a:extLst>
        </xdr:cNvPr>
        <xdr:cNvCxnSpPr/>
      </xdr:nvCxnSpPr>
      <xdr:spPr>
        <a:xfrm>
          <a:off x="16230600" y="537183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39</xdr:row>
      <xdr:rowOff>98878</xdr:rowOff>
    </xdr:from>
    <xdr:to>
      <xdr:col>85</xdr:col>
      <xdr:colOff>127000</xdr:colOff>
      <xdr:row>39</xdr:row>
      <xdr:rowOff>98878</xdr:rowOff>
    </xdr:to>
    <xdr:cxnSp macro="">
      <xdr:nvCxnSpPr>
        <xdr:cNvPr id="523" name="直線コネクタ 522">
          <a:extLst>
            <a:ext uri="{FF2B5EF4-FFF2-40B4-BE49-F238E27FC236}">
              <a16:creationId xmlns:a16="http://schemas.microsoft.com/office/drawing/2014/main" id="{00000000-0008-0000-0600-00000B020000}"/>
            </a:ext>
          </a:extLst>
        </xdr:cNvPr>
        <xdr:cNvCxnSpPr/>
      </xdr:nvCxnSpPr>
      <xdr:spPr>
        <a:xfrm>
          <a:off x="15481300" y="6785428"/>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36209</xdr:rowOff>
    </xdr:from>
    <xdr:ext cx="469744" cy="259045"/>
    <xdr:sp macro="" textlink="">
      <xdr:nvSpPr>
        <xdr:cNvPr id="524" name="災害復旧事業費平均値テキスト">
          <a:extLst>
            <a:ext uri="{FF2B5EF4-FFF2-40B4-BE49-F238E27FC236}">
              <a16:creationId xmlns:a16="http://schemas.microsoft.com/office/drawing/2014/main" id="{00000000-0008-0000-0600-00000C020000}"/>
            </a:ext>
          </a:extLst>
        </xdr:cNvPr>
        <xdr:cNvSpPr txBox="1"/>
      </xdr:nvSpPr>
      <xdr:spPr>
        <a:xfrm>
          <a:off x="16370300" y="655130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39</xdr:row>
      <xdr:rowOff>13332</xdr:rowOff>
    </xdr:from>
    <xdr:to>
      <xdr:col>85</xdr:col>
      <xdr:colOff>177800</xdr:colOff>
      <xdr:row>39</xdr:row>
      <xdr:rowOff>114932</xdr:rowOff>
    </xdr:to>
    <xdr:sp macro="" textlink="">
      <xdr:nvSpPr>
        <xdr:cNvPr id="525" name="フローチャート: 判断 524">
          <a:extLst>
            <a:ext uri="{FF2B5EF4-FFF2-40B4-BE49-F238E27FC236}">
              <a16:creationId xmlns:a16="http://schemas.microsoft.com/office/drawing/2014/main" id="{00000000-0008-0000-0600-00000D020000}"/>
            </a:ext>
          </a:extLst>
        </xdr:cNvPr>
        <xdr:cNvSpPr/>
      </xdr:nvSpPr>
      <xdr:spPr>
        <a:xfrm>
          <a:off x="16268700" y="66998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39</xdr:row>
      <xdr:rowOff>85358</xdr:rowOff>
    </xdr:from>
    <xdr:to>
      <xdr:col>81</xdr:col>
      <xdr:colOff>50800</xdr:colOff>
      <xdr:row>39</xdr:row>
      <xdr:rowOff>98878</xdr:rowOff>
    </xdr:to>
    <xdr:cxnSp macro="">
      <xdr:nvCxnSpPr>
        <xdr:cNvPr id="526" name="直線コネクタ 525">
          <a:extLst>
            <a:ext uri="{FF2B5EF4-FFF2-40B4-BE49-F238E27FC236}">
              <a16:creationId xmlns:a16="http://schemas.microsoft.com/office/drawing/2014/main" id="{00000000-0008-0000-0600-00000E020000}"/>
            </a:ext>
          </a:extLst>
        </xdr:cNvPr>
        <xdr:cNvCxnSpPr/>
      </xdr:nvCxnSpPr>
      <xdr:spPr>
        <a:xfrm>
          <a:off x="14592300" y="6771908"/>
          <a:ext cx="889000" cy="135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38</xdr:row>
      <xdr:rowOff>162509</xdr:rowOff>
    </xdr:from>
    <xdr:to>
      <xdr:col>81</xdr:col>
      <xdr:colOff>101600</xdr:colOff>
      <xdr:row>39</xdr:row>
      <xdr:rowOff>92659</xdr:rowOff>
    </xdr:to>
    <xdr:sp macro="" textlink="">
      <xdr:nvSpPr>
        <xdr:cNvPr id="527" name="フローチャート: 判断 526">
          <a:extLst>
            <a:ext uri="{FF2B5EF4-FFF2-40B4-BE49-F238E27FC236}">
              <a16:creationId xmlns:a16="http://schemas.microsoft.com/office/drawing/2014/main" id="{00000000-0008-0000-0600-00000F020000}"/>
            </a:ext>
          </a:extLst>
        </xdr:cNvPr>
        <xdr:cNvSpPr/>
      </xdr:nvSpPr>
      <xdr:spPr>
        <a:xfrm>
          <a:off x="15430500" y="66776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37</xdr:row>
      <xdr:rowOff>109186</xdr:rowOff>
    </xdr:from>
    <xdr:ext cx="469744" cy="259045"/>
    <xdr:sp macro="" textlink="">
      <xdr:nvSpPr>
        <xdr:cNvPr id="528" name="テキスト ボックス 527">
          <a:extLst>
            <a:ext uri="{FF2B5EF4-FFF2-40B4-BE49-F238E27FC236}">
              <a16:creationId xmlns:a16="http://schemas.microsoft.com/office/drawing/2014/main" id="{00000000-0008-0000-0600-000010020000}"/>
            </a:ext>
          </a:extLst>
        </xdr:cNvPr>
        <xdr:cNvSpPr txBox="1"/>
      </xdr:nvSpPr>
      <xdr:spPr>
        <a:xfrm>
          <a:off x="15246428" y="64528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39</xdr:row>
      <xdr:rowOff>85358</xdr:rowOff>
    </xdr:from>
    <xdr:to>
      <xdr:col>76</xdr:col>
      <xdr:colOff>114300</xdr:colOff>
      <xdr:row>39</xdr:row>
      <xdr:rowOff>98878</xdr:rowOff>
    </xdr:to>
    <xdr:cxnSp macro="">
      <xdr:nvCxnSpPr>
        <xdr:cNvPr id="529" name="直線コネクタ 528">
          <a:extLst>
            <a:ext uri="{FF2B5EF4-FFF2-40B4-BE49-F238E27FC236}">
              <a16:creationId xmlns:a16="http://schemas.microsoft.com/office/drawing/2014/main" id="{00000000-0008-0000-0600-000011020000}"/>
            </a:ext>
          </a:extLst>
        </xdr:cNvPr>
        <xdr:cNvCxnSpPr/>
      </xdr:nvCxnSpPr>
      <xdr:spPr>
        <a:xfrm flipV="1">
          <a:off x="13703300" y="6771908"/>
          <a:ext cx="889000" cy="135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38</xdr:row>
      <xdr:rowOff>147160</xdr:rowOff>
    </xdr:from>
    <xdr:to>
      <xdr:col>76</xdr:col>
      <xdr:colOff>165100</xdr:colOff>
      <xdr:row>39</xdr:row>
      <xdr:rowOff>77310</xdr:rowOff>
    </xdr:to>
    <xdr:sp macro="" textlink="">
      <xdr:nvSpPr>
        <xdr:cNvPr id="530" name="フローチャート: 判断 529">
          <a:extLst>
            <a:ext uri="{FF2B5EF4-FFF2-40B4-BE49-F238E27FC236}">
              <a16:creationId xmlns:a16="http://schemas.microsoft.com/office/drawing/2014/main" id="{00000000-0008-0000-0600-000012020000}"/>
            </a:ext>
          </a:extLst>
        </xdr:cNvPr>
        <xdr:cNvSpPr/>
      </xdr:nvSpPr>
      <xdr:spPr>
        <a:xfrm>
          <a:off x="14541500" y="66622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37</xdr:row>
      <xdr:rowOff>93837</xdr:rowOff>
    </xdr:from>
    <xdr:ext cx="469744" cy="259045"/>
    <xdr:sp macro="" textlink="">
      <xdr:nvSpPr>
        <xdr:cNvPr id="531" name="テキスト ボックス 530">
          <a:extLst>
            <a:ext uri="{FF2B5EF4-FFF2-40B4-BE49-F238E27FC236}">
              <a16:creationId xmlns:a16="http://schemas.microsoft.com/office/drawing/2014/main" id="{00000000-0008-0000-0600-000013020000}"/>
            </a:ext>
          </a:extLst>
        </xdr:cNvPr>
        <xdr:cNvSpPr txBox="1"/>
      </xdr:nvSpPr>
      <xdr:spPr>
        <a:xfrm>
          <a:off x="14357428" y="64374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39</xdr:row>
      <xdr:rowOff>98878</xdr:rowOff>
    </xdr:from>
    <xdr:to>
      <xdr:col>71</xdr:col>
      <xdr:colOff>177800</xdr:colOff>
      <xdr:row>39</xdr:row>
      <xdr:rowOff>98878</xdr:rowOff>
    </xdr:to>
    <xdr:cxnSp macro="">
      <xdr:nvCxnSpPr>
        <xdr:cNvPr id="532" name="直線コネクタ 531">
          <a:extLst>
            <a:ext uri="{FF2B5EF4-FFF2-40B4-BE49-F238E27FC236}">
              <a16:creationId xmlns:a16="http://schemas.microsoft.com/office/drawing/2014/main" id="{00000000-0008-0000-0600-000014020000}"/>
            </a:ext>
          </a:extLst>
        </xdr:cNvPr>
        <xdr:cNvCxnSpPr/>
      </xdr:nvCxnSpPr>
      <xdr:spPr>
        <a:xfrm>
          <a:off x="12814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38</xdr:row>
      <xdr:rowOff>165514</xdr:rowOff>
    </xdr:from>
    <xdr:to>
      <xdr:col>72</xdr:col>
      <xdr:colOff>38100</xdr:colOff>
      <xdr:row>39</xdr:row>
      <xdr:rowOff>95664</xdr:rowOff>
    </xdr:to>
    <xdr:sp macro="" textlink="">
      <xdr:nvSpPr>
        <xdr:cNvPr id="533" name="フローチャート: 判断 532">
          <a:extLst>
            <a:ext uri="{FF2B5EF4-FFF2-40B4-BE49-F238E27FC236}">
              <a16:creationId xmlns:a16="http://schemas.microsoft.com/office/drawing/2014/main" id="{00000000-0008-0000-0600-000015020000}"/>
            </a:ext>
          </a:extLst>
        </xdr:cNvPr>
        <xdr:cNvSpPr/>
      </xdr:nvSpPr>
      <xdr:spPr>
        <a:xfrm>
          <a:off x="13652500" y="66806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37</xdr:row>
      <xdr:rowOff>112191</xdr:rowOff>
    </xdr:from>
    <xdr:ext cx="469744" cy="259045"/>
    <xdr:sp macro="" textlink="">
      <xdr:nvSpPr>
        <xdr:cNvPr id="534" name="テキスト ボックス 533">
          <a:extLst>
            <a:ext uri="{FF2B5EF4-FFF2-40B4-BE49-F238E27FC236}">
              <a16:creationId xmlns:a16="http://schemas.microsoft.com/office/drawing/2014/main" id="{00000000-0008-0000-0600-000016020000}"/>
            </a:ext>
          </a:extLst>
        </xdr:cNvPr>
        <xdr:cNvSpPr txBox="1"/>
      </xdr:nvSpPr>
      <xdr:spPr>
        <a:xfrm>
          <a:off x="13468428" y="64558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153398</xdr:rowOff>
    </xdr:from>
    <xdr:to>
      <xdr:col>67</xdr:col>
      <xdr:colOff>101600</xdr:colOff>
      <xdr:row>39</xdr:row>
      <xdr:rowOff>83548</xdr:rowOff>
    </xdr:to>
    <xdr:sp macro="" textlink="">
      <xdr:nvSpPr>
        <xdr:cNvPr id="535" name="フローチャート: 判断 534">
          <a:extLst>
            <a:ext uri="{FF2B5EF4-FFF2-40B4-BE49-F238E27FC236}">
              <a16:creationId xmlns:a16="http://schemas.microsoft.com/office/drawing/2014/main" id="{00000000-0008-0000-0600-000017020000}"/>
            </a:ext>
          </a:extLst>
        </xdr:cNvPr>
        <xdr:cNvSpPr/>
      </xdr:nvSpPr>
      <xdr:spPr>
        <a:xfrm>
          <a:off x="12763500" y="66684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37</xdr:row>
      <xdr:rowOff>100075</xdr:rowOff>
    </xdr:from>
    <xdr:ext cx="469744" cy="259045"/>
    <xdr:sp macro="" textlink="">
      <xdr:nvSpPr>
        <xdr:cNvPr id="536" name="テキスト ボックス 535">
          <a:extLst>
            <a:ext uri="{FF2B5EF4-FFF2-40B4-BE49-F238E27FC236}">
              <a16:creationId xmlns:a16="http://schemas.microsoft.com/office/drawing/2014/main" id="{00000000-0008-0000-0600-000018020000}"/>
            </a:ext>
          </a:extLst>
        </xdr:cNvPr>
        <xdr:cNvSpPr txBox="1"/>
      </xdr:nvSpPr>
      <xdr:spPr>
        <a:xfrm>
          <a:off x="12579428" y="644372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37" name="テキスト ボックス 536">
          <a:extLst>
            <a:ext uri="{FF2B5EF4-FFF2-40B4-BE49-F238E27FC236}">
              <a16:creationId xmlns:a16="http://schemas.microsoft.com/office/drawing/2014/main" id="{00000000-0008-0000-0600-000019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8" name="テキスト ボックス 537">
          <a:extLst>
            <a:ext uri="{FF2B5EF4-FFF2-40B4-BE49-F238E27FC236}">
              <a16:creationId xmlns:a16="http://schemas.microsoft.com/office/drawing/2014/main" id="{00000000-0008-0000-0600-00001A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9" name="テキスト ボックス 538">
          <a:extLst>
            <a:ext uri="{FF2B5EF4-FFF2-40B4-BE49-F238E27FC236}">
              <a16:creationId xmlns:a16="http://schemas.microsoft.com/office/drawing/2014/main" id="{00000000-0008-0000-0600-00001B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40" name="テキスト ボックス 539">
          <a:extLst>
            <a:ext uri="{FF2B5EF4-FFF2-40B4-BE49-F238E27FC236}">
              <a16:creationId xmlns:a16="http://schemas.microsoft.com/office/drawing/2014/main" id="{00000000-0008-0000-0600-00001C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41" name="テキスト ボックス 540">
          <a:extLst>
            <a:ext uri="{FF2B5EF4-FFF2-40B4-BE49-F238E27FC236}">
              <a16:creationId xmlns:a16="http://schemas.microsoft.com/office/drawing/2014/main" id="{00000000-0008-0000-0600-00001D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39</xdr:row>
      <xdr:rowOff>48078</xdr:rowOff>
    </xdr:from>
    <xdr:to>
      <xdr:col>85</xdr:col>
      <xdr:colOff>177800</xdr:colOff>
      <xdr:row>39</xdr:row>
      <xdr:rowOff>149678</xdr:rowOff>
    </xdr:to>
    <xdr:sp macro="" textlink="">
      <xdr:nvSpPr>
        <xdr:cNvPr id="542" name="楕円 541">
          <a:extLst>
            <a:ext uri="{FF2B5EF4-FFF2-40B4-BE49-F238E27FC236}">
              <a16:creationId xmlns:a16="http://schemas.microsoft.com/office/drawing/2014/main" id="{00000000-0008-0000-0600-00001E020000}"/>
            </a:ext>
          </a:extLst>
        </xdr:cNvPr>
        <xdr:cNvSpPr/>
      </xdr:nvSpPr>
      <xdr:spPr>
        <a:xfrm>
          <a:off x="162687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38</xdr:row>
      <xdr:rowOff>163208</xdr:rowOff>
    </xdr:from>
    <xdr:ext cx="249299" cy="259045"/>
    <xdr:sp macro="" textlink="">
      <xdr:nvSpPr>
        <xdr:cNvPr id="543" name="災害復旧事業費該当値テキスト">
          <a:extLst>
            <a:ext uri="{FF2B5EF4-FFF2-40B4-BE49-F238E27FC236}">
              <a16:creationId xmlns:a16="http://schemas.microsoft.com/office/drawing/2014/main" id="{00000000-0008-0000-0600-00001F020000}"/>
            </a:ext>
          </a:extLst>
        </xdr:cNvPr>
        <xdr:cNvSpPr txBox="1"/>
      </xdr:nvSpPr>
      <xdr:spPr>
        <a:xfrm>
          <a:off x="16370300" y="6678308"/>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39</xdr:row>
      <xdr:rowOff>48078</xdr:rowOff>
    </xdr:from>
    <xdr:to>
      <xdr:col>81</xdr:col>
      <xdr:colOff>101600</xdr:colOff>
      <xdr:row>39</xdr:row>
      <xdr:rowOff>149678</xdr:rowOff>
    </xdr:to>
    <xdr:sp macro="" textlink="">
      <xdr:nvSpPr>
        <xdr:cNvPr id="544" name="楕円 543">
          <a:extLst>
            <a:ext uri="{FF2B5EF4-FFF2-40B4-BE49-F238E27FC236}">
              <a16:creationId xmlns:a16="http://schemas.microsoft.com/office/drawing/2014/main" id="{00000000-0008-0000-0600-000020020000}"/>
            </a:ext>
          </a:extLst>
        </xdr:cNvPr>
        <xdr:cNvSpPr/>
      </xdr:nvSpPr>
      <xdr:spPr>
        <a:xfrm>
          <a:off x="15430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39</xdr:row>
      <xdr:rowOff>140805</xdr:rowOff>
    </xdr:from>
    <xdr:ext cx="249299" cy="259045"/>
    <xdr:sp macro="" textlink="">
      <xdr:nvSpPr>
        <xdr:cNvPr id="545" name="テキスト ボックス 544">
          <a:extLst>
            <a:ext uri="{FF2B5EF4-FFF2-40B4-BE49-F238E27FC236}">
              <a16:creationId xmlns:a16="http://schemas.microsoft.com/office/drawing/2014/main" id="{00000000-0008-0000-0600-000021020000}"/>
            </a:ext>
          </a:extLst>
        </xdr:cNvPr>
        <xdr:cNvSpPr txBox="1"/>
      </xdr:nvSpPr>
      <xdr:spPr>
        <a:xfrm>
          <a:off x="15356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39</xdr:row>
      <xdr:rowOff>34558</xdr:rowOff>
    </xdr:from>
    <xdr:to>
      <xdr:col>76</xdr:col>
      <xdr:colOff>165100</xdr:colOff>
      <xdr:row>39</xdr:row>
      <xdr:rowOff>136158</xdr:rowOff>
    </xdr:to>
    <xdr:sp macro="" textlink="">
      <xdr:nvSpPr>
        <xdr:cNvPr id="546" name="楕円 545">
          <a:extLst>
            <a:ext uri="{FF2B5EF4-FFF2-40B4-BE49-F238E27FC236}">
              <a16:creationId xmlns:a16="http://schemas.microsoft.com/office/drawing/2014/main" id="{00000000-0008-0000-0600-000022020000}"/>
            </a:ext>
          </a:extLst>
        </xdr:cNvPr>
        <xdr:cNvSpPr/>
      </xdr:nvSpPr>
      <xdr:spPr>
        <a:xfrm>
          <a:off x="14541500" y="67211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115517</xdr:colOff>
      <xdr:row>39</xdr:row>
      <xdr:rowOff>127285</xdr:rowOff>
    </xdr:from>
    <xdr:ext cx="378565" cy="259045"/>
    <xdr:sp macro="" textlink="">
      <xdr:nvSpPr>
        <xdr:cNvPr id="547" name="テキスト ボックス 546">
          <a:extLst>
            <a:ext uri="{FF2B5EF4-FFF2-40B4-BE49-F238E27FC236}">
              <a16:creationId xmlns:a16="http://schemas.microsoft.com/office/drawing/2014/main" id="{00000000-0008-0000-0600-000023020000}"/>
            </a:ext>
          </a:extLst>
        </xdr:cNvPr>
        <xdr:cNvSpPr txBox="1"/>
      </xdr:nvSpPr>
      <xdr:spPr>
        <a:xfrm>
          <a:off x="14403017" y="681383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39</xdr:row>
      <xdr:rowOff>48078</xdr:rowOff>
    </xdr:from>
    <xdr:to>
      <xdr:col>72</xdr:col>
      <xdr:colOff>38100</xdr:colOff>
      <xdr:row>39</xdr:row>
      <xdr:rowOff>149678</xdr:rowOff>
    </xdr:to>
    <xdr:sp macro="" textlink="">
      <xdr:nvSpPr>
        <xdr:cNvPr id="548" name="楕円 547">
          <a:extLst>
            <a:ext uri="{FF2B5EF4-FFF2-40B4-BE49-F238E27FC236}">
              <a16:creationId xmlns:a16="http://schemas.microsoft.com/office/drawing/2014/main" id="{00000000-0008-0000-0600-000024020000}"/>
            </a:ext>
          </a:extLst>
        </xdr:cNvPr>
        <xdr:cNvSpPr/>
      </xdr:nvSpPr>
      <xdr:spPr>
        <a:xfrm>
          <a:off x="13652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39</xdr:row>
      <xdr:rowOff>140805</xdr:rowOff>
    </xdr:from>
    <xdr:ext cx="249299" cy="259045"/>
    <xdr:sp macro="" textlink="">
      <xdr:nvSpPr>
        <xdr:cNvPr id="549" name="テキスト ボックス 548">
          <a:extLst>
            <a:ext uri="{FF2B5EF4-FFF2-40B4-BE49-F238E27FC236}">
              <a16:creationId xmlns:a16="http://schemas.microsoft.com/office/drawing/2014/main" id="{00000000-0008-0000-0600-000025020000}"/>
            </a:ext>
          </a:extLst>
        </xdr:cNvPr>
        <xdr:cNvSpPr txBox="1"/>
      </xdr:nvSpPr>
      <xdr:spPr>
        <a:xfrm>
          <a:off x="13578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39</xdr:row>
      <xdr:rowOff>48078</xdr:rowOff>
    </xdr:from>
    <xdr:to>
      <xdr:col>67</xdr:col>
      <xdr:colOff>101600</xdr:colOff>
      <xdr:row>39</xdr:row>
      <xdr:rowOff>149678</xdr:rowOff>
    </xdr:to>
    <xdr:sp macro="" textlink="">
      <xdr:nvSpPr>
        <xdr:cNvPr id="550" name="楕円 549">
          <a:extLst>
            <a:ext uri="{FF2B5EF4-FFF2-40B4-BE49-F238E27FC236}">
              <a16:creationId xmlns:a16="http://schemas.microsoft.com/office/drawing/2014/main" id="{00000000-0008-0000-0600-000026020000}"/>
            </a:ext>
          </a:extLst>
        </xdr:cNvPr>
        <xdr:cNvSpPr/>
      </xdr:nvSpPr>
      <xdr:spPr>
        <a:xfrm>
          <a:off x="12763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39</xdr:row>
      <xdr:rowOff>140805</xdr:rowOff>
    </xdr:from>
    <xdr:ext cx="249299" cy="259045"/>
    <xdr:sp macro="" textlink="">
      <xdr:nvSpPr>
        <xdr:cNvPr id="551" name="テキスト ボックス 550">
          <a:extLst>
            <a:ext uri="{FF2B5EF4-FFF2-40B4-BE49-F238E27FC236}">
              <a16:creationId xmlns:a16="http://schemas.microsoft.com/office/drawing/2014/main" id="{00000000-0008-0000-0600-000027020000}"/>
            </a:ext>
          </a:extLst>
        </xdr:cNvPr>
        <xdr:cNvSpPr txBox="1"/>
      </xdr:nvSpPr>
      <xdr:spPr>
        <a:xfrm>
          <a:off x="12689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52" name="正方形/長方形 551">
          <a:extLst>
            <a:ext uri="{FF2B5EF4-FFF2-40B4-BE49-F238E27FC236}">
              <a16:creationId xmlns:a16="http://schemas.microsoft.com/office/drawing/2014/main" id="{00000000-0008-0000-0600-000028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53" name="正方形/長方形 552">
          <a:extLst>
            <a:ext uri="{FF2B5EF4-FFF2-40B4-BE49-F238E27FC236}">
              <a16:creationId xmlns:a16="http://schemas.microsoft.com/office/drawing/2014/main" id="{00000000-0008-0000-0600-000029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54" name="正方形/長方形 553">
          <a:extLst>
            <a:ext uri="{FF2B5EF4-FFF2-40B4-BE49-F238E27FC236}">
              <a16:creationId xmlns:a16="http://schemas.microsoft.com/office/drawing/2014/main" id="{00000000-0008-0000-0600-00002A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55" name="正方形/長方形 554">
          <a:extLst>
            <a:ext uri="{FF2B5EF4-FFF2-40B4-BE49-F238E27FC236}">
              <a16:creationId xmlns:a16="http://schemas.microsoft.com/office/drawing/2014/main" id="{00000000-0008-0000-0600-00002B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56" name="正方形/長方形 555">
          <a:extLst>
            <a:ext uri="{FF2B5EF4-FFF2-40B4-BE49-F238E27FC236}">
              <a16:creationId xmlns:a16="http://schemas.microsoft.com/office/drawing/2014/main" id="{00000000-0008-0000-0600-00002C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7" name="正方形/長方形 556">
          <a:extLst>
            <a:ext uri="{FF2B5EF4-FFF2-40B4-BE49-F238E27FC236}">
              <a16:creationId xmlns:a16="http://schemas.microsoft.com/office/drawing/2014/main" id="{00000000-0008-0000-0600-00002D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8" name="正方形/長方形 557">
          <a:extLst>
            <a:ext uri="{FF2B5EF4-FFF2-40B4-BE49-F238E27FC236}">
              <a16:creationId xmlns:a16="http://schemas.microsoft.com/office/drawing/2014/main" id="{00000000-0008-0000-0600-00002E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9" name="正方形/長方形 558">
          <a:extLst>
            <a:ext uri="{FF2B5EF4-FFF2-40B4-BE49-F238E27FC236}">
              <a16:creationId xmlns:a16="http://schemas.microsoft.com/office/drawing/2014/main" id="{00000000-0008-0000-0600-00002F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60" name="テキスト ボックス 559">
          <a:extLst>
            <a:ext uri="{FF2B5EF4-FFF2-40B4-BE49-F238E27FC236}">
              <a16:creationId xmlns:a16="http://schemas.microsoft.com/office/drawing/2014/main" id="{00000000-0008-0000-0600-000030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61" name="直線コネクタ 560">
          <a:extLst>
            <a:ext uri="{FF2B5EF4-FFF2-40B4-BE49-F238E27FC236}">
              <a16:creationId xmlns:a16="http://schemas.microsoft.com/office/drawing/2014/main" id="{00000000-0008-0000-0600-000031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54</xdr:row>
      <xdr:rowOff>139700</xdr:rowOff>
    </xdr:from>
    <xdr:to>
      <xdr:col>89</xdr:col>
      <xdr:colOff>177800</xdr:colOff>
      <xdr:row>54</xdr:row>
      <xdr:rowOff>139700</xdr:rowOff>
    </xdr:to>
    <xdr:cxnSp macro="">
      <xdr:nvCxnSpPr>
        <xdr:cNvPr id="562" name="直線コネクタ 561">
          <a:extLst>
            <a:ext uri="{FF2B5EF4-FFF2-40B4-BE49-F238E27FC236}">
              <a16:creationId xmlns:a16="http://schemas.microsoft.com/office/drawing/2014/main" id="{00000000-0008-0000-0600-000032020000}"/>
            </a:ext>
          </a:extLst>
        </xdr:cNvPr>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53</xdr:row>
      <xdr:rowOff>168927</xdr:rowOff>
    </xdr:from>
    <xdr:ext cx="248786" cy="259045"/>
    <xdr:sp macro="" textlink="">
      <xdr:nvSpPr>
        <xdr:cNvPr id="563" name="テキスト ボックス 562">
          <a:extLst>
            <a:ext uri="{FF2B5EF4-FFF2-40B4-BE49-F238E27FC236}">
              <a16:creationId xmlns:a16="http://schemas.microsoft.com/office/drawing/2014/main" id="{00000000-0008-0000-0600-000033020000}"/>
            </a:ext>
          </a:extLst>
        </xdr:cNvPr>
        <xdr:cNvSpPr txBox="1"/>
      </xdr:nvSpPr>
      <xdr:spPr>
        <a:xfrm>
          <a:off x="12197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4" name="直線コネクタ 563">
          <a:extLst>
            <a:ext uri="{FF2B5EF4-FFF2-40B4-BE49-F238E27FC236}">
              <a16:creationId xmlns:a16="http://schemas.microsoft.com/office/drawing/2014/main" id="{00000000-0008-0000-0600-000034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47</xdr:row>
      <xdr:rowOff>54627</xdr:rowOff>
    </xdr:from>
    <xdr:ext cx="248786" cy="259045"/>
    <xdr:sp macro="" textlink="">
      <xdr:nvSpPr>
        <xdr:cNvPr id="565" name="テキスト ボックス 564">
          <a:extLst>
            <a:ext uri="{FF2B5EF4-FFF2-40B4-BE49-F238E27FC236}">
              <a16:creationId xmlns:a16="http://schemas.microsoft.com/office/drawing/2014/main" id="{00000000-0008-0000-0600-000035020000}"/>
            </a:ext>
          </a:extLst>
        </xdr:cNvPr>
        <xdr:cNvSpPr txBox="1"/>
      </xdr:nvSpPr>
      <xdr:spPr>
        <a:xfrm>
          <a:off x="12197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66" name="失業対策事業費グラフ枠">
          <a:extLst>
            <a:ext uri="{FF2B5EF4-FFF2-40B4-BE49-F238E27FC236}">
              <a16:creationId xmlns:a16="http://schemas.microsoft.com/office/drawing/2014/main" id="{00000000-0008-0000-0600-000036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54</xdr:row>
      <xdr:rowOff>139700</xdr:rowOff>
    </xdr:from>
    <xdr:to>
      <xdr:col>85</xdr:col>
      <xdr:colOff>126364</xdr:colOff>
      <xdr:row>54</xdr:row>
      <xdr:rowOff>139700</xdr:rowOff>
    </xdr:to>
    <xdr:cxnSp macro="">
      <xdr:nvCxnSpPr>
        <xdr:cNvPr id="567" name="直線コネクタ 566">
          <a:extLst>
            <a:ext uri="{FF2B5EF4-FFF2-40B4-BE49-F238E27FC236}">
              <a16:creationId xmlns:a16="http://schemas.microsoft.com/office/drawing/2014/main" id="{00000000-0008-0000-0600-000037020000}"/>
            </a:ext>
          </a:extLst>
        </xdr:cNvPr>
        <xdr:cNvCxnSpPr/>
      </xdr:nvCxnSpPr>
      <xdr:spPr>
        <a:xfrm>
          <a:off x="16317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55</xdr:row>
      <xdr:rowOff>10177</xdr:rowOff>
    </xdr:from>
    <xdr:ext cx="249299" cy="259045"/>
    <xdr:sp macro="" textlink="">
      <xdr:nvSpPr>
        <xdr:cNvPr id="568" name="失業対策事業費最小値テキスト">
          <a:extLst>
            <a:ext uri="{FF2B5EF4-FFF2-40B4-BE49-F238E27FC236}">
              <a16:creationId xmlns:a16="http://schemas.microsoft.com/office/drawing/2014/main" id="{00000000-0008-0000-0600-000038020000}"/>
            </a:ext>
          </a:extLst>
        </xdr:cNvPr>
        <xdr:cNvSpPr txBox="1"/>
      </xdr:nvSpPr>
      <xdr:spPr>
        <a:xfrm>
          <a:off x="16370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54</xdr:row>
      <xdr:rowOff>139700</xdr:rowOff>
    </xdr:from>
    <xdr:to>
      <xdr:col>86</xdr:col>
      <xdr:colOff>25400</xdr:colOff>
      <xdr:row>54</xdr:row>
      <xdr:rowOff>139700</xdr:rowOff>
    </xdr:to>
    <xdr:cxnSp macro="">
      <xdr:nvCxnSpPr>
        <xdr:cNvPr id="569" name="直線コネクタ 568">
          <a:extLst>
            <a:ext uri="{FF2B5EF4-FFF2-40B4-BE49-F238E27FC236}">
              <a16:creationId xmlns:a16="http://schemas.microsoft.com/office/drawing/2014/main" id="{00000000-0008-0000-0600-000039020000}"/>
            </a:ext>
          </a:extLst>
        </xdr:cNvPr>
        <xdr:cNvCxnSpPr/>
      </xdr:nvCxnSpPr>
      <xdr:spPr>
        <a:xfrm>
          <a:off x="16230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53</xdr:row>
      <xdr:rowOff>10177</xdr:rowOff>
    </xdr:from>
    <xdr:ext cx="249299" cy="259045"/>
    <xdr:sp macro="" textlink="">
      <xdr:nvSpPr>
        <xdr:cNvPr id="570" name="失業対策事業費最大値テキスト">
          <a:extLst>
            <a:ext uri="{FF2B5EF4-FFF2-40B4-BE49-F238E27FC236}">
              <a16:creationId xmlns:a16="http://schemas.microsoft.com/office/drawing/2014/main" id="{00000000-0008-0000-0600-00003A020000}"/>
            </a:ext>
          </a:extLst>
        </xdr:cNvPr>
        <xdr:cNvSpPr txBox="1"/>
      </xdr:nvSpPr>
      <xdr:spPr>
        <a:xfrm>
          <a:off x="16370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54</xdr:row>
      <xdr:rowOff>139700</xdr:rowOff>
    </xdr:from>
    <xdr:to>
      <xdr:col>86</xdr:col>
      <xdr:colOff>25400</xdr:colOff>
      <xdr:row>54</xdr:row>
      <xdr:rowOff>139700</xdr:rowOff>
    </xdr:to>
    <xdr:cxnSp macro="">
      <xdr:nvCxnSpPr>
        <xdr:cNvPr id="571" name="直線コネクタ 570">
          <a:extLst>
            <a:ext uri="{FF2B5EF4-FFF2-40B4-BE49-F238E27FC236}">
              <a16:creationId xmlns:a16="http://schemas.microsoft.com/office/drawing/2014/main" id="{00000000-0008-0000-0600-00003B020000}"/>
            </a:ext>
          </a:extLst>
        </xdr:cNvPr>
        <xdr:cNvCxnSpPr/>
      </xdr:nvCxnSpPr>
      <xdr:spPr>
        <a:xfrm>
          <a:off x="16230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54</xdr:row>
      <xdr:rowOff>139700</xdr:rowOff>
    </xdr:from>
    <xdr:to>
      <xdr:col>85</xdr:col>
      <xdr:colOff>127000</xdr:colOff>
      <xdr:row>54</xdr:row>
      <xdr:rowOff>139700</xdr:rowOff>
    </xdr:to>
    <xdr:cxnSp macro="">
      <xdr:nvCxnSpPr>
        <xdr:cNvPr id="572" name="直線コネクタ 571">
          <a:extLst>
            <a:ext uri="{FF2B5EF4-FFF2-40B4-BE49-F238E27FC236}">
              <a16:creationId xmlns:a16="http://schemas.microsoft.com/office/drawing/2014/main" id="{00000000-0008-0000-0600-00003C020000}"/>
            </a:ext>
          </a:extLst>
        </xdr:cNvPr>
        <xdr:cNvCxnSpPr/>
      </xdr:nvCxnSpPr>
      <xdr:spPr>
        <a:xfrm>
          <a:off x="15481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54</xdr:row>
      <xdr:rowOff>67327</xdr:rowOff>
    </xdr:from>
    <xdr:ext cx="249299" cy="259045"/>
    <xdr:sp macro="" textlink="">
      <xdr:nvSpPr>
        <xdr:cNvPr id="573" name="失業対策事業費平均値テキスト">
          <a:extLst>
            <a:ext uri="{FF2B5EF4-FFF2-40B4-BE49-F238E27FC236}">
              <a16:creationId xmlns:a16="http://schemas.microsoft.com/office/drawing/2014/main" id="{00000000-0008-0000-0600-00003D020000}"/>
            </a:ext>
          </a:extLst>
        </xdr:cNvPr>
        <xdr:cNvSpPr txBox="1"/>
      </xdr:nvSpPr>
      <xdr:spPr>
        <a:xfrm>
          <a:off x="16370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54</xdr:row>
      <xdr:rowOff>88900</xdr:rowOff>
    </xdr:from>
    <xdr:to>
      <xdr:col>85</xdr:col>
      <xdr:colOff>177800</xdr:colOff>
      <xdr:row>55</xdr:row>
      <xdr:rowOff>19050</xdr:rowOff>
    </xdr:to>
    <xdr:sp macro="" textlink="">
      <xdr:nvSpPr>
        <xdr:cNvPr id="574" name="フローチャート: 判断 573">
          <a:extLst>
            <a:ext uri="{FF2B5EF4-FFF2-40B4-BE49-F238E27FC236}">
              <a16:creationId xmlns:a16="http://schemas.microsoft.com/office/drawing/2014/main" id="{00000000-0008-0000-0600-00003E020000}"/>
            </a:ext>
          </a:extLst>
        </xdr:cNvPr>
        <xdr:cNvSpPr/>
      </xdr:nvSpPr>
      <xdr:spPr>
        <a:xfrm>
          <a:off x="16268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54</xdr:row>
      <xdr:rowOff>139700</xdr:rowOff>
    </xdr:from>
    <xdr:to>
      <xdr:col>81</xdr:col>
      <xdr:colOff>50800</xdr:colOff>
      <xdr:row>54</xdr:row>
      <xdr:rowOff>139700</xdr:rowOff>
    </xdr:to>
    <xdr:cxnSp macro="">
      <xdr:nvCxnSpPr>
        <xdr:cNvPr id="575" name="直線コネクタ 574">
          <a:extLst>
            <a:ext uri="{FF2B5EF4-FFF2-40B4-BE49-F238E27FC236}">
              <a16:creationId xmlns:a16="http://schemas.microsoft.com/office/drawing/2014/main" id="{00000000-0008-0000-0600-00003F020000}"/>
            </a:ext>
          </a:extLst>
        </xdr:cNvPr>
        <xdr:cNvCxnSpPr/>
      </xdr:nvCxnSpPr>
      <xdr:spPr>
        <a:xfrm>
          <a:off x="14592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54</xdr:row>
      <xdr:rowOff>88900</xdr:rowOff>
    </xdr:from>
    <xdr:to>
      <xdr:col>81</xdr:col>
      <xdr:colOff>101600</xdr:colOff>
      <xdr:row>55</xdr:row>
      <xdr:rowOff>19050</xdr:rowOff>
    </xdr:to>
    <xdr:sp macro="" textlink="">
      <xdr:nvSpPr>
        <xdr:cNvPr id="576" name="フローチャート: 判断 575">
          <a:extLst>
            <a:ext uri="{FF2B5EF4-FFF2-40B4-BE49-F238E27FC236}">
              <a16:creationId xmlns:a16="http://schemas.microsoft.com/office/drawing/2014/main" id="{00000000-0008-0000-0600-000040020000}"/>
            </a:ext>
          </a:extLst>
        </xdr:cNvPr>
        <xdr:cNvSpPr/>
      </xdr:nvSpPr>
      <xdr:spPr>
        <a:xfrm>
          <a:off x="15430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55</xdr:row>
      <xdr:rowOff>10177</xdr:rowOff>
    </xdr:from>
    <xdr:ext cx="249299" cy="259045"/>
    <xdr:sp macro="" textlink="">
      <xdr:nvSpPr>
        <xdr:cNvPr id="577" name="テキスト ボックス 576">
          <a:extLst>
            <a:ext uri="{FF2B5EF4-FFF2-40B4-BE49-F238E27FC236}">
              <a16:creationId xmlns:a16="http://schemas.microsoft.com/office/drawing/2014/main" id="{00000000-0008-0000-0600-000041020000}"/>
            </a:ext>
          </a:extLst>
        </xdr:cNvPr>
        <xdr:cNvSpPr txBox="1"/>
      </xdr:nvSpPr>
      <xdr:spPr>
        <a:xfrm>
          <a:off x="15356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54</xdr:row>
      <xdr:rowOff>139700</xdr:rowOff>
    </xdr:from>
    <xdr:to>
      <xdr:col>76</xdr:col>
      <xdr:colOff>114300</xdr:colOff>
      <xdr:row>54</xdr:row>
      <xdr:rowOff>139700</xdr:rowOff>
    </xdr:to>
    <xdr:cxnSp macro="">
      <xdr:nvCxnSpPr>
        <xdr:cNvPr id="578" name="直線コネクタ 577">
          <a:extLst>
            <a:ext uri="{FF2B5EF4-FFF2-40B4-BE49-F238E27FC236}">
              <a16:creationId xmlns:a16="http://schemas.microsoft.com/office/drawing/2014/main" id="{00000000-0008-0000-0600-000042020000}"/>
            </a:ext>
          </a:extLst>
        </xdr:cNvPr>
        <xdr:cNvCxnSpPr/>
      </xdr:nvCxnSpPr>
      <xdr:spPr>
        <a:xfrm>
          <a:off x="13703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54</xdr:row>
      <xdr:rowOff>88900</xdr:rowOff>
    </xdr:from>
    <xdr:to>
      <xdr:col>76</xdr:col>
      <xdr:colOff>165100</xdr:colOff>
      <xdr:row>55</xdr:row>
      <xdr:rowOff>19050</xdr:rowOff>
    </xdr:to>
    <xdr:sp macro="" textlink="">
      <xdr:nvSpPr>
        <xdr:cNvPr id="579" name="フローチャート: 判断 578">
          <a:extLst>
            <a:ext uri="{FF2B5EF4-FFF2-40B4-BE49-F238E27FC236}">
              <a16:creationId xmlns:a16="http://schemas.microsoft.com/office/drawing/2014/main" id="{00000000-0008-0000-0600-000043020000}"/>
            </a:ext>
          </a:extLst>
        </xdr:cNvPr>
        <xdr:cNvSpPr/>
      </xdr:nvSpPr>
      <xdr:spPr>
        <a:xfrm>
          <a:off x="14541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55</xdr:row>
      <xdr:rowOff>10177</xdr:rowOff>
    </xdr:from>
    <xdr:ext cx="249299" cy="259045"/>
    <xdr:sp macro="" textlink="">
      <xdr:nvSpPr>
        <xdr:cNvPr id="580" name="テキスト ボックス 579">
          <a:extLst>
            <a:ext uri="{FF2B5EF4-FFF2-40B4-BE49-F238E27FC236}">
              <a16:creationId xmlns:a16="http://schemas.microsoft.com/office/drawing/2014/main" id="{00000000-0008-0000-0600-000044020000}"/>
            </a:ext>
          </a:extLst>
        </xdr:cNvPr>
        <xdr:cNvSpPr txBox="1"/>
      </xdr:nvSpPr>
      <xdr:spPr>
        <a:xfrm>
          <a:off x="14467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54</xdr:row>
      <xdr:rowOff>139700</xdr:rowOff>
    </xdr:from>
    <xdr:to>
      <xdr:col>71</xdr:col>
      <xdr:colOff>177800</xdr:colOff>
      <xdr:row>54</xdr:row>
      <xdr:rowOff>139700</xdr:rowOff>
    </xdr:to>
    <xdr:cxnSp macro="">
      <xdr:nvCxnSpPr>
        <xdr:cNvPr id="581" name="直線コネクタ 580">
          <a:extLst>
            <a:ext uri="{FF2B5EF4-FFF2-40B4-BE49-F238E27FC236}">
              <a16:creationId xmlns:a16="http://schemas.microsoft.com/office/drawing/2014/main" id="{00000000-0008-0000-0600-000045020000}"/>
            </a:ext>
          </a:extLst>
        </xdr:cNvPr>
        <xdr:cNvCxnSpPr/>
      </xdr:nvCxnSpPr>
      <xdr:spPr>
        <a:xfrm>
          <a:off x="1281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54</xdr:row>
      <xdr:rowOff>88900</xdr:rowOff>
    </xdr:from>
    <xdr:to>
      <xdr:col>72</xdr:col>
      <xdr:colOff>38100</xdr:colOff>
      <xdr:row>55</xdr:row>
      <xdr:rowOff>19050</xdr:rowOff>
    </xdr:to>
    <xdr:sp macro="" textlink="">
      <xdr:nvSpPr>
        <xdr:cNvPr id="582" name="フローチャート: 判断 581">
          <a:extLst>
            <a:ext uri="{FF2B5EF4-FFF2-40B4-BE49-F238E27FC236}">
              <a16:creationId xmlns:a16="http://schemas.microsoft.com/office/drawing/2014/main" id="{00000000-0008-0000-0600-000046020000}"/>
            </a:ext>
          </a:extLst>
        </xdr:cNvPr>
        <xdr:cNvSpPr/>
      </xdr:nvSpPr>
      <xdr:spPr>
        <a:xfrm>
          <a:off x="1365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55</xdr:row>
      <xdr:rowOff>10177</xdr:rowOff>
    </xdr:from>
    <xdr:ext cx="249299" cy="259045"/>
    <xdr:sp macro="" textlink="">
      <xdr:nvSpPr>
        <xdr:cNvPr id="583" name="テキスト ボックス 582">
          <a:extLst>
            <a:ext uri="{FF2B5EF4-FFF2-40B4-BE49-F238E27FC236}">
              <a16:creationId xmlns:a16="http://schemas.microsoft.com/office/drawing/2014/main" id="{00000000-0008-0000-0600-000047020000}"/>
            </a:ext>
          </a:extLst>
        </xdr:cNvPr>
        <xdr:cNvSpPr txBox="1"/>
      </xdr:nvSpPr>
      <xdr:spPr>
        <a:xfrm>
          <a:off x="13578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54</xdr:row>
      <xdr:rowOff>88900</xdr:rowOff>
    </xdr:from>
    <xdr:to>
      <xdr:col>67</xdr:col>
      <xdr:colOff>101600</xdr:colOff>
      <xdr:row>55</xdr:row>
      <xdr:rowOff>19050</xdr:rowOff>
    </xdr:to>
    <xdr:sp macro="" textlink="">
      <xdr:nvSpPr>
        <xdr:cNvPr id="584" name="フローチャート: 判断 583">
          <a:extLst>
            <a:ext uri="{FF2B5EF4-FFF2-40B4-BE49-F238E27FC236}">
              <a16:creationId xmlns:a16="http://schemas.microsoft.com/office/drawing/2014/main" id="{00000000-0008-0000-0600-000048020000}"/>
            </a:ext>
          </a:extLst>
        </xdr:cNvPr>
        <xdr:cNvSpPr/>
      </xdr:nvSpPr>
      <xdr:spPr>
        <a:xfrm>
          <a:off x="1276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55</xdr:row>
      <xdr:rowOff>10177</xdr:rowOff>
    </xdr:from>
    <xdr:ext cx="249299" cy="259045"/>
    <xdr:sp macro="" textlink="">
      <xdr:nvSpPr>
        <xdr:cNvPr id="585" name="テキスト ボックス 584">
          <a:extLst>
            <a:ext uri="{FF2B5EF4-FFF2-40B4-BE49-F238E27FC236}">
              <a16:creationId xmlns:a16="http://schemas.microsoft.com/office/drawing/2014/main" id="{00000000-0008-0000-0600-000049020000}"/>
            </a:ext>
          </a:extLst>
        </xdr:cNvPr>
        <xdr:cNvSpPr txBox="1"/>
      </xdr:nvSpPr>
      <xdr:spPr>
        <a:xfrm>
          <a:off x="12689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86" name="テキスト ボックス 585">
          <a:extLst>
            <a:ext uri="{FF2B5EF4-FFF2-40B4-BE49-F238E27FC236}">
              <a16:creationId xmlns:a16="http://schemas.microsoft.com/office/drawing/2014/main" id="{00000000-0008-0000-0600-00004A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87" name="テキスト ボックス 586">
          <a:extLst>
            <a:ext uri="{FF2B5EF4-FFF2-40B4-BE49-F238E27FC236}">
              <a16:creationId xmlns:a16="http://schemas.microsoft.com/office/drawing/2014/main" id="{00000000-0008-0000-0600-00004B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88" name="テキスト ボックス 587">
          <a:extLst>
            <a:ext uri="{FF2B5EF4-FFF2-40B4-BE49-F238E27FC236}">
              <a16:creationId xmlns:a16="http://schemas.microsoft.com/office/drawing/2014/main" id="{00000000-0008-0000-0600-00004C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89" name="テキスト ボックス 588">
          <a:extLst>
            <a:ext uri="{FF2B5EF4-FFF2-40B4-BE49-F238E27FC236}">
              <a16:creationId xmlns:a16="http://schemas.microsoft.com/office/drawing/2014/main" id="{00000000-0008-0000-0600-00004D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90" name="テキスト ボックス 589">
          <a:extLst>
            <a:ext uri="{FF2B5EF4-FFF2-40B4-BE49-F238E27FC236}">
              <a16:creationId xmlns:a16="http://schemas.microsoft.com/office/drawing/2014/main" id="{00000000-0008-0000-0600-00004E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54</xdr:row>
      <xdr:rowOff>88900</xdr:rowOff>
    </xdr:from>
    <xdr:to>
      <xdr:col>85</xdr:col>
      <xdr:colOff>177800</xdr:colOff>
      <xdr:row>55</xdr:row>
      <xdr:rowOff>19050</xdr:rowOff>
    </xdr:to>
    <xdr:sp macro="" textlink="">
      <xdr:nvSpPr>
        <xdr:cNvPr id="591" name="楕円 590">
          <a:extLst>
            <a:ext uri="{FF2B5EF4-FFF2-40B4-BE49-F238E27FC236}">
              <a16:creationId xmlns:a16="http://schemas.microsoft.com/office/drawing/2014/main" id="{00000000-0008-0000-0600-00004F020000}"/>
            </a:ext>
          </a:extLst>
        </xdr:cNvPr>
        <xdr:cNvSpPr/>
      </xdr:nvSpPr>
      <xdr:spPr>
        <a:xfrm>
          <a:off x="16268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53</xdr:row>
      <xdr:rowOff>124477</xdr:rowOff>
    </xdr:from>
    <xdr:ext cx="249299" cy="259045"/>
    <xdr:sp macro="" textlink="">
      <xdr:nvSpPr>
        <xdr:cNvPr id="592" name="失業対策事業費該当値テキスト">
          <a:extLst>
            <a:ext uri="{FF2B5EF4-FFF2-40B4-BE49-F238E27FC236}">
              <a16:creationId xmlns:a16="http://schemas.microsoft.com/office/drawing/2014/main" id="{00000000-0008-0000-0600-000050020000}"/>
            </a:ext>
          </a:extLst>
        </xdr:cNvPr>
        <xdr:cNvSpPr txBox="1"/>
      </xdr:nvSpPr>
      <xdr:spPr>
        <a:xfrm>
          <a:off x="16370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54</xdr:row>
      <xdr:rowOff>88900</xdr:rowOff>
    </xdr:from>
    <xdr:to>
      <xdr:col>81</xdr:col>
      <xdr:colOff>101600</xdr:colOff>
      <xdr:row>55</xdr:row>
      <xdr:rowOff>19050</xdr:rowOff>
    </xdr:to>
    <xdr:sp macro="" textlink="">
      <xdr:nvSpPr>
        <xdr:cNvPr id="593" name="楕円 592">
          <a:extLst>
            <a:ext uri="{FF2B5EF4-FFF2-40B4-BE49-F238E27FC236}">
              <a16:creationId xmlns:a16="http://schemas.microsoft.com/office/drawing/2014/main" id="{00000000-0008-0000-0600-000051020000}"/>
            </a:ext>
          </a:extLst>
        </xdr:cNvPr>
        <xdr:cNvSpPr/>
      </xdr:nvSpPr>
      <xdr:spPr>
        <a:xfrm>
          <a:off x="15430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53</xdr:row>
      <xdr:rowOff>35577</xdr:rowOff>
    </xdr:from>
    <xdr:ext cx="249299" cy="259045"/>
    <xdr:sp macro="" textlink="">
      <xdr:nvSpPr>
        <xdr:cNvPr id="594" name="テキスト ボックス 593">
          <a:extLst>
            <a:ext uri="{FF2B5EF4-FFF2-40B4-BE49-F238E27FC236}">
              <a16:creationId xmlns:a16="http://schemas.microsoft.com/office/drawing/2014/main" id="{00000000-0008-0000-0600-000052020000}"/>
            </a:ext>
          </a:extLst>
        </xdr:cNvPr>
        <xdr:cNvSpPr txBox="1"/>
      </xdr:nvSpPr>
      <xdr:spPr>
        <a:xfrm>
          <a:off x="15356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54</xdr:row>
      <xdr:rowOff>88900</xdr:rowOff>
    </xdr:from>
    <xdr:to>
      <xdr:col>76</xdr:col>
      <xdr:colOff>165100</xdr:colOff>
      <xdr:row>55</xdr:row>
      <xdr:rowOff>19050</xdr:rowOff>
    </xdr:to>
    <xdr:sp macro="" textlink="">
      <xdr:nvSpPr>
        <xdr:cNvPr id="595" name="楕円 594">
          <a:extLst>
            <a:ext uri="{FF2B5EF4-FFF2-40B4-BE49-F238E27FC236}">
              <a16:creationId xmlns:a16="http://schemas.microsoft.com/office/drawing/2014/main" id="{00000000-0008-0000-0600-000053020000}"/>
            </a:ext>
          </a:extLst>
        </xdr:cNvPr>
        <xdr:cNvSpPr/>
      </xdr:nvSpPr>
      <xdr:spPr>
        <a:xfrm>
          <a:off x="14541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53</xdr:row>
      <xdr:rowOff>35577</xdr:rowOff>
    </xdr:from>
    <xdr:ext cx="249299" cy="259045"/>
    <xdr:sp macro="" textlink="">
      <xdr:nvSpPr>
        <xdr:cNvPr id="596" name="テキスト ボックス 595">
          <a:extLst>
            <a:ext uri="{FF2B5EF4-FFF2-40B4-BE49-F238E27FC236}">
              <a16:creationId xmlns:a16="http://schemas.microsoft.com/office/drawing/2014/main" id="{00000000-0008-0000-0600-000054020000}"/>
            </a:ext>
          </a:extLst>
        </xdr:cNvPr>
        <xdr:cNvSpPr txBox="1"/>
      </xdr:nvSpPr>
      <xdr:spPr>
        <a:xfrm>
          <a:off x="14467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54</xdr:row>
      <xdr:rowOff>88900</xdr:rowOff>
    </xdr:from>
    <xdr:to>
      <xdr:col>72</xdr:col>
      <xdr:colOff>38100</xdr:colOff>
      <xdr:row>55</xdr:row>
      <xdr:rowOff>19050</xdr:rowOff>
    </xdr:to>
    <xdr:sp macro="" textlink="">
      <xdr:nvSpPr>
        <xdr:cNvPr id="597" name="楕円 596">
          <a:extLst>
            <a:ext uri="{FF2B5EF4-FFF2-40B4-BE49-F238E27FC236}">
              <a16:creationId xmlns:a16="http://schemas.microsoft.com/office/drawing/2014/main" id="{00000000-0008-0000-0600-000055020000}"/>
            </a:ext>
          </a:extLst>
        </xdr:cNvPr>
        <xdr:cNvSpPr/>
      </xdr:nvSpPr>
      <xdr:spPr>
        <a:xfrm>
          <a:off x="1365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53</xdr:row>
      <xdr:rowOff>35577</xdr:rowOff>
    </xdr:from>
    <xdr:ext cx="249299" cy="259045"/>
    <xdr:sp macro="" textlink="">
      <xdr:nvSpPr>
        <xdr:cNvPr id="598" name="テキスト ボックス 597">
          <a:extLst>
            <a:ext uri="{FF2B5EF4-FFF2-40B4-BE49-F238E27FC236}">
              <a16:creationId xmlns:a16="http://schemas.microsoft.com/office/drawing/2014/main" id="{00000000-0008-0000-0600-000056020000}"/>
            </a:ext>
          </a:extLst>
        </xdr:cNvPr>
        <xdr:cNvSpPr txBox="1"/>
      </xdr:nvSpPr>
      <xdr:spPr>
        <a:xfrm>
          <a:off x="13578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54</xdr:row>
      <xdr:rowOff>88900</xdr:rowOff>
    </xdr:from>
    <xdr:to>
      <xdr:col>67</xdr:col>
      <xdr:colOff>101600</xdr:colOff>
      <xdr:row>55</xdr:row>
      <xdr:rowOff>19050</xdr:rowOff>
    </xdr:to>
    <xdr:sp macro="" textlink="">
      <xdr:nvSpPr>
        <xdr:cNvPr id="599" name="楕円 598">
          <a:extLst>
            <a:ext uri="{FF2B5EF4-FFF2-40B4-BE49-F238E27FC236}">
              <a16:creationId xmlns:a16="http://schemas.microsoft.com/office/drawing/2014/main" id="{00000000-0008-0000-0600-000057020000}"/>
            </a:ext>
          </a:extLst>
        </xdr:cNvPr>
        <xdr:cNvSpPr/>
      </xdr:nvSpPr>
      <xdr:spPr>
        <a:xfrm>
          <a:off x="1276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53</xdr:row>
      <xdr:rowOff>35577</xdr:rowOff>
    </xdr:from>
    <xdr:ext cx="249299" cy="259045"/>
    <xdr:sp macro="" textlink="">
      <xdr:nvSpPr>
        <xdr:cNvPr id="600" name="テキスト ボックス 599">
          <a:extLst>
            <a:ext uri="{FF2B5EF4-FFF2-40B4-BE49-F238E27FC236}">
              <a16:creationId xmlns:a16="http://schemas.microsoft.com/office/drawing/2014/main" id="{00000000-0008-0000-0600-000058020000}"/>
            </a:ext>
          </a:extLst>
        </xdr:cNvPr>
        <xdr:cNvSpPr txBox="1"/>
      </xdr:nvSpPr>
      <xdr:spPr>
        <a:xfrm>
          <a:off x="12689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01" name="正方形/長方形 600">
          <a:extLst>
            <a:ext uri="{FF2B5EF4-FFF2-40B4-BE49-F238E27FC236}">
              <a16:creationId xmlns:a16="http://schemas.microsoft.com/office/drawing/2014/main" id="{00000000-0008-0000-0600-000059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2" name="正方形/長方形 601">
          <a:extLst>
            <a:ext uri="{FF2B5EF4-FFF2-40B4-BE49-F238E27FC236}">
              <a16:creationId xmlns:a16="http://schemas.microsoft.com/office/drawing/2014/main" id="{00000000-0008-0000-0600-00005A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3" name="正方形/長方形 602">
          <a:extLst>
            <a:ext uri="{FF2B5EF4-FFF2-40B4-BE49-F238E27FC236}">
              <a16:creationId xmlns:a16="http://schemas.microsoft.com/office/drawing/2014/main" id="{00000000-0008-0000-0600-00005B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04" name="正方形/長方形 603">
          <a:extLst>
            <a:ext uri="{FF2B5EF4-FFF2-40B4-BE49-F238E27FC236}">
              <a16:creationId xmlns:a16="http://schemas.microsoft.com/office/drawing/2014/main" id="{00000000-0008-0000-0600-00005C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05" name="正方形/長方形 604">
          <a:extLst>
            <a:ext uri="{FF2B5EF4-FFF2-40B4-BE49-F238E27FC236}">
              <a16:creationId xmlns:a16="http://schemas.microsoft.com/office/drawing/2014/main" id="{00000000-0008-0000-0600-00005D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44,159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06" name="正方形/長方形 605">
          <a:extLst>
            <a:ext uri="{FF2B5EF4-FFF2-40B4-BE49-F238E27FC236}">
              <a16:creationId xmlns:a16="http://schemas.microsoft.com/office/drawing/2014/main" id="{00000000-0008-0000-0600-00005E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07" name="正方形/長方形 606">
          <a:extLst>
            <a:ext uri="{FF2B5EF4-FFF2-40B4-BE49-F238E27FC236}">
              <a16:creationId xmlns:a16="http://schemas.microsoft.com/office/drawing/2014/main" id="{00000000-0008-0000-0600-00005F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39,206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08" name="正方形/長方形 607">
          <a:extLst>
            <a:ext uri="{FF2B5EF4-FFF2-40B4-BE49-F238E27FC236}">
              <a16:creationId xmlns:a16="http://schemas.microsoft.com/office/drawing/2014/main" id="{00000000-0008-0000-0600-000060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09" name="テキスト ボックス 608">
          <a:extLst>
            <a:ext uri="{FF2B5EF4-FFF2-40B4-BE49-F238E27FC236}">
              <a16:creationId xmlns:a16="http://schemas.microsoft.com/office/drawing/2014/main" id="{00000000-0008-0000-0600-000061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10" name="直線コネクタ 609">
          <a:extLst>
            <a:ext uri="{FF2B5EF4-FFF2-40B4-BE49-F238E27FC236}">
              <a16:creationId xmlns:a16="http://schemas.microsoft.com/office/drawing/2014/main" id="{00000000-0008-0000-0600-000062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98879</xdr:rowOff>
    </xdr:from>
    <xdr:to>
      <xdr:col>89</xdr:col>
      <xdr:colOff>177800</xdr:colOff>
      <xdr:row>79</xdr:row>
      <xdr:rowOff>98879</xdr:rowOff>
    </xdr:to>
    <xdr:cxnSp macro="">
      <xdr:nvCxnSpPr>
        <xdr:cNvPr id="611" name="直線コネクタ 610">
          <a:extLst>
            <a:ext uri="{FF2B5EF4-FFF2-40B4-BE49-F238E27FC236}">
              <a16:creationId xmlns:a16="http://schemas.microsoft.com/office/drawing/2014/main" id="{00000000-0008-0000-0600-000063020000}"/>
            </a:ext>
          </a:extLst>
        </xdr:cNvPr>
        <xdr:cNvCxnSpPr/>
      </xdr:nvCxnSpPr>
      <xdr:spPr>
        <a:xfrm>
          <a:off x="12446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128106</xdr:rowOff>
    </xdr:from>
    <xdr:ext cx="248786" cy="259045"/>
    <xdr:sp macro="" textlink="">
      <xdr:nvSpPr>
        <xdr:cNvPr id="612" name="テキスト ボックス 611">
          <a:extLst>
            <a:ext uri="{FF2B5EF4-FFF2-40B4-BE49-F238E27FC236}">
              <a16:creationId xmlns:a16="http://schemas.microsoft.com/office/drawing/2014/main" id="{00000000-0008-0000-0600-000064020000}"/>
            </a:ext>
          </a:extLst>
        </xdr:cNvPr>
        <xdr:cNvSpPr txBox="1"/>
      </xdr:nvSpPr>
      <xdr:spPr>
        <a:xfrm>
          <a:off x="12197214" y="13501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115207</xdr:rowOff>
    </xdr:from>
    <xdr:to>
      <xdr:col>89</xdr:col>
      <xdr:colOff>177800</xdr:colOff>
      <xdr:row>77</xdr:row>
      <xdr:rowOff>115207</xdr:rowOff>
    </xdr:to>
    <xdr:cxnSp macro="">
      <xdr:nvCxnSpPr>
        <xdr:cNvPr id="613" name="直線コネクタ 612">
          <a:extLst>
            <a:ext uri="{FF2B5EF4-FFF2-40B4-BE49-F238E27FC236}">
              <a16:creationId xmlns:a16="http://schemas.microsoft.com/office/drawing/2014/main" id="{00000000-0008-0000-0600-000065020000}"/>
            </a:ext>
          </a:extLst>
        </xdr:cNvPr>
        <xdr:cNvCxnSpPr/>
      </xdr:nvCxnSpPr>
      <xdr:spPr>
        <a:xfrm>
          <a:off x="12446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76</xdr:row>
      <xdr:rowOff>144434</xdr:rowOff>
    </xdr:from>
    <xdr:ext cx="531299" cy="259045"/>
    <xdr:sp macro="" textlink="">
      <xdr:nvSpPr>
        <xdr:cNvPr id="614" name="テキスト ボックス 613">
          <a:extLst>
            <a:ext uri="{FF2B5EF4-FFF2-40B4-BE49-F238E27FC236}">
              <a16:creationId xmlns:a16="http://schemas.microsoft.com/office/drawing/2014/main" id="{00000000-0008-0000-0600-000066020000}"/>
            </a:ext>
          </a:extLst>
        </xdr:cNvPr>
        <xdr:cNvSpPr txBox="1"/>
      </xdr:nvSpPr>
      <xdr:spPr>
        <a:xfrm>
          <a:off x="11914701" y="13174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131535</xdr:rowOff>
    </xdr:from>
    <xdr:to>
      <xdr:col>89</xdr:col>
      <xdr:colOff>177800</xdr:colOff>
      <xdr:row>75</xdr:row>
      <xdr:rowOff>131535</xdr:rowOff>
    </xdr:to>
    <xdr:cxnSp macro="">
      <xdr:nvCxnSpPr>
        <xdr:cNvPr id="615" name="直線コネクタ 614">
          <a:extLst>
            <a:ext uri="{FF2B5EF4-FFF2-40B4-BE49-F238E27FC236}">
              <a16:creationId xmlns:a16="http://schemas.microsoft.com/office/drawing/2014/main" id="{00000000-0008-0000-0600-000067020000}"/>
            </a:ext>
          </a:extLst>
        </xdr:cNvPr>
        <xdr:cNvCxnSpPr/>
      </xdr:nvCxnSpPr>
      <xdr:spPr>
        <a:xfrm>
          <a:off x="12446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74</xdr:row>
      <xdr:rowOff>160762</xdr:rowOff>
    </xdr:from>
    <xdr:ext cx="531299" cy="259045"/>
    <xdr:sp macro="" textlink="">
      <xdr:nvSpPr>
        <xdr:cNvPr id="616" name="テキスト ボックス 615">
          <a:extLst>
            <a:ext uri="{FF2B5EF4-FFF2-40B4-BE49-F238E27FC236}">
              <a16:creationId xmlns:a16="http://schemas.microsoft.com/office/drawing/2014/main" id="{00000000-0008-0000-0600-000068020000}"/>
            </a:ext>
          </a:extLst>
        </xdr:cNvPr>
        <xdr:cNvSpPr txBox="1"/>
      </xdr:nvSpPr>
      <xdr:spPr>
        <a:xfrm>
          <a:off x="11914701" y="12848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73</xdr:row>
      <xdr:rowOff>147865</xdr:rowOff>
    </xdr:from>
    <xdr:to>
      <xdr:col>89</xdr:col>
      <xdr:colOff>177800</xdr:colOff>
      <xdr:row>73</xdr:row>
      <xdr:rowOff>147865</xdr:rowOff>
    </xdr:to>
    <xdr:cxnSp macro="">
      <xdr:nvCxnSpPr>
        <xdr:cNvPr id="617" name="直線コネクタ 616">
          <a:extLst>
            <a:ext uri="{FF2B5EF4-FFF2-40B4-BE49-F238E27FC236}">
              <a16:creationId xmlns:a16="http://schemas.microsoft.com/office/drawing/2014/main" id="{00000000-0008-0000-0600-000069020000}"/>
            </a:ext>
          </a:extLst>
        </xdr:cNvPr>
        <xdr:cNvCxnSpPr/>
      </xdr:nvCxnSpPr>
      <xdr:spPr>
        <a:xfrm>
          <a:off x="12446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73</xdr:row>
      <xdr:rowOff>5642</xdr:rowOff>
    </xdr:from>
    <xdr:ext cx="531299" cy="259045"/>
    <xdr:sp macro="" textlink="">
      <xdr:nvSpPr>
        <xdr:cNvPr id="618" name="テキスト ボックス 617">
          <a:extLst>
            <a:ext uri="{FF2B5EF4-FFF2-40B4-BE49-F238E27FC236}">
              <a16:creationId xmlns:a16="http://schemas.microsoft.com/office/drawing/2014/main" id="{00000000-0008-0000-0600-00006A020000}"/>
            </a:ext>
          </a:extLst>
        </xdr:cNvPr>
        <xdr:cNvSpPr txBox="1"/>
      </xdr:nvSpPr>
      <xdr:spPr>
        <a:xfrm>
          <a:off x="11914701" y="1252149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71</xdr:row>
      <xdr:rowOff>164193</xdr:rowOff>
    </xdr:from>
    <xdr:to>
      <xdr:col>89</xdr:col>
      <xdr:colOff>177800</xdr:colOff>
      <xdr:row>71</xdr:row>
      <xdr:rowOff>164193</xdr:rowOff>
    </xdr:to>
    <xdr:cxnSp macro="">
      <xdr:nvCxnSpPr>
        <xdr:cNvPr id="619" name="直線コネクタ 618">
          <a:extLst>
            <a:ext uri="{FF2B5EF4-FFF2-40B4-BE49-F238E27FC236}">
              <a16:creationId xmlns:a16="http://schemas.microsoft.com/office/drawing/2014/main" id="{00000000-0008-0000-0600-00006B020000}"/>
            </a:ext>
          </a:extLst>
        </xdr:cNvPr>
        <xdr:cNvCxnSpPr/>
      </xdr:nvCxnSpPr>
      <xdr:spPr>
        <a:xfrm>
          <a:off x="12446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71</xdr:row>
      <xdr:rowOff>21970</xdr:rowOff>
    </xdr:from>
    <xdr:ext cx="531299" cy="259045"/>
    <xdr:sp macro="" textlink="">
      <xdr:nvSpPr>
        <xdr:cNvPr id="620" name="テキスト ボックス 619">
          <a:extLst>
            <a:ext uri="{FF2B5EF4-FFF2-40B4-BE49-F238E27FC236}">
              <a16:creationId xmlns:a16="http://schemas.microsoft.com/office/drawing/2014/main" id="{00000000-0008-0000-0600-00006C020000}"/>
            </a:ext>
          </a:extLst>
        </xdr:cNvPr>
        <xdr:cNvSpPr txBox="1"/>
      </xdr:nvSpPr>
      <xdr:spPr>
        <a:xfrm>
          <a:off x="11914701" y="12194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9072</xdr:rowOff>
    </xdr:from>
    <xdr:to>
      <xdr:col>89</xdr:col>
      <xdr:colOff>177800</xdr:colOff>
      <xdr:row>70</xdr:row>
      <xdr:rowOff>9072</xdr:rowOff>
    </xdr:to>
    <xdr:cxnSp macro="">
      <xdr:nvCxnSpPr>
        <xdr:cNvPr id="621" name="直線コネクタ 620">
          <a:extLst>
            <a:ext uri="{FF2B5EF4-FFF2-40B4-BE49-F238E27FC236}">
              <a16:creationId xmlns:a16="http://schemas.microsoft.com/office/drawing/2014/main" id="{00000000-0008-0000-0600-00006D020000}"/>
            </a:ext>
          </a:extLst>
        </xdr:cNvPr>
        <xdr:cNvCxnSpPr/>
      </xdr:nvCxnSpPr>
      <xdr:spPr>
        <a:xfrm>
          <a:off x="12446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38299</xdr:rowOff>
    </xdr:from>
    <xdr:ext cx="595419" cy="259045"/>
    <xdr:sp macro="" textlink="">
      <xdr:nvSpPr>
        <xdr:cNvPr id="622" name="テキスト ボックス 621">
          <a:extLst>
            <a:ext uri="{FF2B5EF4-FFF2-40B4-BE49-F238E27FC236}">
              <a16:creationId xmlns:a16="http://schemas.microsoft.com/office/drawing/2014/main" id="{00000000-0008-0000-0600-00006E020000}"/>
            </a:ext>
          </a:extLst>
        </xdr:cNvPr>
        <xdr:cNvSpPr txBox="1"/>
      </xdr:nvSpPr>
      <xdr:spPr>
        <a:xfrm>
          <a:off x="11850581" y="1186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23" name="直線コネクタ 622">
          <a:extLst>
            <a:ext uri="{FF2B5EF4-FFF2-40B4-BE49-F238E27FC236}">
              <a16:creationId xmlns:a16="http://schemas.microsoft.com/office/drawing/2014/main" id="{00000000-0008-0000-0600-00006F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macro="" textlink="">
      <xdr:nvSpPr>
        <xdr:cNvPr id="624" name="テキスト ボックス 623">
          <a:extLst>
            <a:ext uri="{FF2B5EF4-FFF2-40B4-BE49-F238E27FC236}">
              <a16:creationId xmlns:a16="http://schemas.microsoft.com/office/drawing/2014/main" id="{00000000-0008-0000-0600-000070020000}"/>
            </a:ext>
          </a:extLst>
        </xdr:cNvPr>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5" name="公債費グラフ枠">
          <a:extLst>
            <a:ext uri="{FF2B5EF4-FFF2-40B4-BE49-F238E27FC236}">
              <a16:creationId xmlns:a16="http://schemas.microsoft.com/office/drawing/2014/main" id="{00000000-0008-0000-0600-000071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69</xdr:row>
      <xdr:rowOff>91857</xdr:rowOff>
    </xdr:from>
    <xdr:to>
      <xdr:col>85</xdr:col>
      <xdr:colOff>126364</xdr:colOff>
      <xdr:row>78</xdr:row>
      <xdr:rowOff>155897</xdr:rowOff>
    </xdr:to>
    <xdr:cxnSp macro="">
      <xdr:nvCxnSpPr>
        <xdr:cNvPr id="626" name="直線コネクタ 625">
          <a:extLst>
            <a:ext uri="{FF2B5EF4-FFF2-40B4-BE49-F238E27FC236}">
              <a16:creationId xmlns:a16="http://schemas.microsoft.com/office/drawing/2014/main" id="{00000000-0008-0000-0600-000072020000}"/>
            </a:ext>
          </a:extLst>
        </xdr:cNvPr>
        <xdr:cNvCxnSpPr/>
      </xdr:nvCxnSpPr>
      <xdr:spPr>
        <a:xfrm flipV="1">
          <a:off x="16317595" y="11921907"/>
          <a:ext cx="1269" cy="16070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159724</xdr:rowOff>
    </xdr:from>
    <xdr:ext cx="469744" cy="259045"/>
    <xdr:sp macro="" textlink="">
      <xdr:nvSpPr>
        <xdr:cNvPr id="627" name="公債費最小値テキスト">
          <a:extLst>
            <a:ext uri="{FF2B5EF4-FFF2-40B4-BE49-F238E27FC236}">
              <a16:creationId xmlns:a16="http://schemas.microsoft.com/office/drawing/2014/main" id="{00000000-0008-0000-0600-000073020000}"/>
            </a:ext>
          </a:extLst>
        </xdr:cNvPr>
        <xdr:cNvSpPr txBox="1"/>
      </xdr:nvSpPr>
      <xdr:spPr>
        <a:xfrm>
          <a:off x="16370300" y="1353282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7,008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155897</xdr:rowOff>
    </xdr:from>
    <xdr:to>
      <xdr:col>86</xdr:col>
      <xdr:colOff>25400</xdr:colOff>
      <xdr:row>78</xdr:row>
      <xdr:rowOff>155897</xdr:rowOff>
    </xdr:to>
    <xdr:cxnSp macro="">
      <xdr:nvCxnSpPr>
        <xdr:cNvPr id="628" name="直線コネクタ 627">
          <a:extLst>
            <a:ext uri="{FF2B5EF4-FFF2-40B4-BE49-F238E27FC236}">
              <a16:creationId xmlns:a16="http://schemas.microsoft.com/office/drawing/2014/main" id="{00000000-0008-0000-0600-000074020000}"/>
            </a:ext>
          </a:extLst>
        </xdr:cNvPr>
        <xdr:cNvCxnSpPr/>
      </xdr:nvCxnSpPr>
      <xdr:spPr>
        <a:xfrm>
          <a:off x="16230600" y="1352899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68</xdr:row>
      <xdr:rowOff>38534</xdr:rowOff>
    </xdr:from>
    <xdr:ext cx="599010" cy="259045"/>
    <xdr:sp macro="" textlink="">
      <xdr:nvSpPr>
        <xdr:cNvPr id="629" name="公債費最大値テキスト">
          <a:extLst>
            <a:ext uri="{FF2B5EF4-FFF2-40B4-BE49-F238E27FC236}">
              <a16:creationId xmlns:a16="http://schemas.microsoft.com/office/drawing/2014/main" id="{00000000-0008-0000-0600-000075020000}"/>
            </a:ext>
          </a:extLst>
        </xdr:cNvPr>
        <xdr:cNvSpPr txBox="1"/>
      </xdr:nvSpPr>
      <xdr:spPr>
        <a:xfrm>
          <a:off x="16370300" y="116971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105,430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69</xdr:row>
      <xdr:rowOff>91857</xdr:rowOff>
    </xdr:from>
    <xdr:to>
      <xdr:col>86</xdr:col>
      <xdr:colOff>25400</xdr:colOff>
      <xdr:row>69</xdr:row>
      <xdr:rowOff>91857</xdr:rowOff>
    </xdr:to>
    <xdr:cxnSp macro="">
      <xdr:nvCxnSpPr>
        <xdr:cNvPr id="630" name="直線コネクタ 629">
          <a:extLst>
            <a:ext uri="{FF2B5EF4-FFF2-40B4-BE49-F238E27FC236}">
              <a16:creationId xmlns:a16="http://schemas.microsoft.com/office/drawing/2014/main" id="{00000000-0008-0000-0600-000076020000}"/>
            </a:ext>
          </a:extLst>
        </xdr:cNvPr>
        <xdr:cNvCxnSpPr/>
      </xdr:nvCxnSpPr>
      <xdr:spPr>
        <a:xfrm>
          <a:off x="16230600" y="119219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76</xdr:row>
      <xdr:rowOff>164683</xdr:rowOff>
    </xdr:from>
    <xdr:to>
      <xdr:col>85</xdr:col>
      <xdr:colOff>127000</xdr:colOff>
      <xdr:row>76</xdr:row>
      <xdr:rowOff>164781</xdr:rowOff>
    </xdr:to>
    <xdr:cxnSp macro="">
      <xdr:nvCxnSpPr>
        <xdr:cNvPr id="631" name="直線コネクタ 630">
          <a:extLst>
            <a:ext uri="{FF2B5EF4-FFF2-40B4-BE49-F238E27FC236}">
              <a16:creationId xmlns:a16="http://schemas.microsoft.com/office/drawing/2014/main" id="{00000000-0008-0000-0600-000077020000}"/>
            </a:ext>
          </a:extLst>
        </xdr:cNvPr>
        <xdr:cNvCxnSpPr/>
      </xdr:nvCxnSpPr>
      <xdr:spPr>
        <a:xfrm flipV="1">
          <a:off x="15481300" y="13194883"/>
          <a:ext cx="838200" cy="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75</xdr:row>
      <xdr:rowOff>28485</xdr:rowOff>
    </xdr:from>
    <xdr:ext cx="534377" cy="259045"/>
    <xdr:sp macro="" textlink="">
      <xdr:nvSpPr>
        <xdr:cNvPr id="632" name="公債費平均値テキスト">
          <a:extLst>
            <a:ext uri="{FF2B5EF4-FFF2-40B4-BE49-F238E27FC236}">
              <a16:creationId xmlns:a16="http://schemas.microsoft.com/office/drawing/2014/main" id="{00000000-0008-0000-0600-000078020000}"/>
            </a:ext>
          </a:extLst>
        </xdr:cNvPr>
        <xdr:cNvSpPr txBox="1"/>
      </xdr:nvSpPr>
      <xdr:spPr>
        <a:xfrm>
          <a:off x="16370300" y="1288723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34,101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76</xdr:row>
      <xdr:rowOff>5607</xdr:rowOff>
    </xdr:from>
    <xdr:to>
      <xdr:col>85</xdr:col>
      <xdr:colOff>177800</xdr:colOff>
      <xdr:row>76</xdr:row>
      <xdr:rowOff>107207</xdr:rowOff>
    </xdr:to>
    <xdr:sp macro="" textlink="">
      <xdr:nvSpPr>
        <xdr:cNvPr id="633" name="フローチャート: 判断 632">
          <a:extLst>
            <a:ext uri="{FF2B5EF4-FFF2-40B4-BE49-F238E27FC236}">
              <a16:creationId xmlns:a16="http://schemas.microsoft.com/office/drawing/2014/main" id="{00000000-0008-0000-0600-000079020000}"/>
            </a:ext>
          </a:extLst>
        </xdr:cNvPr>
        <xdr:cNvSpPr/>
      </xdr:nvSpPr>
      <xdr:spPr>
        <a:xfrm>
          <a:off x="16268700" y="130358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76</xdr:row>
      <xdr:rowOff>164781</xdr:rowOff>
    </xdr:from>
    <xdr:to>
      <xdr:col>81</xdr:col>
      <xdr:colOff>50800</xdr:colOff>
      <xdr:row>77</xdr:row>
      <xdr:rowOff>3111</xdr:rowOff>
    </xdr:to>
    <xdr:cxnSp macro="">
      <xdr:nvCxnSpPr>
        <xdr:cNvPr id="634" name="直線コネクタ 633">
          <a:extLst>
            <a:ext uri="{FF2B5EF4-FFF2-40B4-BE49-F238E27FC236}">
              <a16:creationId xmlns:a16="http://schemas.microsoft.com/office/drawing/2014/main" id="{00000000-0008-0000-0600-00007A020000}"/>
            </a:ext>
          </a:extLst>
        </xdr:cNvPr>
        <xdr:cNvCxnSpPr/>
      </xdr:nvCxnSpPr>
      <xdr:spPr>
        <a:xfrm flipV="1">
          <a:off x="14592300" y="13194981"/>
          <a:ext cx="889000" cy="97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76</xdr:row>
      <xdr:rowOff>15143</xdr:rowOff>
    </xdr:from>
    <xdr:to>
      <xdr:col>81</xdr:col>
      <xdr:colOff>101600</xdr:colOff>
      <xdr:row>76</xdr:row>
      <xdr:rowOff>116743</xdr:rowOff>
    </xdr:to>
    <xdr:sp macro="" textlink="">
      <xdr:nvSpPr>
        <xdr:cNvPr id="635" name="フローチャート: 判断 634">
          <a:extLst>
            <a:ext uri="{FF2B5EF4-FFF2-40B4-BE49-F238E27FC236}">
              <a16:creationId xmlns:a16="http://schemas.microsoft.com/office/drawing/2014/main" id="{00000000-0008-0000-0600-00007B020000}"/>
            </a:ext>
          </a:extLst>
        </xdr:cNvPr>
        <xdr:cNvSpPr/>
      </xdr:nvSpPr>
      <xdr:spPr>
        <a:xfrm>
          <a:off x="15430500" y="130453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74</xdr:row>
      <xdr:rowOff>133271</xdr:rowOff>
    </xdr:from>
    <xdr:ext cx="534377" cy="259045"/>
    <xdr:sp macro="" textlink="">
      <xdr:nvSpPr>
        <xdr:cNvPr id="636" name="テキスト ボックス 635">
          <a:extLst>
            <a:ext uri="{FF2B5EF4-FFF2-40B4-BE49-F238E27FC236}">
              <a16:creationId xmlns:a16="http://schemas.microsoft.com/office/drawing/2014/main" id="{00000000-0008-0000-0600-00007C020000}"/>
            </a:ext>
          </a:extLst>
        </xdr:cNvPr>
        <xdr:cNvSpPr txBox="1"/>
      </xdr:nvSpPr>
      <xdr:spPr>
        <a:xfrm>
          <a:off x="15214111" y="128205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33,517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77</xdr:row>
      <xdr:rowOff>3111</xdr:rowOff>
    </xdr:from>
    <xdr:to>
      <xdr:col>76</xdr:col>
      <xdr:colOff>114300</xdr:colOff>
      <xdr:row>77</xdr:row>
      <xdr:rowOff>45256</xdr:rowOff>
    </xdr:to>
    <xdr:cxnSp macro="">
      <xdr:nvCxnSpPr>
        <xdr:cNvPr id="637" name="直線コネクタ 636">
          <a:extLst>
            <a:ext uri="{FF2B5EF4-FFF2-40B4-BE49-F238E27FC236}">
              <a16:creationId xmlns:a16="http://schemas.microsoft.com/office/drawing/2014/main" id="{00000000-0008-0000-0600-00007D020000}"/>
            </a:ext>
          </a:extLst>
        </xdr:cNvPr>
        <xdr:cNvCxnSpPr/>
      </xdr:nvCxnSpPr>
      <xdr:spPr>
        <a:xfrm flipV="1">
          <a:off x="13703300" y="13204761"/>
          <a:ext cx="889000" cy="421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76</xdr:row>
      <xdr:rowOff>31390</xdr:rowOff>
    </xdr:from>
    <xdr:to>
      <xdr:col>76</xdr:col>
      <xdr:colOff>165100</xdr:colOff>
      <xdr:row>76</xdr:row>
      <xdr:rowOff>132990</xdr:rowOff>
    </xdr:to>
    <xdr:sp macro="" textlink="">
      <xdr:nvSpPr>
        <xdr:cNvPr id="638" name="フローチャート: 判断 637">
          <a:extLst>
            <a:ext uri="{FF2B5EF4-FFF2-40B4-BE49-F238E27FC236}">
              <a16:creationId xmlns:a16="http://schemas.microsoft.com/office/drawing/2014/main" id="{00000000-0008-0000-0600-00007E020000}"/>
            </a:ext>
          </a:extLst>
        </xdr:cNvPr>
        <xdr:cNvSpPr/>
      </xdr:nvSpPr>
      <xdr:spPr>
        <a:xfrm>
          <a:off x="14541500" y="130615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74</xdr:row>
      <xdr:rowOff>149518</xdr:rowOff>
    </xdr:from>
    <xdr:ext cx="534377" cy="259045"/>
    <xdr:sp macro="" textlink="">
      <xdr:nvSpPr>
        <xdr:cNvPr id="639" name="テキスト ボックス 638">
          <a:extLst>
            <a:ext uri="{FF2B5EF4-FFF2-40B4-BE49-F238E27FC236}">
              <a16:creationId xmlns:a16="http://schemas.microsoft.com/office/drawing/2014/main" id="{00000000-0008-0000-0600-00007F020000}"/>
            </a:ext>
          </a:extLst>
        </xdr:cNvPr>
        <xdr:cNvSpPr txBox="1"/>
      </xdr:nvSpPr>
      <xdr:spPr>
        <a:xfrm>
          <a:off x="14325111" y="128368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32,522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77</xdr:row>
      <xdr:rowOff>45256</xdr:rowOff>
    </xdr:from>
    <xdr:to>
      <xdr:col>71</xdr:col>
      <xdr:colOff>177800</xdr:colOff>
      <xdr:row>77</xdr:row>
      <xdr:rowOff>51836</xdr:rowOff>
    </xdr:to>
    <xdr:cxnSp macro="">
      <xdr:nvCxnSpPr>
        <xdr:cNvPr id="640" name="直線コネクタ 639">
          <a:extLst>
            <a:ext uri="{FF2B5EF4-FFF2-40B4-BE49-F238E27FC236}">
              <a16:creationId xmlns:a16="http://schemas.microsoft.com/office/drawing/2014/main" id="{00000000-0008-0000-0600-000080020000}"/>
            </a:ext>
          </a:extLst>
        </xdr:cNvPr>
        <xdr:cNvCxnSpPr/>
      </xdr:nvCxnSpPr>
      <xdr:spPr>
        <a:xfrm flipV="1">
          <a:off x="12814300" y="13246906"/>
          <a:ext cx="889000" cy="65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76</xdr:row>
      <xdr:rowOff>52699</xdr:rowOff>
    </xdr:from>
    <xdr:to>
      <xdr:col>72</xdr:col>
      <xdr:colOff>38100</xdr:colOff>
      <xdr:row>76</xdr:row>
      <xdr:rowOff>154299</xdr:rowOff>
    </xdr:to>
    <xdr:sp macro="" textlink="">
      <xdr:nvSpPr>
        <xdr:cNvPr id="641" name="フローチャート: 判断 640">
          <a:extLst>
            <a:ext uri="{FF2B5EF4-FFF2-40B4-BE49-F238E27FC236}">
              <a16:creationId xmlns:a16="http://schemas.microsoft.com/office/drawing/2014/main" id="{00000000-0008-0000-0600-000081020000}"/>
            </a:ext>
          </a:extLst>
        </xdr:cNvPr>
        <xdr:cNvSpPr/>
      </xdr:nvSpPr>
      <xdr:spPr>
        <a:xfrm>
          <a:off x="13652500" y="130828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74</xdr:row>
      <xdr:rowOff>170827</xdr:rowOff>
    </xdr:from>
    <xdr:ext cx="534377" cy="259045"/>
    <xdr:sp macro="" textlink="">
      <xdr:nvSpPr>
        <xdr:cNvPr id="642" name="テキスト ボックス 641">
          <a:extLst>
            <a:ext uri="{FF2B5EF4-FFF2-40B4-BE49-F238E27FC236}">
              <a16:creationId xmlns:a16="http://schemas.microsoft.com/office/drawing/2014/main" id="{00000000-0008-0000-0600-000082020000}"/>
            </a:ext>
          </a:extLst>
        </xdr:cNvPr>
        <xdr:cNvSpPr txBox="1"/>
      </xdr:nvSpPr>
      <xdr:spPr>
        <a:xfrm>
          <a:off x="13436111" y="128581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31,217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76</xdr:row>
      <xdr:rowOff>45303</xdr:rowOff>
    </xdr:from>
    <xdr:to>
      <xdr:col>67</xdr:col>
      <xdr:colOff>101600</xdr:colOff>
      <xdr:row>76</xdr:row>
      <xdr:rowOff>146903</xdr:rowOff>
    </xdr:to>
    <xdr:sp macro="" textlink="">
      <xdr:nvSpPr>
        <xdr:cNvPr id="643" name="フローチャート: 判断 642">
          <a:extLst>
            <a:ext uri="{FF2B5EF4-FFF2-40B4-BE49-F238E27FC236}">
              <a16:creationId xmlns:a16="http://schemas.microsoft.com/office/drawing/2014/main" id="{00000000-0008-0000-0600-000083020000}"/>
            </a:ext>
          </a:extLst>
        </xdr:cNvPr>
        <xdr:cNvSpPr/>
      </xdr:nvSpPr>
      <xdr:spPr>
        <a:xfrm>
          <a:off x="12763500" y="130755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74</xdr:row>
      <xdr:rowOff>163430</xdr:rowOff>
    </xdr:from>
    <xdr:ext cx="534377" cy="259045"/>
    <xdr:sp macro="" textlink="">
      <xdr:nvSpPr>
        <xdr:cNvPr id="644" name="テキスト ボックス 643">
          <a:extLst>
            <a:ext uri="{FF2B5EF4-FFF2-40B4-BE49-F238E27FC236}">
              <a16:creationId xmlns:a16="http://schemas.microsoft.com/office/drawing/2014/main" id="{00000000-0008-0000-0600-000084020000}"/>
            </a:ext>
          </a:extLst>
        </xdr:cNvPr>
        <xdr:cNvSpPr txBox="1"/>
      </xdr:nvSpPr>
      <xdr:spPr>
        <a:xfrm>
          <a:off x="12547111" y="128507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31,670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45" name="テキスト ボックス 644">
          <a:extLst>
            <a:ext uri="{FF2B5EF4-FFF2-40B4-BE49-F238E27FC236}">
              <a16:creationId xmlns:a16="http://schemas.microsoft.com/office/drawing/2014/main" id="{00000000-0008-0000-0600-000085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46" name="テキスト ボックス 645">
          <a:extLst>
            <a:ext uri="{FF2B5EF4-FFF2-40B4-BE49-F238E27FC236}">
              <a16:creationId xmlns:a16="http://schemas.microsoft.com/office/drawing/2014/main" id="{00000000-0008-0000-0600-000086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47" name="テキスト ボックス 646">
          <a:extLst>
            <a:ext uri="{FF2B5EF4-FFF2-40B4-BE49-F238E27FC236}">
              <a16:creationId xmlns:a16="http://schemas.microsoft.com/office/drawing/2014/main" id="{00000000-0008-0000-0600-000087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48" name="テキスト ボックス 647">
          <a:extLst>
            <a:ext uri="{FF2B5EF4-FFF2-40B4-BE49-F238E27FC236}">
              <a16:creationId xmlns:a16="http://schemas.microsoft.com/office/drawing/2014/main" id="{00000000-0008-0000-0600-000088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49" name="テキスト ボックス 648">
          <a:extLst>
            <a:ext uri="{FF2B5EF4-FFF2-40B4-BE49-F238E27FC236}">
              <a16:creationId xmlns:a16="http://schemas.microsoft.com/office/drawing/2014/main" id="{00000000-0008-0000-0600-000089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76</xdr:row>
      <xdr:rowOff>113883</xdr:rowOff>
    </xdr:from>
    <xdr:to>
      <xdr:col>85</xdr:col>
      <xdr:colOff>177800</xdr:colOff>
      <xdr:row>77</xdr:row>
      <xdr:rowOff>44033</xdr:rowOff>
    </xdr:to>
    <xdr:sp macro="" textlink="">
      <xdr:nvSpPr>
        <xdr:cNvPr id="650" name="楕円 649">
          <a:extLst>
            <a:ext uri="{FF2B5EF4-FFF2-40B4-BE49-F238E27FC236}">
              <a16:creationId xmlns:a16="http://schemas.microsoft.com/office/drawing/2014/main" id="{00000000-0008-0000-0600-00008A020000}"/>
            </a:ext>
          </a:extLst>
        </xdr:cNvPr>
        <xdr:cNvSpPr/>
      </xdr:nvSpPr>
      <xdr:spPr>
        <a:xfrm>
          <a:off x="16268700" y="131440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76</xdr:row>
      <xdr:rowOff>92310</xdr:rowOff>
    </xdr:from>
    <xdr:ext cx="534377" cy="259045"/>
    <xdr:sp macro="" textlink="">
      <xdr:nvSpPr>
        <xdr:cNvPr id="651" name="公債費該当値テキスト">
          <a:extLst>
            <a:ext uri="{FF2B5EF4-FFF2-40B4-BE49-F238E27FC236}">
              <a16:creationId xmlns:a16="http://schemas.microsoft.com/office/drawing/2014/main" id="{00000000-0008-0000-0600-00008B020000}"/>
            </a:ext>
          </a:extLst>
        </xdr:cNvPr>
        <xdr:cNvSpPr txBox="1"/>
      </xdr:nvSpPr>
      <xdr:spPr>
        <a:xfrm>
          <a:off x="16370300" y="131225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27,470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76</xdr:row>
      <xdr:rowOff>113981</xdr:rowOff>
    </xdr:from>
    <xdr:to>
      <xdr:col>81</xdr:col>
      <xdr:colOff>101600</xdr:colOff>
      <xdr:row>77</xdr:row>
      <xdr:rowOff>44131</xdr:rowOff>
    </xdr:to>
    <xdr:sp macro="" textlink="">
      <xdr:nvSpPr>
        <xdr:cNvPr id="652" name="楕円 651">
          <a:extLst>
            <a:ext uri="{FF2B5EF4-FFF2-40B4-BE49-F238E27FC236}">
              <a16:creationId xmlns:a16="http://schemas.microsoft.com/office/drawing/2014/main" id="{00000000-0008-0000-0600-00008C020000}"/>
            </a:ext>
          </a:extLst>
        </xdr:cNvPr>
        <xdr:cNvSpPr/>
      </xdr:nvSpPr>
      <xdr:spPr>
        <a:xfrm>
          <a:off x="15430500" y="131441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77</xdr:row>
      <xdr:rowOff>35258</xdr:rowOff>
    </xdr:from>
    <xdr:ext cx="534377" cy="259045"/>
    <xdr:sp macro="" textlink="">
      <xdr:nvSpPr>
        <xdr:cNvPr id="653" name="テキスト ボックス 652">
          <a:extLst>
            <a:ext uri="{FF2B5EF4-FFF2-40B4-BE49-F238E27FC236}">
              <a16:creationId xmlns:a16="http://schemas.microsoft.com/office/drawing/2014/main" id="{00000000-0008-0000-0600-00008D020000}"/>
            </a:ext>
          </a:extLst>
        </xdr:cNvPr>
        <xdr:cNvSpPr txBox="1"/>
      </xdr:nvSpPr>
      <xdr:spPr>
        <a:xfrm>
          <a:off x="15214111" y="132369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27,464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76</xdr:row>
      <xdr:rowOff>123761</xdr:rowOff>
    </xdr:from>
    <xdr:to>
      <xdr:col>76</xdr:col>
      <xdr:colOff>165100</xdr:colOff>
      <xdr:row>77</xdr:row>
      <xdr:rowOff>53911</xdr:rowOff>
    </xdr:to>
    <xdr:sp macro="" textlink="">
      <xdr:nvSpPr>
        <xdr:cNvPr id="654" name="楕円 653">
          <a:extLst>
            <a:ext uri="{FF2B5EF4-FFF2-40B4-BE49-F238E27FC236}">
              <a16:creationId xmlns:a16="http://schemas.microsoft.com/office/drawing/2014/main" id="{00000000-0008-0000-0600-00008E020000}"/>
            </a:ext>
          </a:extLst>
        </xdr:cNvPr>
        <xdr:cNvSpPr/>
      </xdr:nvSpPr>
      <xdr:spPr>
        <a:xfrm>
          <a:off x="14541500" y="131539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77</xdr:row>
      <xdr:rowOff>45038</xdr:rowOff>
    </xdr:from>
    <xdr:ext cx="534377" cy="259045"/>
    <xdr:sp macro="" textlink="">
      <xdr:nvSpPr>
        <xdr:cNvPr id="655" name="テキスト ボックス 654">
          <a:extLst>
            <a:ext uri="{FF2B5EF4-FFF2-40B4-BE49-F238E27FC236}">
              <a16:creationId xmlns:a16="http://schemas.microsoft.com/office/drawing/2014/main" id="{00000000-0008-0000-0600-00008F020000}"/>
            </a:ext>
          </a:extLst>
        </xdr:cNvPr>
        <xdr:cNvSpPr txBox="1"/>
      </xdr:nvSpPr>
      <xdr:spPr>
        <a:xfrm>
          <a:off x="14325111" y="132466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26,865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76</xdr:row>
      <xdr:rowOff>165906</xdr:rowOff>
    </xdr:from>
    <xdr:to>
      <xdr:col>72</xdr:col>
      <xdr:colOff>38100</xdr:colOff>
      <xdr:row>77</xdr:row>
      <xdr:rowOff>96056</xdr:rowOff>
    </xdr:to>
    <xdr:sp macro="" textlink="">
      <xdr:nvSpPr>
        <xdr:cNvPr id="656" name="楕円 655">
          <a:extLst>
            <a:ext uri="{FF2B5EF4-FFF2-40B4-BE49-F238E27FC236}">
              <a16:creationId xmlns:a16="http://schemas.microsoft.com/office/drawing/2014/main" id="{00000000-0008-0000-0600-000090020000}"/>
            </a:ext>
          </a:extLst>
        </xdr:cNvPr>
        <xdr:cNvSpPr/>
      </xdr:nvSpPr>
      <xdr:spPr>
        <a:xfrm>
          <a:off x="13652500" y="131961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77</xdr:row>
      <xdr:rowOff>87183</xdr:rowOff>
    </xdr:from>
    <xdr:ext cx="534377" cy="259045"/>
    <xdr:sp macro="" textlink="">
      <xdr:nvSpPr>
        <xdr:cNvPr id="657" name="テキスト ボックス 656">
          <a:extLst>
            <a:ext uri="{FF2B5EF4-FFF2-40B4-BE49-F238E27FC236}">
              <a16:creationId xmlns:a16="http://schemas.microsoft.com/office/drawing/2014/main" id="{00000000-0008-0000-0600-000091020000}"/>
            </a:ext>
          </a:extLst>
        </xdr:cNvPr>
        <xdr:cNvSpPr txBox="1"/>
      </xdr:nvSpPr>
      <xdr:spPr>
        <a:xfrm>
          <a:off x="13436111" y="132888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24,284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1036</xdr:rowOff>
    </xdr:from>
    <xdr:to>
      <xdr:col>67</xdr:col>
      <xdr:colOff>101600</xdr:colOff>
      <xdr:row>77</xdr:row>
      <xdr:rowOff>102636</xdr:rowOff>
    </xdr:to>
    <xdr:sp macro="" textlink="">
      <xdr:nvSpPr>
        <xdr:cNvPr id="658" name="楕円 657">
          <a:extLst>
            <a:ext uri="{FF2B5EF4-FFF2-40B4-BE49-F238E27FC236}">
              <a16:creationId xmlns:a16="http://schemas.microsoft.com/office/drawing/2014/main" id="{00000000-0008-0000-0600-000092020000}"/>
            </a:ext>
          </a:extLst>
        </xdr:cNvPr>
        <xdr:cNvSpPr/>
      </xdr:nvSpPr>
      <xdr:spPr>
        <a:xfrm>
          <a:off x="12763500" y="132026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77</xdr:row>
      <xdr:rowOff>93763</xdr:rowOff>
    </xdr:from>
    <xdr:ext cx="534377" cy="259045"/>
    <xdr:sp macro="" textlink="">
      <xdr:nvSpPr>
        <xdr:cNvPr id="659" name="テキスト ボックス 658">
          <a:extLst>
            <a:ext uri="{FF2B5EF4-FFF2-40B4-BE49-F238E27FC236}">
              <a16:creationId xmlns:a16="http://schemas.microsoft.com/office/drawing/2014/main" id="{00000000-0008-0000-0600-000093020000}"/>
            </a:ext>
          </a:extLst>
        </xdr:cNvPr>
        <xdr:cNvSpPr txBox="1"/>
      </xdr:nvSpPr>
      <xdr:spPr>
        <a:xfrm>
          <a:off x="12547111" y="132954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23,881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60" name="正方形/長方形 659">
          <a:extLst>
            <a:ext uri="{FF2B5EF4-FFF2-40B4-BE49-F238E27FC236}">
              <a16:creationId xmlns:a16="http://schemas.microsoft.com/office/drawing/2014/main" id="{00000000-0008-0000-0600-000094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積立金</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61" name="正方形/長方形 660">
          <a:extLst>
            <a:ext uri="{FF2B5EF4-FFF2-40B4-BE49-F238E27FC236}">
              <a16:creationId xmlns:a16="http://schemas.microsoft.com/office/drawing/2014/main" id="{00000000-0008-0000-0600-000095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62" name="正方形/長方形 661">
          <a:extLst>
            <a:ext uri="{FF2B5EF4-FFF2-40B4-BE49-F238E27FC236}">
              <a16:creationId xmlns:a16="http://schemas.microsoft.com/office/drawing/2014/main" id="{00000000-0008-0000-0600-000096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63" name="正方形/長方形 662">
          <a:extLst>
            <a:ext uri="{FF2B5EF4-FFF2-40B4-BE49-F238E27FC236}">
              <a16:creationId xmlns:a16="http://schemas.microsoft.com/office/drawing/2014/main" id="{00000000-0008-0000-0600-000097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64" name="正方形/長方形 663">
          <a:extLst>
            <a:ext uri="{FF2B5EF4-FFF2-40B4-BE49-F238E27FC236}">
              <a16:creationId xmlns:a16="http://schemas.microsoft.com/office/drawing/2014/main" id="{00000000-0008-0000-0600-000098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20,563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5" name="正方形/長方形 664">
          <a:extLst>
            <a:ext uri="{FF2B5EF4-FFF2-40B4-BE49-F238E27FC236}">
              <a16:creationId xmlns:a16="http://schemas.microsoft.com/office/drawing/2014/main" id="{00000000-0008-0000-0600-000099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66" name="正方形/長方形 665">
          <a:extLst>
            <a:ext uri="{FF2B5EF4-FFF2-40B4-BE49-F238E27FC236}">
              <a16:creationId xmlns:a16="http://schemas.microsoft.com/office/drawing/2014/main" id="{00000000-0008-0000-0600-00009A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23,193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67" name="正方形/長方形 666">
          <a:extLst>
            <a:ext uri="{FF2B5EF4-FFF2-40B4-BE49-F238E27FC236}">
              <a16:creationId xmlns:a16="http://schemas.microsoft.com/office/drawing/2014/main" id="{00000000-0008-0000-0600-00009B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68" name="テキスト ボックス 667">
          <a:extLst>
            <a:ext uri="{FF2B5EF4-FFF2-40B4-BE49-F238E27FC236}">
              <a16:creationId xmlns:a16="http://schemas.microsoft.com/office/drawing/2014/main" id="{00000000-0008-0000-0600-00009C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69" name="直線コネクタ 668">
          <a:extLst>
            <a:ext uri="{FF2B5EF4-FFF2-40B4-BE49-F238E27FC236}">
              <a16:creationId xmlns:a16="http://schemas.microsoft.com/office/drawing/2014/main" id="{00000000-0008-0000-0600-00009D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98</xdr:row>
      <xdr:rowOff>139700</xdr:rowOff>
    </xdr:from>
    <xdr:to>
      <xdr:col>89</xdr:col>
      <xdr:colOff>177800</xdr:colOff>
      <xdr:row>98</xdr:row>
      <xdr:rowOff>139700</xdr:rowOff>
    </xdr:to>
    <xdr:cxnSp macro="">
      <xdr:nvCxnSpPr>
        <xdr:cNvPr id="670" name="直線コネクタ 669">
          <a:extLst>
            <a:ext uri="{FF2B5EF4-FFF2-40B4-BE49-F238E27FC236}">
              <a16:creationId xmlns:a16="http://schemas.microsoft.com/office/drawing/2014/main" id="{00000000-0008-0000-0600-00009E020000}"/>
            </a:ext>
          </a:extLst>
        </xdr:cNvPr>
        <xdr:cNvCxnSpPr/>
      </xdr:nvCxnSpPr>
      <xdr:spPr>
        <a:xfrm>
          <a:off x="12446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97</xdr:row>
      <xdr:rowOff>168927</xdr:rowOff>
    </xdr:from>
    <xdr:ext cx="248786" cy="259045"/>
    <xdr:sp macro="" textlink="">
      <xdr:nvSpPr>
        <xdr:cNvPr id="671" name="テキスト ボックス 670">
          <a:extLst>
            <a:ext uri="{FF2B5EF4-FFF2-40B4-BE49-F238E27FC236}">
              <a16:creationId xmlns:a16="http://schemas.microsoft.com/office/drawing/2014/main" id="{00000000-0008-0000-0600-00009F020000}"/>
            </a:ext>
          </a:extLst>
        </xdr:cNvPr>
        <xdr:cNvSpPr txBox="1"/>
      </xdr:nvSpPr>
      <xdr:spPr>
        <a:xfrm>
          <a:off x="12197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96</xdr:row>
      <xdr:rowOff>25400</xdr:rowOff>
    </xdr:from>
    <xdr:to>
      <xdr:col>89</xdr:col>
      <xdr:colOff>177800</xdr:colOff>
      <xdr:row>96</xdr:row>
      <xdr:rowOff>25400</xdr:rowOff>
    </xdr:to>
    <xdr:cxnSp macro="">
      <xdr:nvCxnSpPr>
        <xdr:cNvPr id="672" name="直線コネクタ 671">
          <a:extLst>
            <a:ext uri="{FF2B5EF4-FFF2-40B4-BE49-F238E27FC236}">
              <a16:creationId xmlns:a16="http://schemas.microsoft.com/office/drawing/2014/main" id="{00000000-0008-0000-0600-0000A0020000}"/>
            </a:ext>
          </a:extLst>
        </xdr:cNvPr>
        <xdr:cNvCxnSpPr/>
      </xdr:nvCxnSpPr>
      <xdr:spPr>
        <a:xfrm>
          <a:off x="12446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95</xdr:row>
      <xdr:rowOff>54627</xdr:rowOff>
    </xdr:from>
    <xdr:ext cx="595419" cy="259045"/>
    <xdr:sp macro="" textlink="">
      <xdr:nvSpPr>
        <xdr:cNvPr id="673" name="テキスト ボックス 672">
          <a:extLst>
            <a:ext uri="{FF2B5EF4-FFF2-40B4-BE49-F238E27FC236}">
              <a16:creationId xmlns:a16="http://schemas.microsoft.com/office/drawing/2014/main" id="{00000000-0008-0000-0600-0000A1020000}"/>
            </a:ext>
          </a:extLst>
        </xdr:cNvPr>
        <xdr:cNvSpPr txBox="1"/>
      </xdr:nvSpPr>
      <xdr:spPr>
        <a:xfrm>
          <a:off x="11850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93</xdr:row>
      <xdr:rowOff>82550</xdr:rowOff>
    </xdr:from>
    <xdr:to>
      <xdr:col>89</xdr:col>
      <xdr:colOff>177800</xdr:colOff>
      <xdr:row>93</xdr:row>
      <xdr:rowOff>82550</xdr:rowOff>
    </xdr:to>
    <xdr:cxnSp macro="">
      <xdr:nvCxnSpPr>
        <xdr:cNvPr id="674" name="直線コネクタ 673">
          <a:extLst>
            <a:ext uri="{FF2B5EF4-FFF2-40B4-BE49-F238E27FC236}">
              <a16:creationId xmlns:a16="http://schemas.microsoft.com/office/drawing/2014/main" id="{00000000-0008-0000-0600-0000A2020000}"/>
            </a:ext>
          </a:extLst>
        </xdr:cNvPr>
        <xdr:cNvCxnSpPr/>
      </xdr:nvCxnSpPr>
      <xdr:spPr>
        <a:xfrm>
          <a:off x="12446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92</xdr:row>
      <xdr:rowOff>111777</xdr:rowOff>
    </xdr:from>
    <xdr:ext cx="595419" cy="259045"/>
    <xdr:sp macro="" textlink="">
      <xdr:nvSpPr>
        <xdr:cNvPr id="675" name="テキスト ボックス 674">
          <a:extLst>
            <a:ext uri="{FF2B5EF4-FFF2-40B4-BE49-F238E27FC236}">
              <a16:creationId xmlns:a16="http://schemas.microsoft.com/office/drawing/2014/main" id="{00000000-0008-0000-0600-0000A3020000}"/>
            </a:ext>
          </a:extLst>
        </xdr:cNvPr>
        <xdr:cNvSpPr txBox="1"/>
      </xdr:nvSpPr>
      <xdr:spPr>
        <a:xfrm>
          <a:off x="11850581" y="15885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139700</xdr:rowOff>
    </xdr:from>
    <xdr:to>
      <xdr:col>89</xdr:col>
      <xdr:colOff>177800</xdr:colOff>
      <xdr:row>90</xdr:row>
      <xdr:rowOff>139700</xdr:rowOff>
    </xdr:to>
    <xdr:cxnSp macro="">
      <xdr:nvCxnSpPr>
        <xdr:cNvPr id="676" name="直線コネクタ 675">
          <a:extLst>
            <a:ext uri="{FF2B5EF4-FFF2-40B4-BE49-F238E27FC236}">
              <a16:creationId xmlns:a16="http://schemas.microsoft.com/office/drawing/2014/main" id="{00000000-0008-0000-0600-0000A4020000}"/>
            </a:ext>
          </a:extLst>
        </xdr:cNvPr>
        <xdr:cNvCxnSpPr/>
      </xdr:nvCxnSpPr>
      <xdr:spPr>
        <a:xfrm>
          <a:off x="12446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168927</xdr:rowOff>
    </xdr:from>
    <xdr:ext cx="595419" cy="259045"/>
    <xdr:sp macro="" textlink="">
      <xdr:nvSpPr>
        <xdr:cNvPr id="677" name="テキスト ボックス 676">
          <a:extLst>
            <a:ext uri="{FF2B5EF4-FFF2-40B4-BE49-F238E27FC236}">
              <a16:creationId xmlns:a16="http://schemas.microsoft.com/office/drawing/2014/main" id="{00000000-0008-0000-0600-0000A5020000}"/>
            </a:ext>
          </a:extLst>
        </xdr:cNvPr>
        <xdr:cNvSpPr txBox="1"/>
      </xdr:nvSpPr>
      <xdr:spPr>
        <a:xfrm>
          <a:off x="11850581" y="15427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78" name="直線コネクタ 677">
          <a:extLst>
            <a:ext uri="{FF2B5EF4-FFF2-40B4-BE49-F238E27FC236}">
              <a16:creationId xmlns:a16="http://schemas.microsoft.com/office/drawing/2014/main" id="{00000000-0008-0000-0600-0000A6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87</xdr:row>
      <xdr:rowOff>54627</xdr:rowOff>
    </xdr:from>
    <xdr:ext cx="595419" cy="259045"/>
    <xdr:sp macro="" textlink="">
      <xdr:nvSpPr>
        <xdr:cNvPr id="679" name="テキスト ボックス 678">
          <a:extLst>
            <a:ext uri="{FF2B5EF4-FFF2-40B4-BE49-F238E27FC236}">
              <a16:creationId xmlns:a16="http://schemas.microsoft.com/office/drawing/2014/main" id="{00000000-0008-0000-0600-0000A7020000}"/>
            </a:ext>
          </a:extLst>
        </xdr:cNvPr>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80" name="積立金グラフ枠">
          <a:extLst>
            <a:ext uri="{FF2B5EF4-FFF2-40B4-BE49-F238E27FC236}">
              <a16:creationId xmlns:a16="http://schemas.microsoft.com/office/drawing/2014/main" id="{00000000-0008-0000-0600-0000A8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90</xdr:row>
      <xdr:rowOff>64092</xdr:rowOff>
    </xdr:from>
    <xdr:to>
      <xdr:col>85</xdr:col>
      <xdr:colOff>126364</xdr:colOff>
      <xdr:row>98</xdr:row>
      <xdr:rowOff>139426</xdr:rowOff>
    </xdr:to>
    <xdr:cxnSp macro="">
      <xdr:nvCxnSpPr>
        <xdr:cNvPr id="681" name="直線コネクタ 680">
          <a:extLst>
            <a:ext uri="{FF2B5EF4-FFF2-40B4-BE49-F238E27FC236}">
              <a16:creationId xmlns:a16="http://schemas.microsoft.com/office/drawing/2014/main" id="{00000000-0008-0000-0600-0000A9020000}"/>
            </a:ext>
          </a:extLst>
        </xdr:cNvPr>
        <xdr:cNvCxnSpPr/>
      </xdr:nvCxnSpPr>
      <xdr:spPr>
        <a:xfrm flipV="1">
          <a:off x="16317595" y="15494592"/>
          <a:ext cx="1269" cy="144693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143253</xdr:rowOff>
    </xdr:from>
    <xdr:ext cx="313932" cy="259045"/>
    <xdr:sp macro="" textlink="">
      <xdr:nvSpPr>
        <xdr:cNvPr id="682" name="積立金最小値テキスト">
          <a:extLst>
            <a:ext uri="{FF2B5EF4-FFF2-40B4-BE49-F238E27FC236}">
              <a16:creationId xmlns:a16="http://schemas.microsoft.com/office/drawing/2014/main" id="{00000000-0008-0000-0600-0000AA020000}"/>
            </a:ext>
          </a:extLst>
        </xdr:cNvPr>
        <xdr:cNvSpPr txBox="1"/>
      </xdr:nvSpPr>
      <xdr:spPr>
        <a:xfrm>
          <a:off x="16370300" y="16945353"/>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139426</xdr:rowOff>
    </xdr:from>
    <xdr:to>
      <xdr:col>86</xdr:col>
      <xdr:colOff>25400</xdr:colOff>
      <xdr:row>98</xdr:row>
      <xdr:rowOff>139426</xdr:rowOff>
    </xdr:to>
    <xdr:cxnSp macro="">
      <xdr:nvCxnSpPr>
        <xdr:cNvPr id="683" name="直線コネクタ 682">
          <a:extLst>
            <a:ext uri="{FF2B5EF4-FFF2-40B4-BE49-F238E27FC236}">
              <a16:creationId xmlns:a16="http://schemas.microsoft.com/office/drawing/2014/main" id="{00000000-0008-0000-0600-0000AB020000}"/>
            </a:ext>
          </a:extLst>
        </xdr:cNvPr>
        <xdr:cNvCxnSpPr/>
      </xdr:nvCxnSpPr>
      <xdr:spPr>
        <a:xfrm>
          <a:off x="16230600" y="169415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10769</xdr:rowOff>
    </xdr:from>
    <xdr:ext cx="599010" cy="259045"/>
    <xdr:sp macro="" textlink="">
      <xdr:nvSpPr>
        <xdr:cNvPr id="684" name="積立金最大値テキスト">
          <a:extLst>
            <a:ext uri="{FF2B5EF4-FFF2-40B4-BE49-F238E27FC236}">
              <a16:creationId xmlns:a16="http://schemas.microsoft.com/office/drawing/2014/main" id="{00000000-0008-0000-0600-0000AC020000}"/>
            </a:ext>
          </a:extLst>
        </xdr:cNvPr>
        <xdr:cNvSpPr txBox="1"/>
      </xdr:nvSpPr>
      <xdr:spPr>
        <a:xfrm>
          <a:off x="16370300" y="152698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316,537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90</xdr:row>
      <xdr:rowOff>64092</xdr:rowOff>
    </xdr:from>
    <xdr:to>
      <xdr:col>86</xdr:col>
      <xdr:colOff>25400</xdr:colOff>
      <xdr:row>90</xdr:row>
      <xdr:rowOff>64092</xdr:rowOff>
    </xdr:to>
    <xdr:cxnSp macro="">
      <xdr:nvCxnSpPr>
        <xdr:cNvPr id="685" name="直線コネクタ 684">
          <a:extLst>
            <a:ext uri="{FF2B5EF4-FFF2-40B4-BE49-F238E27FC236}">
              <a16:creationId xmlns:a16="http://schemas.microsoft.com/office/drawing/2014/main" id="{00000000-0008-0000-0600-0000AD020000}"/>
            </a:ext>
          </a:extLst>
        </xdr:cNvPr>
        <xdr:cNvCxnSpPr/>
      </xdr:nvCxnSpPr>
      <xdr:spPr>
        <a:xfrm>
          <a:off x="16230600" y="154945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98</xdr:row>
      <xdr:rowOff>14830</xdr:rowOff>
    </xdr:from>
    <xdr:to>
      <xdr:col>85</xdr:col>
      <xdr:colOff>127000</xdr:colOff>
      <xdr:row>98</xdr:row>
      <xdr:rowOff>95177</xdr:rowOff>
    </xdr:to>
    <xdr:cxnSp macro="">
      <xdr:nvCxnSpPr>
        <xdr:cNvPr id="686" name="直線コネクタ 685">
          <a:extLst>
            <a:ext uri="{FF2B5EF4-FFF2-40B4-BE49-F238E27FC236}">
              <a16:creationId xmlns:a16="http://schemas.microsoft.com/office/drawing/2014/main" id="{00000000-0008-0000-0600-0000AE020000}"/>
            </a:ext>
          </a:extLst>
        </xdr:cNvPr>
        <xdr:cNvCxnSpPr/>
      </xdr:nvCxnSpPr>
      <xdr:spPr>
        <a:xfrm>
          <a:off x="15481300" y="16816930"/>
          <a:ext cx="838200" cy="803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97</xdr:row>
      <xdr:rowOff>10918</xdr:rowOff>
    </xdr:from>
    <xdr:ext cx="534377" cy="259045"/>
    <xdr:sp macro="" textlink="">
      <xdr:nvSpPr>
        <xdr:cNvPr id="687" name="積立金平均値テキスト">
          <a:extLst>
            <a:ext uri="{FF2B5EF4-FFF2-40B4-BE49-F238E27FC236}">
              <a16:creationId xmlns:a16="http://schemas.microsoft.com/office/drawing/2014/main" id="{00000000-0008-0000-0600-0000AF020000}"/>
            </a:ext>
          </a:extLst>
        </xdr:cNvPr>
        <xdr:cNvSpPr txBox="1"/>
      </xdr:nvSpPr>
      <xdr:spPr>
        <a:xfrm>
          <a:off x="16370300" y="1664156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22,060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159491</xdr:rowOff>
    </xdr:from>
    <xdr:to>
      <xdr:col>85</xdr:col>
      <xdr:colOff>177800</xdr:colOff>
      <xdr:row>98</xdr:row>
      <xdr:rowOff>89641</xdr:rowOff>
    </xdr:to>
    <xdr:sp macro="" textlink="">
      <xdr:nvSpPr>
        <xdr:cNvPr id="688" name="フローチャート: 判断 687">
          <a:extLst>
            <a:ext uri="{FF2B5EF4-FFF2-40B4-BE49-F238E27FC236}">
              <a16:creationId xmlns:a16="http://schemas.microsoft.com/office/drawing/2014/main" id="{00000000-0008-0000-0600-0000B0020000}"/>
            </a:ext>
          </a:extLst>
        </xdr:cNvPr>
        <xdr:cNvSpPr/>
      </xdr:nvSpPr>
      <xdr:spPr>
        <a:xfrm>
          <a:off x="16268700" y="167901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98</xdr:row>
      <xdr:rowOff>14830</xdr:rowOff>
    </xdr:from>
    <xdr:to>
      <xdr:col>81</xdr:col>
      <xdr:colOff>50800</xdr:colOff>
      <xdr:row>98</xdr:row>
      <xdr:rowOff>69126</xdr:rowOff>
    </xdr:to>
    <xdr:cxnSp macro="">
      <xdr:nvCxnSpPr>
        <xdr:cNvPr id="689" name="直線コネクタ 688">
          <a:extLst>
            <a:ext uri="{FF2B5EF4-FFF2-40B4-BE49-F238E27FC236}">
              <a16:creationId xmlns:a16="http://schemas.microsoft.com/office/drawing/2014/main" id="{00000000-0008-0000-0600-0000B1020000}"/>
            </a:ext>
          </a:extLst>
        </xdr:cNvPr>
        <xdr:cNvCxnSpPr/>
      </xdr:nvCxnSpPr>
      <xdr:spPr>
        <a:xfrm flipV="1">
          <a:off x="14592300" y="16816930"/>
          <a:ext cx="889000" cy="542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150467</xdr:rowOff>
    </xdr:from>
    <xdr:to>
      <xdr:col>81</xdr:col>
      <xdr:colOff>101600</xdr:colOff>
      <xdr:row>98</xdr:row>
      <xdr:rowOff>80617</xdr:rowOff>
    </xdr:to>
    <xdr:sp macro="" textlink="">
      <xdr:nvSpPr>
        <xdr:cNvPr id="690" name="フローチャート: 判断 689">
          <a:extLst>
            <a:ext uri="{FF2B5EF4-FFF2-40B4-BE49-F238E27FC236}">
              <a16:creationId xmlns:a16="http://schemas.microsoft.com/office/drawing/2014/main" id="{00000000-0008-0000-0600-0000B2020000}"/>
            </a:ext>
          </a:extLst>
        </xdr:cNvPr>
        <xdr:cNvSpPr/>
      </xdr:nvSpPr>
      <xdr:spPr>
        <a:xfrm>
          <a:off x="15430500" y="167811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98</xdr:row>
      <xdr:rowOff>71744</xdr:rowOff>
    </xdr:from>
    <xdr:ext cx="534377" cy="259045"/>
    <xdr:sp macro="" textlink="">
      <xdr:nvSpPr>
        <xdr:cNvPr id="691" name="テキスト ボックス 690">
          <a:extLst>
            <a:ext uri="{FF2B5EF4-FFF2-40B4-BE49-F238E27FC236}">
              <a16:creationId xmlns:a16="http://schemas.microsoft.com/office/drawing/2014/main" id="{00000000-0008-0000-0600-0000B3020000}"/>
            </a:ext>
          </a:extLst>
        </xdr:cNvPr>
        <xdr:cNvSpPr txBox="1"/>
      </xdr:nvSpPr>
      <xdr:spPr>
        <a:xfrm>
          <a:off x="15214111" y="168738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24,034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98</xdr:row>
      <xdr:rowOff>69126</xdr:rowOff>
    </xdr:from>
    <xdr:to>
      <xdr:col>76</xdr:col>
      <xdr:colOff>114300</xdr:colOff>
      <xdr:row>98</xdr:row>
      <xdr:rowOff>87026</xdr:rowOff>
    </xdr:to>
    <xdr:cxnSp macro="">
      <xdr:nvCxnSpPr>
        <xdr:cNvPr id="692" name="直線コネクタ 691">
          <a:extLst>
            <a:ext uri="{FF2B5EF4-FFF2-40B4-BE49-F238E27FC236}">
              <a16:creationId xmlns:a16="http://schemas.microsoft.com/office/drawing/2014/main" id="{00000000-0008-0000-0600-0000B4020000}"/>
            </a:ext>
          </a:extLst>
        </xdr:cNvPr>
        <xdr:cNvCxnSpPr/>
      </xdr:nvCxnSpPr>
      <xdr:spPr>
        <a:xfrm flipV="1">
          <a:off x="13703300" y="16871226"/>
          <a:ext cx="889000" cy="179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136554</xdr:rowOff>
    </xdr:from>
    <xdr:to>
      <xdr:col>76</xdr:col>
      <xdr:colOff>165100</xdr:colOff>
      <xdr:row>98</xdr:row>
      <xdr:rowOff>66704</xdr:rowOff>
    </xdr:to>
    <xdr:sp macro="" textlink="">
      <xdr:nvSpPr>
        <xdr:cNvPr id="693" name="フローチャート: 判断 692">
          <a:extLst>
            <a:ext uri="{FF2B5EF4-FFF2-40B4-BE49-F238E27FC236}">
              <a16:creationId xmlns:a16="http://schemas.microsoft.com/office/drawing/2014/main" id="{00000000-0008-0000-0600-0000B5020000}"/>
            </a:ext>
          </a:extLst>
        </xdr:cNvPr>
        <xdr:cNvSpPr/>
      </xdr:nvSpPr>
      <xdr:spPr>
        <a:xfrm>
          <a:off x="14541500" y="167672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96</xdr:row>
      <xdr:rowOff>83231</xdr:rowOff>
    </xdr:from>
    <xdr:ext cx="534377" cy="259045"/>
    <xdr:sp macro="" textlink="">
      <xdr:nvSpPr>
        <xdr:cNvPr id="694" name="テキスト ボックス 693">
          <a:extLst>
            <a:ext uri="{FF2B5EF4-FFF2-40B4-BE49-F238E27FC236}">
              <a16:creationId xmlns:a16="http://schemas.microsoft.com/office/drawing/2014/main" id="{00000000-0008-0000-0600-0000B6020000}"/>
            </a:ext>
          </a:extLst>
        </xdr:cNvPr>
        <xdr:cNvSpPr txBox="1"/>
      </xdr:nvSpPr>
      <xdr:spPr>
        <a:xfrm>
          <a:off x="14325111" y="165424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27,077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98</xdr:row>
      <xdr:rowOff>87026</xdr:rowOff>
    </xdr:from>
    <xdr:to>
      <xdr:col>71</xdr:col>
      <xdr:colOff>177800</xdr:colOff>
      <xdr:row>98</xdr:row>
      <xdr:rowOff>100084</xdr:rowOff>
    </xdr:to>
    <xdr:cxnSp macro="">
      <xdr:nvCxnSpPr>
        <xdr:cNvPr id="695" name="直線コネクタ 694">
          <a:extLst>
            <a:ext uri="{FF2B5EF4-FFF2-40B4-BE49-F238E27FC236}">
              <a16:creationId xmlns:a16="http://schemas.microsoft.com/office/drawing/2014/main" id="{00000000-0008-0000-0600-0000B7020000}"/>
            </a:ext>
          </a:extLst>
        </xdr:cNvPr>
        <xdr:cNvCxnSpPr/>
      </xdr:nvCxnSpPr>
      <xdr:spPr>
        <a:xfrm flipV="1">
          <a:off x="12814300" y="16889126"/>
          <a:ext cx="889000" cy="130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98</xdr:row>
      <xdr:rowOff>12264</xdr:rowOff>
    </xdr:from>
    <xdr:to>
      <xdr:col>72</xdr:col>
      <xdr:colOff>38100</xdr:colOff>
      <xdr:row>98</xdr:row>
      <xdr:rowOff>113864</xdr:rowOff>
    </xdr:to>
    <xdr:sp macro="" textlink="">
      <xdr:nvSpPr>
        <xdr:cNvPr id="696" name="フローチャート: 判断 695">
          <a:extLst>
            <a:ext uri="{FF2B5EF4-FFF2-40B4-BE49-F238E27FC236}">
              <a16:creationId xmlns:a16="http://schemas.microsoft.com/office/drawing/2014/main" id="{00000000-0008-0000-0600-0000B8020000}"/>
            </a:ext>
          </a:extLst>
        </xdr:cNvPr>
        <xdr:cNvSpPr/>
      </xdr:nvSpPr>
      <xdr:spPr>
        <a:xfrm>
          <a:off x="13652500" y="168143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96</xdr:row>
      <xdr:rowOff>130391</xdr:rowOff>
    </xdr:from>
    <xdr:ext cx="534377" cy="259045"/>
    <xdr:sp macro="" textlink="">
      <xdr:nvSpPr>
        <xdr:cNvPr id="697" name="テキスト ボックス 696">
          <a:extLst>
            <a:ext uri="{FF2B5EF4-FFF2-40B4-BE49-F238E27FC236}">
              <a16:creationId xmlns:a16="http://schemas.microsoft.com/office/drawing/2014/main" id="{00000000-0008-0000-0600-0000B9020000}"/>
            </a:ext>
          </a:extLst>
        </xdr:cNvPr>
        <xdr:cNvSpPr txBox="1"/>
      </xdr:nvSpPr>
      <xdr:spPr>
        <a:xfrm>
          <a:off x="13436111" y="165895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16,762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32175</xdr:rowOff>
    </xdr:from>
    <xdr:to>
      <xdr:col>67</xdr:col>
      <xdr:colOff>101600</xdr:colOff>
      <xdr:row>98</xdr:row>
      <xdr:rowOff>133775</xdr:rowOff>
    </xdr:to>
    <xdr:sp macro="" textlink="">
      <xdr:nvSpPr>
        <xdr:cNvPr id="698" name="フローチャート: 判断 697">
          <a:extLst>
            <a:ext uri="{FF2B5EF4-FFF2-40B4-BE49-F238E27FC236}">
              <a16:creationId xmlns:a16="http://schemas.microsoft.com/office/drawing/2014/main" id="{00000000-0008-0000-0600-0000BA020000}"/>
            </a:ext>
          </a:extLst>
        </xdr:cNvPr>
        <xdr:cNvSpPr/>
      </xdr:nvSpPr>
      <xdr:spPr>
        <a:xfrm>
          <a:off x="12763500" y="168342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96</xdr:row>
      <xdr:rowOff>150302</xdr:rowOff>
    </xdr:from>
    <xdr:ext cx="534377" cy="259045"/>
    <xdr:sp macro="" textlink="">
      <xdr:nvSpPr>
        <xdr:cNvPr id="699" name="テキスト ボックス 698">
          <a:extLst>
            <a:ext uri="{FF2B5EF4-FFF2-40B4-BE49-F238E27FC236}">
              <a16:creationId xmlns:a16="http://schemas.microsoft.com/office/drawing/2014/main" id="{00000000-0008-0000-0600-0000BB020000}"/>
            </a:ext>
          </a:extLst>
        </xdr:cNvPr>
        <xdr:cNvSpPr txBox="1"/>
      </xdr:nvSpPr>
      <xdr:spPr>
        <a:xfrm>
          <a:off x="12547111" y="166095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12,407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700" name="テキスト ボックス 699">
          <a:extLst>
            <a:ext uri="{FF2B5EF4-FFF2-40B4-BE49-F238E27FC236}">
              <a16:creationId xmlns:a16="http://schemas.microsoft.com/office/drawing/2014/main" id="{00000000-0008-0000-0600-0000BC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701" name="テキスト ボックス 700">
          <a:extLst>
            <a:ext uri="{FF2B5EF4-FFF2-40B4-BE49-F238E27FC236}">
              <a16:creationId xmlns:a16="http://schemas.microsoft.com/office/drawing/2014/main" id="{00000000-0008-0000-0600-0000BD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02" name="テキスト ボックス 701">
          <a:extLst>
            <a:ext uri="{FF2B5EF4-FFF2-40B4-BE49-F238E27FC236}">
              <a16:creationId xmlns:a16="http://schemas.microsoft.com/office/drawing/2014/main" id="{00000000-0008-0000-0600-0000BE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03" name="テキスト ボックス 702">
          <a:extLst>
            <a:ext uri="{FF2B5EF4-FFF2-40B4-BE49-F238E27FC236}">
              <a16:creationId xmlns:a16="http://schemas.microsoft.com/office/drawing/2014/main" id="{00000000-0008-0000-0600-0000BF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04" name="テキスト ボックス 703">
          <a:extLst>
            <a:ext uri="{FF2B5EF4-FFF2-40B4-BE49-F238E27FC236}">
              <a16:creationId xmlns:a16="http://schemas.microsoft.com/office/drawing/2014/main" id="{00000000-0008-0000-0600-0000C0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98</xdr:row>
      <xdr:rowOff>44377</xdr:rowOff>
    </xdr:from>
    <xdr:to>
      <xdr:col>85</xdr:col>
      <xdr:colOff>177800</xdr:colOff>
      <xdr:row>98</xdr:row>
      <xdr:rowOff>145977</xdr:rowOff>
    </xdr:to>
    <xdr:sp macro="" textlink="">
      <xdr:nvSpPr>
        <xdr:cNvPr id="705" name="楕円 704">
          <a:extLst>
            <a:ext uri="{FF2B5EF4-FFF2-40B4-BE49-F238E27FC236}">
              <a16:creationId xmlns:a16="http://schemas.microsoft.com/office/drawing/2014/main" id="{00000000-0008-0000-0600-0000C1020000}"/>
            </a:ext>
          </a:extLst>
        </xdr:cNvPr>
        <xdr:cNvSpPr/>
      </xdr:nvSpPr>
      <xdr:spPr>
        <a:xfrm>
          <a:off x="16268700" y="168464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97</xdr:row>
      <xdr:rowOff>137918</xdr:rowOff>
    </xdr:from>
    <xdr:ext cx="469744" cy="259045"/>
    <xdr:sp macro="" textlink="">
      <xdr:nvSpPr>
        <xdr:cNvPr id="706" name="積立金該当値テキスト">
          <a:extLst>
            <a:ext uri="{FF2B5EF4-FFF2-40B4-BE49-F238E27FC236}">
              <a16:creationId xmlns:a16="http://schemas.microsoft.com/office/drawing/2014/main" id="{00000000-0008-0000-0600-0000C2020000}"/>
            </a:ext>
          </a:extLst>
        </xdr:cNvPr>
        <xdr:cNvSpPr txBox="1"/>
      </xdr:nvSpPr>
      <xdr:spPr>
        <a:xfrm>
          <a:off x="16370300" y="1676856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9,738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97</xdr:row>
      <xdr:rowOff>135480</xdr:rowOff>
    </xdr:from>
    <xdr:to>
      <xdr:col>81</xdr:col>
      <xdr:colOff>101600</xdr:colOff>
      <xdr:row>98</xdr:row>
      <xdr:rowOff>65630</xdr:rowOff>
    </xdr:to>
    <xdr:sp macro="" textlink="">
      <xdr:nvSpPr>
        <xdr:cNvPr id="707" name="楕円 706">
          <a:extLst>
            <a:ext uri="{FF2B5EF4-FFF2-40B4-BE49-F238E27FC236}">
              <a16:creationId xmlns:a16="http://schemas.microsoft.com/office/drawing/2014/main" id="{00000000-0008-0000-0600-0000C3020000}"/>
            </a:ext>
          </a:extLst>
        </xdr:cNvPr>
        <xdr:cNvSpPr/>
      </xdr:nvSpPr>
      <xdr:spPr>
        <a:xfrm>
          <a:off x="15430500" y="167661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96</xdr:row>
      <xdr:rowOff>82157</xdr:rowOff>
    </xdr:from>
    <xdr:ext cx="534377" cy="259045"/>
    <xdr:sp macro="" textlink="">
      <xdr:nvSpPr>
        <xdr:cNvPr id="708" name="テキスト ボックス 707">
          <a:extLst>
            <a:ext uri="{FF2B5EF4-FFF2-40B4-BE49-F238E27FC236}">
              <a16:creationId xmlns:a16="http://schemas.microsoft.com/office/drawing/2014/main" id="{00000000-0008-0000-0600-0000C4020000}"/>
            </a:ext>
          </a:extLst>
        </xdr:cNvPr>
        <xdr:cNvSpPr txBox="1"/>
      </xdr:nvSpPr>
      <xdr:spPr>
        <a:xfrm>
          <a:off x="15214111" y="165413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27,312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98</xdr:row>
      <xdr:rowOff>18326</xdr:rowOff>
    </xdr:from>
    <xdr:to>
      <xdr:col>76</xdr:col>
      <xdr:colOff>165100</xdr:colOff>
      <xdr:row>98</xdr:row>
      <xdr:rowOff>119926</xdr:rowOff>
    </xdr:to>
    <xdr:sp macro="" textlink="">
      <xdr:nvSpPr>
        <xdr:cNvPr id="709" name="楕円 708">
          <a:extLst>
            <a:ext uri="{FF2B5EF4-FFF2-40B4-BE49-F238E27FC236}">
              <a16:creationId xmlns:a16="http://schemas.microsoft.com/office/drawing/2014/main" id="{00000000-0008-0000-0600-0000C5020000}"/>
            </a:ext>
          </a:extLst>
        </xdr:cNvPr>
        <xdr:cNvSpPr/>
      </xdr:nvSpPr>
      <xdr:spPr>
        <a:xfrm>
          <a:off x="14541500" y="168204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98</xdr:row>
      <xdr:rowOff>111053</xdr:rowOff>
    </xdr:from>
    <xdr:ext cx="534377" cy="259045"/>
    <xdr:sp macro="" textlink="">
      <xdr:nvSpPr>
        <xdr:cNvPr id="710" name="テキスト ボックス 709">
          <a:extLst>
            <a:ext uri="{FF2B5EF4-FFF2-40B4-BE49-F238E27FC236}">
              <a16:creationId xmlns:a16="http://schemas.microsoft.com/office/drawing/2014/main" id="{00000000-0008-0000-0600-0000C6020000}"/>
            </a:ext>
          </a:extLst>
        </xdr:cNvPr>
        <xdr:cNvSpPr txBox="1"/>
      </xdr:nvSpPr>
      <xdr:spPr>
        <a:xfrm>
          <a:off x="14325111" y="169131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15,436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98</xdr:row>
      <xdr:rowOff>36226</xdr:rowOff>
    </xdr:from>
    <xdr:to>
      <xdr:col>72</xdr:col>
      <xdr:colOff>38100</xdr:colOff>
      <xdr:row>98</xdr:row>
      <xdr:rowOff>137826</xdr:rowOff>
    </xdr:to>
    <xdr:sp macro="" textlink="">
      <xdr:nvSpPr>
        <xdr:cNvPr id="711" name="楕円 710">
          <a:extLst>
            <a:ext uri="{FF2B5EF4-FFF2-40B4-BE49-F238E27FC236}">
              <a16:creationId xmlns:a16="http://schemas.microsoft.com/office/drawing/2014/main" id="{00000000-0008-0000-0600-0000C7020000}"/>
            </a:ext>
          </a:extLst>
        </xdr:cNvPr>
        <xdr:cNvSpPr/>
      </xdr:nvSpPr>
      <xdr:spPr>
        <a:xfrm>
          <a:off x="13652500" y="168383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98</xdr:row>
      <xdr:rowOff>128953</xdr:rowOff>
    </xdr:from>
    <xdr:ext cx="534377" cy="259045"/>
    <xdr:sp macro="" textlink="">
      <xdr:nvSpPr>
        <xdr:cNvPr id="712" name="テキスト ボックス 711">
          <a:extLst>
            <a:ext uri="{FF2B5EF4-FFF2-40B4-BE49-F238E27FC236}">
              <a16:creationId xmlns:a16="http://schemas.microsoft.com/office/drawing/2014/main" id="{00000000-0008-0000-0600-0000C8020000}"/>
            </a:ext>
          </a:extLst>
        </xdr:cNvPr>
        <xdr:cNvSpPr txBox="1"/>
      </xdr:nvSpPr>
      <xdr:spPr>
        <a:xfrm>
          <a:off x="13436111" y="169310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11,521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49284</xdr:rowOff>
    </xdr:from>
    <xdr:to>
      <xdr:col>67</xdr:col>
      <xdr:colOff>101600</xdr:colOff>
      <xdr:row>98</xdr:row>
      <xdr:rowOff>150884</xdr:rowOff>
    </xdr:to>
    <xdr:sp macro="" textlink="">
      <xdr:nvSpPr>
        <xdr:cNvPr id="713" name="楕円 712">
          <a:extLst>
            <a:ext uri="{FF2B5EF4-FFF2-40B4-BE49-F238E27FC236}">
              <a16:creationId xmlns:a16="http://schemas.microsoft.com/office/drawing/2014/main" id="{00000000-0008-0000-0600-0000C9020000}"/>
            </a:ext>
          </a:extLst>
        </xdr:cNvPr>
        <xdr:cNvSpPr/>
      </xdr:nvSpPr>
      <xdr:spPr>
        <a:xfrm>
          <a:off x="12763500" y="168513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98</xdr:row>
      <xdr:rowOff>142011</xdr:rowOff>
    </xdr:from>
    <xdr:ext cx="469744" cy="259045"/>
    <xdr:sp macro="" textlink="">
      <xdr:nvSpPr>
        <xdr:cNvPr id="714" name="テキスト ボックス 713">
          <a:extLst>
            <a:ext uri="{FF2B5EF4-FFF2-40B4-BE49-F238E27FC236}">
              <a16:creationId xmlns:a16="http://schemas.microsoft.com/office/drawing/2014/main" id="{00000000-0008-0000-0600-0000CA020000}"/>
            </a:ext>
          </a:extLst>
        </xdr:cNvPr>
        <xdr:cNvSpPr txBox="1"/>
      </xdr:nvSpPr>
      <xdr:spPr>
        <a:xfrm>
          <a:off x="12579428" y="1694411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15" name="正方形/長方形 714">
          <a:extLst>
            <a:ext uri="{FF2B5EF4-FFF2-40B4-BE49-F238E27FC236}">
              <a16:creationId xmlns:a16="http://schemas.microsoft.com/office/drawing/2014/main" id="{00000000-0008-0000-0600-0000CB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16" name="正方形/長方形 715">
          <a:extLst>
            <a:ext uri="{FF2B5EF4-FFF2-40B4-BE49-F238E27FC236}">
              <a16:creationId xmlns:a16="http://schemas.microsoft.com/office/drawing/2014/main" id="{00000000-0008-0000-0600-0000CC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17" name="正方形/長方形 716">
          <a:extLst>
            <a:ext uri="{FF2B5EF4-FFF2-40B4-BE49-F238E27FC236}">
              <a16:creationId xmlns:a16="http://schemas.microsoft.com/office/drawing/2014/main" id="{00000000-0008-0000-0600-0000CD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18" name="正方形/長方形 717">
          <a:extLst>
            <a:ext uri="{FF2B5EF4-FFF2-40B4-BE49-F238E27FC236}">
              <a16:creationId xmlns:a16="http://schemas.microsoft.com/office/drawing/2014/main" id="{00000000-0008-0000-0600-0000CE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19" name="正方形/長方形 718">
          <a:extLst>
            <a:ext uri="{FF2B5EF4-FFF2-40B4-BE49-F238E27FC236}">
              <a16:creationId xmlns:a16="http://schemas.microsoft.com/office/drawing/2014/main" id="{00000000-0008-0000-0600-0000CF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20" name="正方形/長方形 719">
          <a:extLst>
            <a:ext uri="{FF2B5EF4-FFF2-40B4-BE49-F238E27FC236}">
              <a16:creationId xmlns:a16="http://schemas.microsoft.com/office/drawing/2014/main" id="{00000000-0008-0000-0600-0000D0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21" name="正方形/長方形 720">
          <a:extLst>
            <a:ext uri="{FF2B5EF4-FFF2-40B4-BE49-F238E27FC236}">
              <a16:creationId xmlns:a16="http://schemas.microsoft.com/office/drawing/2014/main" id="{00000000-0008-0000-0600-0000D1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4,192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22" name="正方形/長方形 721">
          <a:extLst>
            <a:ext uri="{FF2B5EF4-FFF2-40B4-BE49-F238E27FC236}">
              <a16:creationId xmlns:a16="http://schemas.microsoft.com/office/drawing/2014/main" id="{00000000-0008-0000-0600-0000D2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23" name="テキスト ボックス 722">
          <a:extLst>
            <a:ext uri="{FF2B5EF4-FFF2-40B4-BE49-F238E27FC236}">
              <a16:creationId xmlns:a16="http://schemas.microsoft.com/office/drawing/2014/main" id="{00000000-0008-0000-0600-0000D3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24" name="直線コネクタ 723">
          <a:extLst>
            <a:ext uri="{FF2B5EF4-FFF2-40B4-BE49-F238E27FC236}">
              <a16:creationId xmlns:a16="http://schemas.microsoft.com/office/drawing/2014/main" id="{00000000-0008-0000-0600-0000D4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38</xdr:row>
      <xdr:rowOff>139700</xdr:rowOff>
    </xdr:from>
    <xdr:to>
      <xdr:col>120</xdr:col>
      <xdr:colOff>114300</xdr:colOff>
      <xdr:row>38</xdr:row>
      <xdr:rowOff>139700</xdr:rowOff>
    </xdr:to>
    <xdr:cxnSp macro="">
      <xdr:nvCxnSpPr>
        <xdr:cNvPr id="725" name="直線コネクタ 724">
          <a:extLst>
            <a:ext uri="{FF2B5EF4-FFF2-40B4-BE49-F238E27FC236}">
              <a16:creationId xmlns:a16="http://schemas.microsoft.com/office/drawing/2014/main" id="{00000000-0008-0000-0600-0000D5020000}"/>
            </a:ext>
          </a:extLst>
        </xdr:cNvPr>
        <xdr:cNvCxnSpPr/>
      </xdr:nvCxnSpPr>
      <xdr:spPr>
        <a:xfrm>
          <a:off x="18288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37</xdr:row>
      <xdr:rowOff>168927</xdr:rowOff>
    </xdr:from>
    <xdr:ext cx="248786" cy="259045"/>
    <xdr:sp macro="" textlink="">
      <xdr:nvSpPr>
        <xdr:cNvPr id="726" name="テキスト ボックス 725">
          <a:extLst>
            <a:ext uri="{FF2B5EF4-FFF2-40B4-BE49-F238E27FC236}">
              <a16:creationId xmlns:a16="http://schemas.microsoft.com/office/drawing/2014/main" id="{00000000-0008-0000-0600-0000D6020000}"/>
            </a:ext>
          </a:extLst>
        </xdr:cNvPr>
        <xdr:cNvSpPr txBox="1"/>
      </xdr:nvSpPr>
      <xdr:spPr>
        <a:xfrm>
          <a:off x="18039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25400</xdr:rowOff>
    </xdr:from>
    <xdr:to>
      <xdr:col>120</xdr:col>
      <xdr:colOff>114300</xdr:colOff>
      <xdr:row>36</xdr:row>
      <xdr:rowOff>25400</xdr:rowOff>
    </xdr:to>
    <xdr:cxnSp macro="">
      <xdr:nvCxnSpPr>
        <xdr:cNvPr id="727" name="直線コネクタ 726">
          <a:extLst>
            <a:ext uri="{FF2B5EF4-FFF2-40B4-BE49-F238E27FC236}">
              <a16:creationId xmlns:a16="http://schemas.microsoft.com/office/drawing/2014/main" id="{00000000-0008-0000-0600-0000D7020000}"/>
            </a:ext>
          </a:extLst>
        </xdr:cNvPr>
        <xdr:cNvCxnSpPr/>
      </xdr:nvCxnSpPr>
      <xdr:spPr>
        <a:xfrm>
          <a:off x="18288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35</xdr:row>
      <xdr:rowOff>54627</xdr:rowOff>
    </xdr:from>
    <xdr:ext cx="467179" cy="259045"/>
    <xdr:sp macro="" textlink="">
      <xdr:nvSpPr>
        <xdr:cNvPr id="728" name="テキスト ボックス 727">
          <a:extLst>
            <a:ext uri="{FF2B5EF4-FFF2-40B4-BE49-F238E27FC236}">
              <a16:creationId xmlns:a16="http://schemas.microsoft.com/office/drawing/2014/main" id="{00000000-0008-0000-0600-0000D8020000}"/>
            </a:ext>
          </a:extLst>
        </xdr:cNvPr>
        <xdr:cNvSpPr txBox="1"/>
      </xdr:nvSpPr>
      <xdr:spPr>
        <a:xfrm>
          <a:off x="17820821" y="6055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82550</xdr:rowOff>
    </xdr:from>
    <xdr:to>
      <xdr:col>120</xdr:col>
      <xdr:colOff>114300</xdr:colOff>
      <xdr:row>33</xdr:row>
      <xdr:rowOff>82550</xdr:rowOff>
    </xdr:to>
    <xdr:cxnSp macro="">
      <xdr:nvCxnSpPr>
        <xdr:cNvPr id="729" name="直線コネクタ 728">
          <a:extLst>
            <a:ext uri="{FF2B5EF4-FFF2-40B4-BE49-F238E27FC236}">
              <a16:creationId xmlns:a16="http://schemas.microsoft.com/office/drawing/2014/main" id="{00000000-0008-0000-0600-0000D9020000}"/>
            </a:ext>
          </a:extLst>
        </xdr:cNvPr>
        <xdr:cNvCxnSpPr/>
      </xdr:nvCxnSpPr>
      <xdr:spPr>
        <a:xfrm>
          <a:off x="18288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32</xdr:row>
      <xdr:rowOff>111777</xdr:rowOff>
    </xdr:from>
    <xdr:ext cx="531299" cy="259045"/>
    <xdr:sp macro="" textlink="">
      <xdr:nvSpPr>
        <xdr:cNvPr id="730" name="テキスト ボックス 729">
          <a:extLst>
            <a:ext uri="{FF2B5EF4-FFF2-40B4-BE49-F238E27FC236}">
              <a16:creationId xmlns:a16="http://schemas.microsoft.com/office/drawing/2014/main" id="{00000000-0008-0000-0600-0000DA020000}"/>
            </a:ext>
          </a:extLst>
        </xdr:cNvPr>
        <xdr:cNvSpPr txBox="1"/>
      </xdr:nvSpPr>
      <xdr:spPr>
        <a:xfrm>
          <a:off x="17756701" y="5598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139700</xdr:rowOff>
    </xdr:from>
    <xdr:to>
      <xdr:col>120</xdr:col>
      <xdr:colOff>114300</xdr:colOff>
      <xdr:row>30</xdr:row>
      <xdr:rowOff>139700</xdr:rowOff>
    </xdr:to>
    <xdr:cxnSp macro="">
      <xdr:nvCxnSpPr>
        <xdr:cNvPr id="731" name="直線コネクタ 730">
          <a:extLst>
            <a:ext uri="{FF2B5EF4-FFF2-40B4-BE49-F238E27FC236}">
              <a16:creationId xmlns:a16="http://schemas.microsoft.com/office/drawing/2014/main" id="{00000000-0008-0000-0600-0000DB020000}"/>
            </a:ext>
          </a:extLst>
        </xdr:cNvPr>
        <xdr:cNvCxnSpPr/>
      </xdr:nvCxnSpPr>
      <xdr:spPr>
        <a:xfrm>
          <a:off x="18288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168927</xdr:rowOff>
    </xdr:from>
    <xdr:ext cx="531299" cy="259045"/>
    <xdr:sp macro="" textlink="">
      <xdr:nvSpPr>
        <xdr:cNvPr id="732" name="テキスト ボックス 731">
          <a:extLst>
            <a:ext uri="{FF2B5EF4-FFF2-40B4-BE49-F238E27FC236}">
              <a16:creationId xmlns:a16="http://schemas.microsoft.com/office/drawing/2014/main" id="{00000000-0008-0000-0600-0000DC020000}"/>
            </a:ext>
          </a:extLst>
        </xdr:cNvPr>
        <xdr:cNvSpPr txBox="1"/>
      </xdr:nvSpPr>
      <xdr:spPr>
        <a:xfrm>
          <a:off x="17756701" y="5140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33" name="直線コネクタ 732">
          <a:extLst>
            <a:ext uri="{FF2B5EF4-FFF2-40B4-BE49-F238E27FC236}">
              <a16:creationId xmlns:a16="http://schemas.microsoft.com/office/drawing/2014/main" id="{00000000-0008-0000-0600-0000DD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34" name="テキスト ボックス 733">
          <a:extLst>
            <a:ext uri="{FF2B5EF4-FFF2-40B4-BE49-F238E27FC236}">
              <a16:creationId xmlns:a16="http://schemas.microsoft.com/office/drawing/2014/main" id="{00000000-0008-0000-0600-0000DE020000}"/>
            </a:ext>
          </a:extLst>
        </xdr:cNvPr>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35" name="投資及び出資金グラフ枠">
          <a:extLst>
            <a:ext uri="{FF2B5EF4-FFF2-40B4-BE49-F238E27FC236}">
              <a16:creationId xmlns:a16="http://schemas.microsoft.com/office/drawing/2014/main" id="{00000000-0008-0000-0600-0000DF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13056</xdr:rowOff>
    </xdr:from>
    <xdr:to>
      <xdr:col>116</xdr:col>
      <xdr:colOff>62864</xdr:colOff>
      <xdr:row>38</xdr:row>
      <xdr:rowOff>139700</xdr:rowOff>
    </xdr:to>
    <xdr:cxnSp macro="">
      <xdr:nvCxnSpPr>
        <xdr:cNvPr id="736" name="直線コネクタ 735">
          <a:extLst>
            <a:ext uri="{FF2B5EF4-FFF2-40B4-BE49-F238E27FC236}">
              <a16:creationId xmlns:a16="http://schemas.microsoft.com/office/drawing/2014/main" id="{00000000-0008-0000-0600-0000E0020000}"/>
            </a:ext>
          </a:extLst>
        </xdr:cNvPr>
        <xdr:cNvCxnSpPr/>
      </xdr:nvCxnSpPr>
      <xdr:spPr>
        <a:xfrm flipV="1">
          <a:off x="22159595" y="5156556"/>
          <a:ext cx="1269" cy="149824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143527</xdr:rowOff>
    </xdr:from>
    <xdr:ext cx="249299" cy="259045"/>
    <xdr:sp macro="" textlink="">
      <xdr:nvSpPr>
        <xdr:cNvPr id="737" name="投資及び出資金最小値テキスト">
          <a:extLst>
            <a:ext uri="{FF2B5EF4-FFF2-40B4-BE49-F238E27FC236}">
              <a16:creationId xmlns:a16="http://schemas.microsoft.com/office/drawing/2014/main" id="{00000000-0008-0000-0600-0000E1020000}"/>
            </a:ext>
          </a:extLst>
        </xdr:cNvPr>
        <xdr:cNvSpPr txBox="1"/>
      </xdr:nvSpPr>
      <xdr:spPr>
        <a:xfrm>
          <a:off x="22212300" y="6658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38</xdr:row>
      <xdr:rowOff>139700</xdr:rowOff>
    </xdr:from>
    <xdr:to>
      <xdr:col>116</xdr:col>
      <xdr:colOff>152400</xdr:colOff>
      <xdr:row>38</xdr:row>
      <xdr:rowOff>139700</xdr:rowOff>
    </xdr:to>
    <xdr:cxnSp macro="">
      <xdr:nvCxnSpPr>
        <xdr:cNvPr id="738" name="直線コネクタ 737">
          <a:extLst>
            <a:ext uri="{FF2B5EF4-FFF2-40B4-BE49-F238E27FC236}">
              <a16:creationId xmlns:a16="http://schemas.microsoft.com/office/drawing/2014/main" id="{00000000-0008-0000-0600-0000E2020000}"/>
            </a:ext>
          </a:extLst>
        </xdr:cNvPr>
        <xdr:cNvCxnSpPr/>
      </xdr:nvCxnSpPr>
      <xdr:spPr>
        <a:xfrm>
          <a:off x="22072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28</xdr:row>
      <xdr:rowOff>131183</xdr:rowOff>
    </xdr:from>
    <xdr:ext cx="534377" cy="259045"/>
    <xdr:sp macro="" textlink="">
      <xdr:nvSpPr>
        <xdr:cNvPr id="739" name="投資及び出資金最大値テキスト">
          <a:extLst>
            <a:ext uri="{FF2B5EF4-FFF2-40B4-BE49-F238E27FC236}">
              <a16:creationId xmlns:a16="http://schemas.microsoft.com/office/drawing/2014/main" id="{00000000-0008-0000-0600-0000E3020000}"/>
            </a:ext>
          </a:extLst>
        </xdr:cNvPr>
        <xdr:cNvSpPr txBox="1"/>
      </xdr:nvSpPr>
      <xdr:spPr>
        <a:xfrm>
          <a:off x="22212300" y="49317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16,385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30</xdr:row>
      <xdr:rowOff>13056</xdr:rowOff>
    </xdr:from>
    <xdr:to>
      <xdr:col>116</xdr:col>
      <xdr:colOff>152400</xdr:colOff>
      <xdr:row>30</xdr:row>
      <xdr:rowOff>13056</xdr:rowOff>
    </xdr:to>
    <xdr:cxnSp macro="">
      <xdr:nvCxnSpPr>
        <xdr:cNvPr id="740" name="直線コネクタ 739">
          <a:extLst>
            <a:ext uri="{FF2B5EF4-FFF2-40B4-BE49-F238E27FC236}">
              <a16:creationId xmlns:a16="http://schemas.microsoft.com/office/drawing/2014/main" id="{00000000-0008-0000-0600-0000E4020000}"/>
            </a:ext>
          </a:extLst>
        </xdr:cNvPr>
        <xdr:cNvCxnSpPr/>
      </xdr:nvCxnSpPr>
      <xdr:spPr>
        <a:xfrm>
          <a:off x="22072600" y="51565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38</xdr:row>
      <xdr:rowOff>139700</xdr:rowOff>
    </xdr:from>
    <xdr:to>
      <xdr:col>116</xdr:col>
      <xdr:colOff>63500</xdr:colOff>
      <xdr:row>38</xdr:row>
      <xdr:rowOff>139700</xdr:rowOff>
    </xdr:to>
    <xdr:cxnSp macro="">
      <xdr:nvCxnSpPr>
        <xdr:cNvPr id="741" name="直線コネクタ 740">
          <a:extLst>
            <a:ext uri="{FF2B5EF4-FFF2-40B4-BE49-F238E27FC236}">
              <a16:creationId xmlns:a16="http://schemas.microsoft.com/office/drawing/2014/main" id="{00000000-0008-0000-0600-0000E5020000}"/>
            </a:ext>
          </a:extLst>
        </xdr:cNvPr>
        <xdr:cNvCxnSpPr/>
      </xdr:nvCxnSpPr>
      <xdr:spPr>
        <a:xfrm>
          <a:off x="21323300" y="6654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36</xdr:row>
      <xdr:rowOff>83979</xdr:rowOff>
    </xdr:from>
    <xdr:ext cx="469744" cy="259045"/>
    <xdr:sp macro="" textlink="">
      <xdr:nvSpPr>
        <xdr:cNvPr id="742" name="投資及び出資金平均値テキスト">
          <a:extLst>
            <a:ext uri="{FF2B5EF4-FFF2-40B4-BE49-F238E27FC236}">
              <a16:creationId xmlns:a16="http://schemas.microsoft.com/office/drawing/2014/main" id="{00000000-0008-0000-0600-0000E6020000}"/>
            </a:ext>
          </a:extLst>
        </xdr:cNvPr>
        <xdr:cNvSpPr txBox="1"/>
      </xdr:nvSpPr>
      <xdr:spPr>
        <a:xfrm>
          <a:off x="22212300" y="625617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2,179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37</xdr:row>
      <xdr:rowOff>61102</xdr:rowOff>
    </xdr:from>
    <xdr:to>
      <xdr:col>116</xdr:col>
      <xdr:colOff>114300</xdr:colOff>
      <xdr:row>37</xdr:row>
      <xdr:rowOff>162702</xdr:rowOff>
    </xdr:to>
    <xdr:sp macro="" textlink="">
      <xdr:nvSpPr>
        <xdr:cNvPr id="743" name="フローチャート: 判断 742">
          <a:extLst>
            <a:ext uri="{FF2B5EF4-FFF2-40B4-BE49-F238E27FC236}">
              <a16:creationId xmlns:a16="http://schemas.microsoft.com/office/drawing/2014/main" id="{00000000-0008-0000-0600-0000E7020000}"/>
            </a:ext>
          </a:extLst>
        </xdr:cNvPr>
        <xdr:cNvSpPr/>
      </xdr:nvSpPr>
      <xdr:spPr>
        <a:xfrm>
          <a:off x="22110700" y="64047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38</xdr:row>
      <xdr:rowOff>139700</xdr:rowOff>
    </xdr:from>
    <xdr:to>
      <xdr:col>111</xdr:col>
      <xdr:colOff>177800</xdr:colOff>
      <xdr:row>38</xdr:row>
      <xdr:rowOff>139700</xdr:rowOff>
    </xdr:to>
    <xdr:cxnSp macro="">
      <xdr:nvCxnSpPr>
        <xdr:cNvPr id="744" name="直線コネクタ 743">
          <a:extLst>
            <a:ext uri="{FF2B5EF4-FFF2-40B4-BE49-F238E27FC236}">
              <a16:creationId xmlns:a16="http://schemas.microsoft.com/office/drawing/2014/main" id="{00000000-0008-0000-0600-0000E8020000}"/>
            </a:ext>
          </a:extLst>
        </xdr:cNvPr>
        <xdr:cNvCxnSpPr/>
      </xdr:nvCxnSpPr>
      <xdr:spPr>
        <a:xfrm>
          <a:off x="20434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37</xdr:row>
      <xdr:rowOff>71984</xdr:rowOff>
    </xdr:from>
    <xdr:to>
      <xdr:col>112</xdr:col>
      <xdr:colOff>38100</xdr:colOff>
      <xdr:row>38</xdr:row>
      <xdr:rowOff>2133</xdr:rowOff>
    </xdr:to>
    <xdr:sp macro="" textlink="">
      <xdr:nvSpPr>
        <xdr:cNvPr id="745" name="フローチャート: 判断 744">
          <a:extLst>
            <a:ext uri="{FF2B5EF4-FFF2-40B4-BE49-F238E27FC236}">
              <a16:creationId xmlns:a16="http://schemas.microsoft.com/office/drawing/2014/main" id="{00000000-0008-0000-0600-0000E9020000}"/>
            </a:ext>
          </a:extLst>
        </xdr:cNvPr>
        <xdr:cNvSpPr/>
      </xdr:nvSpPr>
      <xdr:spPr>
        <a:xfrm>
          <a:off x="21272500" y="6415634"/>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36</xdr:row>
      <xdr:rowOff>18661</xdr:rowOff>
    </xdr:from>
    <xdr:ext cx="469744" cy="259045"/>
    <xdr:sp macro="" textlink="">
      <xdr:nvSpPr>
        <xdr:cNvPr id="746" name="テキスト ボックス 745">
          <a:extLst>
            <a:ext uri="{FF2B5EF4-FFF2-40B4-BE49-F238E27FC236}">
              <a16:creationId xmlns:a16="http://schemas.microsoft.com/office/drawing/2014/main" id="{00000000-0008-0000-0600-0000EA020000}"/>
            </a:ext>
          </a:extLst>
        </xdr:cNvPr>
        <xdr:cNvSpPr txBox="1"/>
      </xdr:nvSpPr>
      <xdr:spPr>
        <a:xfrm>
          <a:off x="21088428" y="61908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38</xdr:row>
      <xdr:rowOff>139700</xdr:rowOff>
    </xdr:from>
    <xdr:to>
      <xdr:col>107</xdr:col>
      <xdr:colOff>50800</xdr:colOff>
      <xdr:row>38</xdr:row>
      <xdr:rowOff>139700</xdr:rowOff>
    </xdr:to>
    <xdr:cxnSp macro="">
      <xdr:nvCxnSpPr>
        <xdr:cNvPr id="747" name="直線コネクタ 746">
          <a:extLst>
            <a:ext uri="{FF2B5EF4-FFF2-40B4-BE49-F238E27FC236}">
              <a16:creationId xmlns:a16="http://schemas.microsoft.com/office/drawing/2014/main" id="{00000000-0008-0000-0600-0000EB020000}"/>
            </a:ext>
          </a:extLst>
        </xdr:cNvPr>
        <xdr:cNvCxnSpPr/>
      </xdr:nvCxnSpPr>
      <xdr:spPr>
        <a:xfrm>
          <a:off x="19545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37</xdr:row>
      <xdr:rowOff>93655</xdr:rowOff>
    </xdr:from>
    <xdr:to>
      <xdr:col>107</xdr:col>
      <xdr:colOff>101600</xdr:colOff>
      <xdr:row>38</xdr:row>
      <xdr:rowOff>23805</xdr:rowOff>
    </xdr:to>
    <xdr:sp macro="" textlink="">
      <xdr:nvSpPr>
        <xdr:cNvPr id="748" name="フローチャート: 判断 747">
          <a:extLst>
            <a:ext uri="{FF2B5EF4-FFF2-40B4-BE49-F238E27FC236}">
              <a16:creationId xmlns:a16="http://schemas.microsoft.com/office/drawing/2014/main" id="{00000000-0008-0000-0600-0000EC020000}"/>
            </a:ext>
          </a:extLst>
        </xdr:cNvPr>
        <xdr:cNvSpPr/>
      </xdr:nvSpPr>
      <xdr:spPr>
        <a:xfrm>
          <a:off x="20383500" y="64373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36</xdr:row>
      <xdr:rowOff>40332</xdr:rowOff>
    </xdr:from>
    <xdr:ext cx="469744" cy="259045"/>
    <xdr:sp macro="" textlink="">
      <xdr:nvSpPr>
        <xdr:cNvPr id="749" name="テキスト ボックス 748">
          <a:extLst>
            <a:ext uri="{FF2B5EF4-FFF2-40B4-BE49-F238E27FC236}">
              <a16:creationId xmlns:a16="http://schemas.microsoft.com/office/drawing/2014/main" id="{00000000-0008-0000-0600-0000ED020000}"/>
            </a:ext>
          </a:extLst>
        </xdr:cNvPr>
        <xdr:cNvSpPr txBox="1"/>
      </xdr:nvSpPr>
      <xdr:spPr>
        <a:xfrm>
          <a:off x="20199428" y="62125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38</xdr:row>
      <xdr:rowOff>139700</xdr:rowOff>
    </xdr:from>
    <xdr:to>
      <xdr:col>102</xdr:col>
      <xdr:colOff>114300</xdr:colOff>
      <xdr:row>38</xdr:row>
      <xdr:rowOff>139700</xdr:rowOff>
    </xdr:to>
    <xdr:cxnSp macro="">
      <xdr:nvCxnSpPr>
        <xdr:cNvPr id="750" name="直線コネクタ 749">
          <a:extLst>
            <a:ext uri="{FF2B5EF4-FFF2-40B4-BE49-F238E27FC236}">
              <a16:creationId xmlns:a16="http://schemas.microsoft.com/office/drawing/2014/main" id="{00000000-0008-0000-0600-0000EE020000}"/>
            </a:ext>
          </a:extLst>
        </xdr:cNvPr>
        <xdr:cNvCxnSpPr/>
      </xdr:nvCxnSpPr>
      <xdr:spPr>
        <a:xfrm>
          <a:off x="18656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37</xdr:row>
      <xdr:rowOff>93838</xdr:rowOff>
    </xdr:from>
    <xdr:to>
      <xdr:col>102</xdr:col>
      <xdr:colOff>165100</xdr:colOff>
      <xdr:row>38</xdr:row>
      <xdr:rowOff>23988</xdr:rowOff>
    </xdr:to>
    <xdr:sp macro="" textlink="">
      <xdr:nvSpPr>
        <xdr:cNvPr id="751" name="フローチャート: 判断 750">
          <a:extLst>
            <a:ext uri="{FF2B5EF4-FFF2-40B4-BE49-F238E27FC236}">
              <a16:creationId xmlns:a16="http://schemas.microsoft.com/office/drawing/2014/main" id="{00000000-0008-0000-0600-0000EF020000}"/>
            </a:ext>
          </a:extLst>
        </xdr:cNvPr>
        <xdr:cNvSpPr/>
      </xdr:nvSpPr>
      <xdr:spPr>
        <a:xfrm>
          <a:off x="19494500" y="64374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36</xdr:row>
      <xdr:rowOff>40515</xdr:rowOff>
    </xdr:from>
    <xdr:ext cx="469744" cy="259045"/>
    <xdr:sp macro="" textlink="">
      <xdr:nvSpPr>
        <xdr:cNvPr id="752" name="テキスト ボックス 751">
          <a:extLst>
            <a:ext uri="{FF2B5EF4-FFF2-40B4-BE49-F238E27FC236}">
              <a16:creationId xmlns:a16="http://schemas.microsoft.com/office/drawing/2014/main" id="{00000000-0008-0000-0600-0000F0020000}"/>
            </a:ext>
          </a:extLst>
        </xdr:cNvPr>
        <xdr:cNvSpPr txBox="1"/>
      </xdr:nvSpPr>
      <xdr:spPr>
        <a:xfrm>
          <a:off x="19310428" y="62127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37</xdr:row>
      <xdr:rowOff>121819</xdr:rowOff>
    </xdr:from>
    <xdr:to>
      <xdr:col>98</xdr:col>
      <xdr:colOff>38100</xdr:colOff>
      <xdr:row>38</xdr:row>
      <xdr:rowOff>51969</xdr:rowOff>
    </xdr:to>
    <xdr:sp macro="" textlink="">
      <xdr:nvSpPr>
        <xdr:cNvPr id="753" name="フローチャート: 判断 752">
          <a:extLst>
            <a:ext uri="{FF2B5EF4-FFF2-40B4-BE49-F238E27FC236}">
              <a16:creationId xmlns:a16="http://schemas.microsoft.com/office/drawing/2014/main" id="{00000000-0008-0000-0600-0000F1020000}"/>
            </a:ext>
          </a:extLst>
        </xdr:cNvPr>
        <xdr:cNvSpPr/>
      </xdr:nvSpPr>
      <xdr:spPr>
        <a:xfrm>
          <a:off x="18605500" y="64654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36</xdr:row>
      <xdr:rowOff>68496</xdr:rowOff>
    </xdr:from>
    <xdr:ext cx="469744" cy="259045"/>
    <xdr:sp macro="" textlink="">
      <xdr:nvSpPr>
        <xdr:cNvPr id="754" name="テキスト ボックス 753">
          <a:extLst>
            <a:ext uri="{FF2B5EF4-FFF2-40B4-BE49-F238E27FC236}">
              <a16:creationId xmlns:a16="http://schemas.microsoft.com/office/drawing/2014/main" id="{00000000-0008-0000-0600-0000F2020000}"/>
            </a:ext>
          </a:extLst>
        </xdr:cNvPr>
        <xdr:cNvSpPr txBox="1"/>
      </xdr:nvSpPr>
      <xdr:spPr>
        <a:xfrm>
          <a:off x="18421428" y="62406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55" name="テキスト ボックス 754">
          <a:extLst>
            <a:ext uri="{FF2B5EF4-FFF2-40B4-BE49-F238E27FC236}">
              <a16:creationId xmlns:a16="http://schemas.microsoft.com/office/drawing/2014/main" id="{00000000-0008-0000-0600-0000F3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56" name="テキスト ボックス 755">
          <a:extLst>
            <a:ext uri="{FF2B5EF4-FFF2-40B4-BE49-F238E27FC236}">
              <a16:creationId xmlns:a16="http://schemas.microsoft.com/office/drawing/2014/main" id="{00000000-0008-0000-0600-0000F4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57" name="テキスト ボックス 756">
          <a:extLst>
            <a:ext uri="{FF2B5EF4-FFF2-40B4-BE49-F238E27FC236}">
              <a16:creationId xmlns:a16="http://schemas.microsoft.com/office/drawing/2014/main" id="{00000000-0008-0000-0600-0000F5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58" name="テキスト ボックス 757">
          <a:extLst>
            <a:ext uri="{FF2B5EF4-FFF2-40B4-BE49-F238E27FC236}">
              <a16:creationId xmlns:a16="http://schemas.microsoft.com/office/drawing/2014/main" id="{00000000-0008-0000-0600-0000F6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59" name="テキスト ボックス 758">
          <a:extLst>
            <a:ext uri="{FF2B5EF4-FFF2-40B4-BE49-F238E27FC236}">
              <a16:creationId xmlns:a16="http://schemas.microsoft.com/office/drawing/2014/main" id="{00000000-0008-0000-0600-0000F7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88900</xdr:rowOff>
    </xdr:from>
    <xdr:to>
      <xdr:col>116</xdr:col>
      <xdr:colOff>114300</xdr:colOff>
      <xdr:row>39</xdr:row>
      <xdr:rowOff>19050</xdr:rowOff>
    </xdr:to>
    <xdr:sp macro="" textlink="">
      <xdr:nvSpPr>
        <xdr:cNvPr id="760" name="楕円 759">
          <a:extLst>
            <a:ext uri="{FF2B5EF4-FFF2-40B4-BE49-F238E27FC236}">
              <a16:creationId xmlns:a16="http://schemas.microsoft.com/office/drawing/2014/main" id="{00000000-0008-0000-0600-0000F8020000}"/>
            </a:ext>
          </a:extLst>
        </xdr:cNvPr>
        <xdr:cNvSpPr/>
      </xdr:nvSpPr>
      <xdr:spPr>
        <a:xfrm>
          <a:off x="221107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3827</xdr:rowOff>
    </xdr:from>
    <xdr:ext cx="249299" cy="259045"/>
    <xdr:sp macro="" textlink="">
      <xdr:nvSpPr>
        <xdr:cNvPr id="761" name="投資及び出資金該当値テキスト">
          <a:extLst>
            <a:ext uri="{FF2B5EF4-FFF2-40B4-BE49-F238E27FC236}">
              <a16:creationId xmlns:a16="http://schemas.microsoft.com/office/drawing/2014/main" id="{00000000-0008-0000-0600-0000F9020000}"/>
            </a:ext>
          </a:extLst>
        </xdr:cNvPr>
        <xdr:cNvSpPr txBox="1"/>
      </xdr:nvSpPr>
      <xdr:spPr>
        <a:xfrm>
          <a:off x="22212300" y="6518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88900</xdr:rowOff>
    </xdr:from>
    <xdr:to>
      <xdr:col>112</xdr:col>
      <xdr:colOff>38100</xdr:colOff>
      <xdr:row>39</xdr:row>
      <xdr:rowOff>19050</xdr:rowOff>
    </xdr:to>
    <xdr:sp macro="" textlink="">
      <xdr:nvSpPr>
        <xdr:cNvPr id="762" name="楕円 761">
          <a:extLst>
            <a:ext uri="{FF2B5EF4-FFF2-40B4-BE49-F238E27FC236}">
              <a16:creationId xmlns:a16="http://schemas.microsoft.com/office/drawing/2014/main" id="{00000000-0008-0000-0600-0000FA020000}"/>
            </a:ext>
          </a:extLst>
        </xdr:cNvPr>
        <xdr:cNvSpPr/>
      </xdr:nvSpPr>
      <xdr:spPr>
        <a:xfrm>
          <a:off x="21272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10177</xdr:rowOff>
    </xdr:from>
    <xdr:ext cx="249299" cy="259045"/>
    <xdr:sp macro="" textlink="">
      <xdr:nvSpPr>
        <xdr:cNvPr id="763" name="テキスト ボックス 762">
          <a:extLst>
            <a:ext uri="{FF2B5EF4-FFF2-40B4-BE49-F238E27FC236}">
              <a16:creationId xmlns:a16="http://schemas.microsoft.com/office/drawing/2014/main" id="{00000000-0008-0000-0600-0000FB020000}"/>
            </a:ext>
          </a:extLst>
        </xdr:cNvPr>
        <xdr:cNvSpPr txBox="1"/>
      </xdr:nvSpPr>
      <xdr:spPr>
        <a:xfrm>
          <a:off x="21198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88900</xdr:rowOff>
    </xdr:from>
    <xdr:to>
      <xdr:col>107</xdr:col>
      <xdr:colOff>101600</xdr:colOff>
      <xdr:row>39</xdr:row>
      <xdr:rowOff>19050</xdr:rowOff>
    </xdr:to>
    <xdr:sp macro="" textlink="">
      <xdr:nvSpPr>
        <xdr:cNvPr id="764" name="楕円 763">
          <a:extLst>
            <a:ext uri="{FF2B5EF4-FFF2-40B4-BE49-F238E27FC236}">
              <a16:creationId xmlns:a16="http://schemas.microsoft.com/office/drawing/2014/main" id="{00000000-0008-0000-0600-0000FC020000}"/>
            </a:ext>
          </a:extLst>
        </xdr:cNvPr>
        <xdr:cNvSpPr/>
      </xdr:nvSpPr>
      <xdr:spPr>
        <a:xfrm>
          <a:off x="20383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10177</xdr:rowOff>
    </xdr:from>
    <xdr:ext cx="249299" cy="259045"/>
    <xdr:sp macro="" textlink="">
      <xdr:nvSpPr>
        <xdr:cNvPr id="765" name="テキスト ボックス 764">
          <a:extLst>
            <a:ext uri="{FF2B5EF4-FFF2-40B4-BE49-F238E27FC236}">
              <a16:creationId xmlns:a16="http://schemas.microsoft.com/office/drawing/2014/main" id="{00000000-0008-0000-0600-0000FD020000}"/>
            </a:ext>
          </a:extLst>
        </xdr:cNvPr>
        <xdr:cNvSpPr txBox="1"/>
      </xdr:nvSpPr>
      <xdr:spPr>
        <a:xfrm>
          <a:off x="20309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88900</xdr:rowOff>
    </xdr:from>
    <xdr:to>
      <xdr:col>102</xdr:col>
      <xdr:colOff>165100</xdr:colOff>
      <xdr:row>39</xdr:row>
      <xdr:rowOff>19050</xdr:rowOff>
    </xdr:to>
    <xdr:sp macro="" textlink="">
      <xdr:nvSpPr>
        <xdr:cNvPr id="766" name="楕円 765">
          <a:extLst>
            <a:ext uri="{FF2B5EF4-FFF2-40B4-BE49-F238E27FC236}">
              <a16:creationId xmlns:a16="http://schemas.microsoft.com/office/drawing/2014/main" id="{00000000-0008-0000-0600-0000FE020000}"/>
            </a:ext>
          </a:extLst>
        </xdr:cNvPr>
        <xdr:cNvSpPr/>
      </xdr:nvSpPr>
      <xdr:spPr>
        <a:xfrm>
          <a:off x="19494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10177</xdr:rowOff>
    </xdr:from>
    <xdr:ext cx="249299" cy="259045"/>
    <xdr:sp macro="" textlink="">
      <xdr:nvSpPr>
        <xdr:cNvPr id="767" name="テキスト ボックス 766">
          <a:extLst>
            <a:ext uri="{FF2B5EF4-FFF2-40B4-BE49-F238E27FC236}">
              <a16:creationId xmlns:a16="http://schemas.microsoft.com/office/drawing/2014/main" id="{00000000-0008-0000-0600-0000FF020000}"/>
            </a:ext>
          </a:extLst>
        </xdr:cNvPr>
        <xdr:cNvSpPr txBox="1"/>
      </xdr:nvSpPr>
      <xdr:spPr>
        <a:xfrm>
          <a:off x="19420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88900</xdr:rowOff>
    </xdr:from>
    <xdr:to>
      <xdr:col>98</xdr:col>
      <xdr:colOff>38100</xdr:colOff>
      <xdr:row>39</xdr:row>
      <xdr:rowOff>19050</xdr:rowOff>
    </xdr:to>
    <xdr:sp macro="" textlink="">
      <xdr:nvSpPr>
        <xdr:cNvPr id="768" name="楕円 767">
          <a:extLst>
            <a:ext uri="{FF2B5EF4-FFF2-40B4-BE49-F238E27FC236}">
              <a16:creationId xmlns:a16="http://schemas.microsoft.com/office/drawing/2014/main" id="{00000000-0008-0000-0600-000000030000}"/>
            </a:ext>
          </a:extLst>
        </xdr:cNvPr>
        <xdr:cNvSpPr/>
      </xdr:nvSpPr>
      <xdr:spPr>
        <a:xfrm>
          <a:off x="18605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10177</xdr:rowOff>
    </xdr:from>
    <xdr:ext cx="249299" cy="259045"/>
    <xdr:sp macro="" textlink="">
      <xdr:nvSpPr>
        <xdr:cNvPr id="769" name="テキスト ボックス 768">
          <a:extLst>
            <a:ext uri="{FF2B5EF4-FFF2-40B4-BE49-F238E27FC236}">
              <a16:creationId xmlns:a16="http://schemas.microsoft.com/office/drawing/2014/main" id="{00000000-0008-0000-0600-000001030000}"/>
            </a:ext>
          </a:extLst>
        </xdr:cNvPr>
        <xdr:cNvSpPr txBox="1"/>
      </xdr:nvSpPr>
      <xdr:spPr>
        <a:xfrm>
          <a:off x="18531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70" name="正方形/長方形 769">
          <a:extLst>
            <a:ext uri="{FF2B5EF4-FFF2-40B4-BE49-F238E27FC236}">
              <a16:creationId xmlns:a16="http://schemas.microsoft.com/office/drawing/2014/main" id="{00000000-0008-0000-0600-000002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71" name="正方形/長方形 770">
          <a:extLst>
            <a:ext uri="{FF2B5EF4-FFF2-40B4-BE49-F238E27FC236}">
              <a16:creationId xmlns:a16="http://schemas.microsoft.com/office/drawing/2014/main" id="{00000000-0008-0000-0600-000003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72" name="正方形/長方形 771">
          <a:extLst>
            <a:ext uri="{FF2B5EF4-FFF2-40B4-BE49-F238E27FC236}">
              <a16:creationId xmlns:a16="http://schemas.microsoft.com/office/drawing/2014/main" id="{00000000-0008-0000-0600-000004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73" name="正方形/長方形 772">
          <a:extLst>
            <a:ext uri="{FF2B5EF4-FFF2-40B4-BE49-F238E27FC236}">
              <a16:creationId xmlns:a16="http://schemas.microsoft.com/office/drawing/2014/main" id="{00000000-0008-0000-0600-000005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74" name="正方形/長方形 773">
          <a:extLst>
            <a:ext uri="{FF2B5EF4-FFF2-40B4-BE49-F238E27FC236}">
              <a16:creationId xmlns:a16="http://schemas.microsoft.com/office/drawing/2014/main" id="{00000000-0008-0000-0600-000006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9,934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75" name="正方形/長方形 774">
          <a:extLst>
            <a:ext uri="{FF2B5EF4-FFF2-40B4-BE49-F238E27FC236}">
              <a16:creationId xmlns:a16="http://schemas.microsoft.com/office/drawing/2014/main" id="{00000000-0008-0000-0600-000007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76" name="正方形/長方形 775">
          <a:extLst>
            <a:ext uri="{FF2B5EF4-FFF2-40B4-BE49-F238E27FC236}">
              <a16:creationId xmlns:a16="http://schemas.microsoft.com/office/drawing/2014/main" id="{00000000-0008-0000-0600-000008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11,363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77" name="正方形/長方形 776">
          <a:extLst>
            <a:ext uri="{FF2B5EF4-FFF2-40B4-BE49-F238E27FC236}">
              <a16:creationId xmlns:a16="http://schemas.microsoft.com/office/drawing/2014/main" id="{00000000-0008-0000-0600-000009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78" name="テキスト ボックス 777">
          <a:extLst>
            <a:ext uri="{FF2B5EF4-FFF2-40B4-BE49-F238E27FC236}">
              <a16:creationId xmlns:a16="http://schemas.microsoft.com/office/drawing/2014/main" id="{00000000-0008-0000-0600-00000A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79" name="直線コネクタ 778">
          <a:extLst>
            <a:ext uri="{FF2B5EF4-FFF2-40B4-BE49-F238E27FC236}">
              <a16:creationId xmlns:a16="http://schemas.microsoft.com/office/drawing/2014/main" id="{00000000-0008-0000-0600-00000B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58</xdr:row>
      <xdr:rowOff>139700</xdr:rowOff>
    </xdr:from>
    <xdr:to>
      <xdr:col>120</xdr:col>
      <xdr:colOff>114300</xdr:colOff>
      <xdr:row>58</xdr:row>
      <xdr:rowOff>139700</xdr:rowOff>
    </xdr:to>
    <xdr:cxnSp macro="">
      <xdr:nvCxnSpPr>
        <xdr:cNvPr id="780" name="直線コネクタ 779">
          <a:extLst>
            <a:ext uri="{FF2B5EF4-FFF2-40B4-BE49-F238E27FC236}">
              <a16:creationId xmlns:a16="http://schemas.microsoft.com/office/drawing/2014/main" id="{00000000-0008-0000-0600-00000C030000}"/>
            </a:ext>
          </a:extLst>
        </xdr:cNvPr>
        <xdr:cNvCxnSpPr/>
      </xdr:nvCxnSpPr>
      <xdr:spPr>
        <a:xfrm>
          <a:off x="18288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57</xdr:row>
      <xdr:rowOff>168927</xdr:rowOff>
    </xdr:from>
    <xdr:ext cx="248786" cy="259045"/>
    <xdr:sp macro="" textlink="">
      <xdr:nvSpPr>
        <xdr:cNvPr id="781" name="テキスト ボックス 780">
          <a:extLst>
            <a:ext uri="{FF2B5EF4-FFF2-40B4-BE49-F238E27FC236}">
              <a16:creationId xmlns:a16="http://schemas.microsoft.com/office/drawing/2014/main" id="{00000000-0008-0000-0600-00000D030000}"/>
            </a:ext>
          </a:extLst>
        </xdr:cNvPr>
        <xdr:cNvSpPr txBox="1"/>
      </xdr:nvSpPr>
      <xdr:spPr>
        <a:xfrm>
          <a:off x="18039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56</xdr:row>
      <xdr:rowOff>25400</xdr:rowOff>
    </xdr:from>
    <xdr:to>
      <xdr:col>120</xdr:col>
      <xdr:colOff>114300</xdr:colOff>
      <xdr:row>56</xdr:row>
      <xdr:rowOff>25400</xdr:rowOff>
    </xdr:to>
    <xdr:cxnSp macro="">
      <xdr:nvCxnSpPr>
        <xdr:cNvPr id="782" name="直線コネクタ 781">
          <a:extLst>
            <a:ext uri="{FF2B5EF4-FFF2-40B4-BE49-F238E27FC236}">
              <a16:creationId xmlns:a16="http://schemas.microsoft.com/office/drawing/2014/main" id="{00000000-0008-0000-0600-00000E030000}"/>
            </a:ext>
          </a:extLst>
        </xdr:cNvPr>
        <xdr:cNvCxnSpPr/>
      </xdr:nvCxnSpPr>
      <xdr:spPr>
        <a:xfrm>
          <a:off x="18288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55</xdr:row>
      <xdr:rowOff>54627</xdr:rowOff>
    </xdr:from>
    <xdr:ext cx="467179" cy="259045"/>
    <xdr:sp macro="" textlink="">
      <xdr:nvSpPr>
        <xdr:cNvPr id="783" name="テキスト ボックス 782">
          <a:extLst>
            <a:ext uri="{FF2B5EF4-FFF2-40B4-BE49-F238E27FC236}">
              <a16:creationId xmlns:a16="http://schemas.microsoft.com/office/drawing/2014/main" id="{00000000-0008-0000-0600-00000F030000}"/>
            </a:ext>
          </a:extLst>
        </xdr:cNvPr>
        <xdr:cNvSpPr txBox="1"/>
      </xdr:nvSpPr>
      <xdr:spPr>
        <a:xfrm>
          <a:off x="17820821" y="9484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82550</xdr:rowOff>
    </xdr:from>
    <xdr:to>
      <xdr:col>120</xdr:col>
      <xdr:colOff>114300</xdr:colOff>
      <xdr:row>53</xdr:row>
      <xdr:rowOff>82550</xdr:rowOff>
    </xdr:to>
    <xdr:cxnSp macro="">
      <xdr:nvCxnSpPr>
        <xdr:cNvPr id="784" name="直線コネクタ 783">
          <a:extLst>
            <a:ext uri="{FF2B5EF4-FFF2-40B4-BE49-F238E27FC236}">
              <a16:creationId xmlns:a16="http://schemas.microsoft.com/office/drawing/2014/main" id="{00000000-0008-0000-0600-000010030000}"/>
            </a:ext>
          </a:extLst>
        </xdr:cNvPr>
        <xdr:cNvCxnSpPr/>
      </xdr:nvCxnSpPr>
      <xdr:spPr>
        <a:xfrm>
          <a:off x="18288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52</xdr:row>
      <xdr:rowOff>111777</xdr:rowOff>
    </xdr:from>
    <xdr:ext cx="531299" cy="259045"/>
    <xdr:sp macro="" textlink="">
      <xdr:nvSpPr>
        <xdr:cNvPr id="785" name="テキスト ボックス 784">
          <a:extLst>
            <a:ext uri="{FF2B5EF4-FFF2-40B4-BE49-F238E27FC236}">
              <a16:creationId xmlns:a16="http://schemas.microsoft.com/office/drawing/2014/main" id="{00000000-0008-0000-0600-000011030000}"/>
            </a:ext>
          </a:extLst>
        </xdr:cNvPr>
        <xdr:cNvSpPr txBox="1"/>
      </xdr:nvSpPr>
      <xdr:spPr>
        <a:xfrm>
          <a:off x="17756701" y="9027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139700</xdr:rowOff>
    </xdr:from>
    <xdr:to>
      <xdr:col>120</xdr:col>
      <xdr:colOff>114300</xdr:colOff>
      <xdr:row>50</xdr:row>
      <xdr:rowOff>139700</xdr:rowOff>
    </xdr:to>
    <xdr:cxnSp macro="">
      <xdr:nvCxnSpPr>
        <xdr:cNvPr id="786" name="直線コネクタ 785">
          <a:extLst>
            <a:ext uri="{FF2B5EF4-FFF2-40B4-BE49-F238E27FC236}">
              <a16:creationId xmlns:a16="http://schemas.microsoft.com/office/drawing/2014/main" id="{00000000-0008-0000-0600-000012030000}"/>
            </a:ext>
          </a:extLst>
        </xdr:cNvPr>
        <xdr:cNvCxnSpPr/>
      </xdr:nvCxnSpPr>
      <xdr:spPr>
        <a:xfrm>
          <a:off x="18288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49</xdr:row>
      <xdr:rowOff>168927</xdr:rowOff>
    </xdr:from>
    <xdr:ext cx="531299" cy="259045"/>
    <xdr:sp macro="" textlink="">
      <xdr:nvSpPr>
        <xdr:cNvPr id="787" name="テキスト ボックス 786">
          <a:extLst>
            <a:ext uri="{FF2B5EF4-FFF2-40B4-BE49-F238E27FC236}">
              <a16:creationId xmlns:a16="http://schemas.microsoft.com/office/drawing/2014/main" id="{00000000-0008-0000-0600-000013030000}"/>
            </a:ext>
          </a:extLst>
        </xdr:cNvPr>
        <xdr:cNvSpPr txBox="1"/>
      </xdr:nvSpPr>
      <xdr:spPr>
        <a:xfrm>
          <a:off x="17756701" y="8569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88" name="直線コネクタ 787">
          <a:extLst>
            <a:ext uri="{FF2B5EF4-FFF2-40B4-BE49-F238E27FC236}">
              <a16:creationId xmlns:a16="http://schemas.microsoft.com/office/drawing/2014/main" id="{00000000-0008-0000-0600-000014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47</xdr:row>
      <xdr:rowOff>54627</xdr:rowOff>
    </xdr:from>
    <xdr:ext cx="531299" cy="259045"/>
    <xdr:sp macro="" textlink="">
      <xdr:nvSpPr>
        <xdr:cNvPr id="789" name="テキスト ボックス 788">
          <a:extLst>
            <a:ext uri="{FF2B5EF4-FFF2-40B4-BE49-F238E27FC236}">
              <a16:creationId xmlns:a16="http://schemas.microsoft.com/office/drawing/2014/main" id="{00000000-0008-0000-0600-000015030000}"/>
            </a:ext>
          </a:extLst>
        </xdr:cNvPr>
        <xdr:cNvSpPr txBox="1"/>
      </xdr:nvSpPr>
      <xdr:spPr>
        <a:xfrm>
          <a:off x="17756701" y="811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90" name="貸付金グラフ枠">
          <a:extLst>
            <a:ext uri="{FF2B5EF4-FFF2-40B4-BE49-F238E27FC236}">
              <a16:creationId xmlns:a16="http://schemas.microsoft.com/office/drawing/2014/main" id="{00000000-0008-0000-0600-000016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50</xdr:row>
      <xdr:rowOff>110073</xdr:rowOff>
    </xdr:from>
    <xdr:to>
      <xdr:col>116</xdr:col>
      <xdr:colOff>62864</xdr:colOff>
      <xdr:row>58</xdr:row>
      <xdr:rowOff>139700</xdr:rowOff>
    </xdr:to>
    <xdr:cxnSp macro="">
      <xdr:nvCxnSpPr>
        <xdr:cNvPr id="791" name="直線コネクタ 790">
          <a:extLst>
            <a:ext uri="{FF2B5EF4-FFF2-40B4-BE49-F238E27FC236}">
              <a16:creationId xmlns:a16="http://schemas.microsoft.com/office/drawing/2014/main" id="{00000000-0008-0000-0600-000017030000}"/>
            </a:ext>
          </a:extLst>
        </xdr:cNvPr>
        <xdr:cNvCxnSpPr/>
      </xdr:nvCxnSpPr>
      <xdr:spPr>
        <a:xfrm flipV="1">
          <a:off x="22159595" y="8682573"/>
          <a:ext cx="1269" cy="140122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58</xdr:row>
      <xdr:rowOff>143527</xdr:rowOff>
    </xdr:from>
    <xdr:ext cx="249299" cy="259045"/>
    <xdr:sp macro="" textlink="">
      <xdr:nvSpPr>
        <xdr:cNvPr id="792" name="貸付金最小値テキスト">
          <a:extLst>
            <a:ext uri="{FF2B5EF4-FFF2-40B4-BE49-F238E27FC236}">
              <a16:creationId xmlns:a16="http://schemas.microsoft.com/office/drawing/2014/main" id="{00000000-0008-0000-0600-000018030000}"/>
            </a:ext>
          </a:extLst>
        </xdr:cNvPr>
        <xdr:cNvSpPr txBox="1"/>
      </xdr:nvSpPr>
      <xdr:spPr>
        <a:xfrm>
          <a:off x="22212300" y="10087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58</xdr:row>
      <xdr:rowOff>139700</xdr:rowOff>
    </xdr:from>
    <xdr:to>
      <xdr:col>116</xdr:col>
      <xdr:colOff>152400</xdr:colOff>
      <xdr:row>58</xdr:row>
      <xdr:rowOff>139700</xdr:rowOff>
    </xdr:to>
    <xdr:cxnSp macro="">
      <xdr:nvCxnSpPr>
        <xdr:cNvPr id="793" name="直線コネクタ 792">
          <a:extLst>
            <a:ext uri="{FF2B5EF4-FFF2-40B4-BE49-F238E27FC236}">
              <a16:creationId xmlns:a16="http://schemas.microsoft.com/office/drawing/2014/main" id="{00000000-0008-0000-0600-000019030000}"/>
            </a:ext>
          </a:extLst>
        </xdr:cNvPr>
        <xdr:cNvCxnSpPr/>
      </xdr:nvCxnSpPr>
      <xdr:spPr>
        <a:xfrm>
          <a:off x="22072600" y="10083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49</xdr:row>
      <xdr:rowOff>56750</xdr:rowOff>
    </xdr:from>
    <xdr:ext cx="534377" cy="259045"/>
    <xdr:sp macro="" textlink="">
      <xdr:nvSpPr>
        <xdr:cNvPr id="794" name="貸付金最大値テキスト">
          <a:extLst>
            <a:ext uri="{FF2B5EF4-FFF2-40B4-BE49-F238E27FC236}">
              <a16:creationId xmlns:a16="http://schemas.microsoft.com/office/drawing/2014/main" id="{00000000-0008-0000-0600-00001A030000}"/>
            </a:ext>
          </a:extLst>
        </xdr:cNvPr>
        <xdr:cNvSpPr txBox="1"/>
      </xdr:nvSpPr>
      <xdr:spPr>
        <a:xfrm>
          <a:off x="22212300" y="84578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15,324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50</xdr:row>
      <xdr:rowOff>110073</xdr:rowOff>
    </xdr:from>
    <xdr:to>
      <xdr:col>116</xdr:col>
      <xdr:colOff>152400</xdr:colOff>
      <xdr:row>50</xdr:row>
      <xdr:rowOff>110073</xdr:rowOff>
    </xdr:to>
    <xdr:cxnSp macro="">
      <xdr:nvCxnSpPr>
        <xdr:cNvPr id="795" name="直線コネクタ 794">
          <a:extLst>
            <a:ext uri="{FF2B5EF4-FFF2-40B4-BE49-F238E27FC236}">
              <a16:creationId xmlns:a16="http://schemas.microsoft.com/office/drawing/2014/main" id="{00000000-0008-0000-0600-00001B030000}"/>
            </a:ext>
          </a:extLst>
        </xdr:cNvPr>
        <xdr:cNvCxnSpPr/>
      </xdr:nvCxnSpPr>
      <xdr:spPr>
        <a:xfrm>
          <a:off x="22072600" y="868257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58</xdr:row>
      <xdr:rowOff>122966</xdr:rowOff>
    </xdr:from>
    <xdr:to>
      <xdr:col>116</xdr:col>
      <xdr:colOff>63500</xdr:colOff>
      <xdr:row>58</xdr:row>
      <xdr:rowOff>122966</xdr:rowOff>
    </xdr:to>
    <xdr:cxnSp macro="">
      <xdr:nvCxnSpPr>
        <xdr:cNvPr id="796" name="直線コネクタ 795">
          <a:extLst>
            <a:ext uri="{FF2B5EF4-FFF2-40B4-BE49-F238E27FC236}">
              <a16:creationId xmlns:a16="http://schemas.microsoft.com/office/drawing/2014/main" id="{00000000-0008-0000-0600-00001C030000}"/>
            </a:ext>
          </a:extLst>
        </xdr:cNvPr>
        <xdr:cNvCxnSpPr/>
      </xdr:nvCxnSpPr>
      <xdr:spPr>
        <a:xfrm>
          <a:off x="21323300" y="10067066"/>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57</xdr:row>
      <xdr:rowOff>26555</xdr:rowOff>
    </xdr:from>
    <xdr:ext cx="378565" cy="259045"/>
    <xdr:sp macro="" textlink="">
      <xdr:nvSpPr>
        <xdr:cNvPr id="797" name="貸付金平均値テキスト">
          <a:extLst>
            <a:ext uri="{FF2B5EF4-FFF2-40B4-BE49-F238E27FC236}">
              <a16:creationId xmlns:a16="http://schemas.microsoft.com/office/drawing/2014/main" id="{00000000-0008-0000-0600-00001D030000}"/>
            </a:ext>
          </a:extLst>
        </xdr:cNvPr>
        <xdr:cNvSpPr txBox="1"/>
      </xdr:nvSpPr>
      <xdr:spPr>
        <a:xfrm>
          <a:off x="22212300" y="9799205"/>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3678</xdr:rowOff>
    </xdr:from>
    <xdr:to>
      <xdr:col>116</xdr:col>
      <xdr:colOff>114300</xdr:colOff>
      <xdr:row>58</xdr:row>
      <xdr:rowOff>105278</xdr:rowOff>
    </xdr:to>
    <xdr:sp macro="" textlink="">
      <xdr:nvSpPr>
        <xdr:cNvPr id="798" name="フローチャート: 判断 797">
          <a:extLst>
            <a:ext uri="{FF2B5EF4-FFF2-40B4-BE49-F238E27FC236}">
              <a16:creationId xmlns:a16="http://schemas.microsoft.com/office/drawing/2014/main" id="{00000000-0008-0000-0600-00001E030000}"/>
            </a:ext>
          </a:extLst>
        </xdr:cNvPr>
        <xdr:cNvSpPr/>
      </xdr:nvSpPr>
      <xdr:spPr>
        <a:xfrm>
          <a:off x="22110700" y="99477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58</xdr:row>
      <xdr:rowOff>122966</xdr:rowOff>
    </xdr:from>
    <xdr:to>
      <xdr:col>111</xdr:col>
      <xdr:colOff>177800</xdr:colOff>
      <xdr:row>58</xdr:row>
      <xdr:rowOff>123058</xdr:rowOff>
    </xdr:to>
    <xdr:cxnSp macro="">
      <xdr:nvCxnSpPr>
        <xdr:cNvPr id="799" name="直線コネクタ 798">
          <a:extLst>
            <a:ext uri="{FF2B5EF4-FFF2-40B4-BE49-F238E27FC236}">
              <a16:creationId xmlns:a16="http://schemas.microsoft.com/office/drawing/2014/main" id="{00000000-0008-0000-0600-00001F030000}"/>
            </a:ext>
          </a:extLst>
        </xdr:cNvPr>
        <xdr:cNvCxnSpPr/>
      </xdr:nvCxnSpPr>
      <xdr:spPr>
        <a:xfrm flipV="1">
          <a:off x="20434300" y="10067066"/>
          <a:ext cx="889000" cy="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58</xdr:row>
      <xdr:rowOff>569</xdr:rowOff>
    </xdr:from>
    <xdr:to>
      <xdr:col>112</xdr:col>
      <xdr:colOff>38100</xdr:colOff>
      <xdr:row>58</xdr:row>
      <xdr:rowOff>102169</xdr:rowOff>
    </xdr:to>
    <xdr:sp macro="" textlink="">
      <xdr:nvSpPr>
        <xdr:cNvPr id="800" name="フローチャート: 判断 799">
          <a:extLst>
            <a:ext uri="{FF2B5EF4-FFF2-40B4-BE49-F238E27FC236}">
              <a16:creationId xmlns:a16="http://schemas.microsoft.com/office/drawing/2014/main" id="{00000000-0008-0000-0600-000020030000}"/>
            </a:ext>
          </a:extLst>
        </xdr:cNvPr>
        <xdr:cNvSpPr/>
      </xdr:nvSpPr>
      <xdr:spPr>
        <a:xfrm>
          <a:off x="21272500" y="99446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56</xdr:row>
      <xdr:rowOff>118696</xdr:rowOff>
    </xdr:from>
    <xdr:ext cx="378565" cy="259045"/>
    <xdr:sp macro="" textlink="">
      <xdr:nvSpPr>
        <xdr:cNvPr id="801" name="テキスト ボックス 800">
          <a:extLst>
            <a:ext uri="{FF2B5EF4-FFF2-40B4-BE49-F238E27FC236}">
              <a16:creationId xmlns:a16="http://schemas.microsoft.com/office/drawing/2014/main" id="{00000000-0008-0000-0600-000021030000}"/>
            </a:ext>
          </a:extLst>
        </xdr:cNvPr>
        <xdr:cNvSpPr txBox="1"/>
      </xdr:nvSpPr>
      <xdr:spPr>
        <a:xfrm>
          <a:off x="21134017" y="971989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58</xdr:row>
      <xdr:rowOff>123058</xdr:rowOff>
    </xdr:from>
    <xdr:to>
      <xdr:col>107</xdr:col>
      <xdr:colOff>50800</xdr:colOff>
      <xdr:row>58</xdr:row>
      <xdr:rowOff>123149</xdr:rowOff>
    </xdr:to>
    <xdr:cxnSp macro="">
      <xdr:nvCxnSpPr>
        <xdr:cNvPr id="802" name="直線コネクタ 801">
          <a:extLst>
            <a:ext uri="{FF2B5EF4-FFF2-40B4-BE49-F238E27FC236}">
              <a16:creationId xmlns:a16="http://schemas.microsoft.com/office/drawing/2014/main" id="{00000000-0008-0000-0600-000022030000}"/>
            </a:ext>
          </a:extLst>
        </xdr:cNvPr>
        <xdr:cNvCxnSpPr/>
      </xdr:nvCxnSpPr>
      <xdr:spPr>
        <a:xfrm flipV="1">
          <a:off x="19545300" y="10067158"/>
          <a:ext cx="889000" cy="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57</xdr:row>
      <xdr:rowOff>160772</xdr:rowOff>
    </xdr:from>
    <xdr:to>
      <xdr:col>107</xdr:col>
      <xdr:colOff>101600</xdr:colOff>
      <xdr:row>58</xdr:row>
      <xdr:rowOff>90922</xdr:rowOff>
    </xdr:to>
    <xdr:sp macro="" textlink="">
      <xdr:nvSpPr>
        <xdr:cNvPr id="803" name="フローチャート: 判断 802">
          <a:extLst>
            <a:ext uri="{FF2B5EF4-FFF2-40B4-BE49-F238E27FC236}">
              <a16:creationId xmlns:a16="http://schemas.microsoft.com/office/drawing/2014/main" id="{00000000-0008-0000-0600-000023030000}"/>
            </a:ext>
          </a:extLst>
        </xdr:cNvPr>
        <xdr:cNvSpPr/>
      </xdr:nvSpPr>
      <xdr:spPr>
        <a:xfrm>
          <a:off x="20383500" y="99334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56</xdr:row>
      <xdr:rowOff>107449</xdr:rowOff>
    </xdr:from>
    <xdr:ext cx="469744" cy="259045"/>
    <xdr:sp macro="" textlink="">
      <xdr:nvSpPr>
        <xdr:cNvPr id="804" name="テキスト ボックス 803">
          <a:extLst>
            <a:ext uri="{FF2B5EF4-FFF2-40B4-BE49-F238E27FC236}">
              <a16:creationId xmlns:a16="http://schemas.microsoft.com/office/drawing/2014/main" id="{00000000-0008-0000-0600-000024030000}"/>
            </a:ext>
          </a:extLst>
        </xdr:cNvPr>
        <xdr:cNvSpPr txBox="1"/>
      </xdr:nvSpPr>
      <xdr:spPr>
        <a:xfrm>
          <a:off x="20199428" y="97086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58</xdr:row>
      <xdr:rowOff>123149</xdr:rowOff>
    </xdr:from>
    <xdr:to>
      <xdr:col>102</xdr:col>
      <xdr:colOff>114300</xdr:colOff>
      <xdr:row>58</xdr:row>
      <xdr:rowOff>123241</xdr:rowOff>
    </xdr:to>
    <xdr:cxnSp macro="">
      <xdr:nvCxnSpPr>
        <xdr:cNvPr id="805" name="直線コネクタ 804">
          <a:extLst>
            <a:ext uri="{FF2B5EF4-FFF2-40B4-BE49-F238E27FC236}">
              <a16:creationId xmlns:a16="http://schemas.microsoft.com/office/drawing/2014/main" id="{00000000-0008-0000-0600-000025030000}"/>
            </a:ext>
          </a:extLst>
        </xdr:cNvPr>
        <xdr:cNvCxnSpPr/>
      </xdr:nvCxnSpPr>
      <xdr:spPr>
        <a:xfrm flipV="1">
          <a:off x="18656300" y="10067249"/>
          <a:ext cx="889000" cy="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57</xdr:row>
      <xdr:rowOff>128036</xdr:rowOff>
    </xdr:from>
    <xdr:to>
      <xdr:col>102</xdr:col>
      <xdr:colOff>165100</xdr:colOff>
      <xdr:row>58</xdr:row>
      <xdr:rowOff>58186</xdr:rowOff>
    </xdr:to>
    <xdr:sp macro="" textlink="">
      <xdr:nvSpPr>
        <xdr:cNvPr id="806" name="フローチャート: 判断 805">
          <a:extLst>
            <a:ext uri="{FF2B5EF4-FFF2-40B4-BE49-F238E27FC236}">
              <a16:creationId xmlns:a16="http://schemas.microsoft.com/office/drawing/2014/main" id="{00000000-0008-0000-0600-000026030000}"/>
            </a:ext>
          </a:extLst>
        </xdr:cNvPr>
        <xdr:cNvSpPr/>
      </xdr:nvSpPr>
      <xdr:spPr>
        <a:xfrm>
          <a:off x="19494500" y="99006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56</xdr:row>
      <xdr:rowOff>74713</xdr:rowOff>
    </xdr:from>
    <xdr:ext cx="469744" cy="259045"/>
    <xdr:sp macro="" textlink="">
      <xdr:nvSpPr>
        <xdr:cNvPr id="807" name="テキスト ボックス 806">
          <a:extLst>
            <a:ext uri="{FF2B5EF4-FFF2-40B4-BE49-F238E27FC236}">
              <a16:creationId xmlns:a16="http://schemas.microsoft.com/office/drawing/2014/main" id="{00000000-0008-0000-0600-000027030000}"/>
            </a:ext>
          </a:extLst>
        </xdr:cNvPr>
        <xdr:cNvSpPr txBox="1"/>
      </xdr:nvSpPr>
      <xdr:spPr>
        <a:xfrm>
          <a:off x="19310428" y="967591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57</xdr:row>
      <xdr:rowOff>137363</xdr:rowOff>
    </xdr:from>
    <xdr:to>
      <xdr:col>98</xdr:col>
      <xdr:colOff>38100</xdr:colOff>
      <xdr:row>58</xdr:row>
      <xdr:rowOff>67513</xdr:rowOff>
    </xdr:to>
    <xdr:sp macro="" textlink="">
      <xdr:nvSpPr>
        <xdr:cNvPr id="808" name="フローチャート: 判断 807">
          <a:extLst>
            <a:ext uri="{FF2B5EF4-FFF2-40B4-BE49-F238E27FC236}">
              <a16:creationId xmlns:a16="http://schemas.microsoft.com/office/drawing/2014/main" id="{00000000-0008-0000-0600-000028030000}"/>
            </a:ext>
          </a:extLst>
        </xdr:cNvPr>
        <xdr:cNvSpPr/>
      </xdr:nvSpPr>
      <xdr:spPr>
        <a:xfrm>
          <a:off x="18605500" y="99100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56</xdr:row>
      <xdr:rowOff>84040</xdr:rowOff>
    </xdr:from>
    <xdr:ext cx="469744" cy="259045"/>
    <xdr:sp macro="" textlink="">
      <xdr:nvSpPr>
        <xdr:cNvPr id="809" name="テキスト ボックス 808">
          <a:extLst>
            <a:ext uri="{FF2B5EF4-FFF2-40B4-BE49-F238E27FC236}">
              <a16:creationId xmlns:a16="http://schemas.microsoft.com/office/drawing/2014/main" id="{00000000-0008-0000-0600-000029030000}"/>
            </a:ext>
          </a:extLst>
        </xdr:cNvPr>
        <xdr:cNvSpPr txBox="1"/>
      </xdr:nvSpPr>
      <xdr:spPr>
        <a:xfrm>
          <a:off x="18421428" y="96852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10" name="テキスト ボックス 809">
          <a:extLst>
            <a:ext uri="{FF2B5EF4-FFF2-40B4-BE49-F238E27FC236}">
              <a16:creationId xmlns:a16="http://schemas.microsoft.com/office/drawing/2014/main" id="{00000000-0008-0000-0600-00002A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11" name="テキスト ボックス 810">
          <a:extLst>
            <a:ext uri="{FF2B5EF4-FFF2-40B4-BE49-F238E27FC236}">
              <a16:creationId xmlns:a16="http://schemas.microsoft.com/office/drawing/2014/main" id="{00000000-0008-0000-0600-00002B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12" name="テキスト ボックス 811">
          <a:extLst>
            <a:ext uri="{FF2B5EF4-FFF2-40B4-BE49-F238E27FC236}">
              <a16:creationId xmlns:a16="http://schemas.microsoft.com/office/drawing/2014/main" id="{00000000-0008-0000-0600-00002C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13" name="テキスト ボックス 812">
          <a:extLst>
            <a:ext uri="{FF2B5EF4-FFF2-40B4-BE49-F238E27FC236}">
              <a16:creationId xmlns:a16="http://schemas.microsoft.com/office/drawing/2014/main" id="{00000000-0008-0000-0600-00002D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14" name="テキスト ボックス 813">
          <a:extLst>
            <a:ext uri="{FF2B5EF4-FFF2-40B4-BE49-F238E27FC236}">
              <a16:creationId xmlns:a16="http://schemas.microsoft.com/office/drawing/2014/main" id="{00000000-0008-0000-0600-00002E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72166</xdr:rowOff>
    </xdr:from>
    <xdr:to>
      <xdr:col>116</xdr:col>
      <xdr:colOff>114300</xdr:colOff>
      <xdr:row>59</xdr:row>
      <xdr:rowOff>2316</xdr:rowOff>
    </xdr:to>
    <xdr:sp macro="" textlink="">
      <xdr:nvSpPr>
        <xdr:cNvPr id="815" name="楕円 814">
          <a:extLst>
            <a:ext uri="{FF2B5EF4-FFF2-40B4-BE49-F238E27FC236}">
              <a16:creationId xmlns:a16="http://schemas.microsoft.com/office/drawing/2014/main" id="{00000000-0008-0000-0600-00002F030000}"/>
            </a:ext>
          </a:extLst>
        </xdr:cNvPr>
        <xdr:cNvSpPr/>
      </xdr:nvSpPr>
      <xdr:spPr>
        <a:xfrm>
          <a:off x="22110700" y="100162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57</xdr:row>
      <xdr:rowOff>158543</xdr:rowOff>
    </xdr:from>
    <xdr:ext cx="378565" cy="259045"/>
    <xdr:sp macro="" textlink="">
      <xdr:nvSpPr>
        <xdr:cNvPr id="816" name="貸付金該当値テキスト">
          <a:extLst>
            <a:ext uri="{FF2B5EF4-FFF2-40B4-BE49-F238E27FC236}">
              <a16:creationId xmlns:a16="http://schemas.microsoft.com/office/drawing/2014/main" id="{00000000-0008-0000-0600-000030030000}"/>
            </a:ext>
          </a:extLst>
        </xdr:cNvPr>
        <xdr:cNvSpPr txBox="1"/>
      </xdr:nvSpPr>
      <xdr:spPr>
        <a:xfrm>
          <a:off x="22212300" y="993119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58</xdr:row>
      <xdr:rowOff>72166</xdr:rowOff>
    </xdr:from>
    <xdr:to>
      <xdr:col>112</xdr:col>
      <xdr:colOff>38100</xdr:colOff>
      <xdr:row>59</xdr:row>
      <xdr:rowOff>2316</xdr:rowOff>
    </xdr:to>
    <xdr:sp macro="" textlink="">
      <xdr:nvSpPr>
        <xdr:cNvPr id="817" name="楕円 816">
          <a:extLst>
            <a:ext uri="{FF2B5EF4-FFF2-40B4-BE49-F238E27FC236}">
              <a16:creationId xmlns:a16="http://schemas.microsoft.com/office/drawing/2014/main" id="{00000000-0008-0000-0600-000031030000}"/>
            </a:ext>
          </a:extLst>
        </xdr:cNvPr>
        <xdr:cNvSpPr/>
      </xdr:nvSpPr>
      <xdr:spPr>
        <a:xfrm>
          <a:off x="21272500" y="100162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58</xdr:row>
      <xdr:rowOff>164893</xdr:rowOff>
    </xdr:from>
    <xdr:ext cx="378565" cy="259045"/>
    <xdr:sp macro="" textlink="">
      <xdr:nvSpPr>
        <xdr:cNvPr id="818" name="テキスト ボックス 817">
          <a:extLst>
            <a:ext uri="{FF2B5EF4-FFF2-40B4-BE49-F238E27FC236}">
              <a16:creationId xmlns:a16="http://schemas.microsoft.com/office/drawing/2014/main" id="{00000000-0008-0000-0600-000032030000}"/>
            </a:ext>
          </a:extLst>
        </xdr:cNvPr>
        <xdr:cNvSpPr txBox="1"/>
      </xdr:nvSpPr>
      <xdr:spPr>
        <a:xfrm>
          <a:off x="21134017" y="1010899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58</xdr:row>
      <xdr:rowOff>72258</xdr:rowOff>
    </xdr:from>
    <xdr:to>
      <xdr:col>107</xdr:col>
      <xdr:colOff>101600</xdr:colOff>
      <xdr:row>59</xdr:row>
      <xdr:rowOff>2408</xdr:rowOff>
    </xdr:to>
    <xdr:sp macro="" textlink="">
      <xdr:nvSpPr>
        <xdr:cNvPr id="819" name="楕円 818">
          <a:extLst>
            <a:ext uri="{FF2B5EF4-FFF2-40B4-BE49-F238E27FC236}">
              <a16:creationId xmlns:a16="http://schemas.microsoft.com/office/drawing/2014/main" id="{00000000-0008-0000-0600-000033030000}"/>
            </a:ext>
          </a:extLst>
        </xdr:cNvPr>
        <xdr:cNvSpPr/>
      </xdr:nvSpPr>
      <xdr:spPr>
        <a:xfrm>
          <a:off x="20383500" y="100163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58</xdr:row>
      <xdr:rowOff>164985</xdr:rowOff>
    </xdr:from>
    <xdr:ext cx="378565" cy="259045"/>
    <xdr:sp macro="" textlink="">
      <xdr:nvSpPr>
        <xdr:cNvPr id="820" name="テキスト ボックス 819">
          <a:extLst>
            <a:ext uri="{FF2B5EF4-FFF2-40B4-BE49-F238E27FC236}">
              <a16:creationId xmlns:a16="http://schemas.microsoft.com/office/drawing/2014/main" id="{00000000-0008-0000-0600-000034030000}"/>
            </a:ext>
          </a:extLst>
        </xdr:cNvPr>
        <xdr:cNvSpPr txBox="1"/>
      </xdr:nvSpPr>
      <xdr:spPr>
        <a:xfrm>
          <a:off x="20245017" y="1010908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58</xdr:row>
      <xdr:rowOff>72349</xdr:rowOff>
    </xdr:from>
    <xdr:to>
      <xdr:col>102</xdr:col>
      <xdr:colOff>165100</xdr:colOff>
      <xdr:row>59</xdr:row>
      <xdr:rowOff>2499</xdr:rowOff>
    </xdr:to>
    <xdr:sp macro="" textlink="">
      <xdr:nvSpPr>
        <xdr:cNvPr id="821" name="楕円 820">
          <a:extLst>
            <a:ext uri="{FF2B5EF4-FFF2-40B4-BE49-F238E27FC236}">
              <a16:creationId xmlns:a16="http://schemas.microsoft.com/office/drawing/2014/main" id="{00000000-0008-0000-0600-000035030000}"/>
            </a:ext>
          </a:extLst>
        </xdr:cNvPr>
        <xdr:cNvSpPr/>
      </xdr:nvSpPr>
      <xdr:spPr>
        <a:xfrm>
          <a:off x="19494500" y="100164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58</xdr:row>
      <xdr:rowOff>165076</xdr:rowOff>
    </xdr:from>
    <xdr:ext cx="378565" cy="259045"/>
    <xdr:sp macro="" textlink="">
      <xdr:nvSpPr>
        <xdr:cNvPr id="822" name="テキスト ボックス 821">
          <a:extLst>
            <a:ext uri="{FF2B5EF4-FFF2-40B4-BE49-F238E27FC236}">
              <a16:creationId xmlns:a16="http://schemas.microsoft.com/office/drawing/2014/main" id="{00000000-0008-0000-0600-000036030000}"/>
            </a:ext>
          </a:extLst>
        </xdr:cNvPr>
        <xdr:cNvSpPr txBox="1"/>
      </xdr:nvSpPr>
      <xdr:spPr>
        <a:xfrm>
          <a:off x="19356017" y="1010917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72441</xdr:rowOff>
    </xdr:from>
    <xdr:to>
      <xdr:col>98</xdr:col>
      <xdr:colOff>38100</xdr:colOff>
      <xdr:row>59</xdr:row>
      <xdr:rowOff>2591</xdr:rowOff>
    </xdr:to>
    <xdr:sp macro="" textlink="">
      <xdr:nvSpPr>
        <xdr:cNvPr id="823" name="楕円 822">
          <a:extLst>
            <a:ext uri="{FF2B5EF4-FFF2-40B4-BE49-F238E27FC236}">
              <a16:creationId xmlns:a16="http://schemas.microsoft.com/office/drawing/2014/main" id="{00000000-0008-0000-0600-000037030000}"/>
            </a:ext>
          </a:extLst>
        </xdr:cNvPr>
        <xdr:cNvSpPr/>
      </xdr:nvSpPr>
      <xdr:spPr>
        <a:xfrm>
          <a:off x="18605500" y="100165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58</xdr:row>
      <xdr:rowOff>165168</xdr:rowOff>
    </xdr:from>
    <xdr:ext cx="378565" cy="259045"/>
    <xdr:sp macro="" textlink="">
      <xdr:nvSpPr>
        <xdr:cNvPr id="824" name="テキスト ボックス 823">
          <a:extLst>
            <a:ext uri="{FF2B5EF4-FFF2-40B4-BE49-F238E27FC236}">
              <a16:creationId xmlns:a16="http://schemas.microsoft.com/office/drawing/2014/main" id="{00000000-0008-0000-0600-000038030000}"/>
            </a:ext>
          </a:extLst>
        </xdr:cNvPr>
        <xdr:cNvSpPr txBox="1"/>
      </xdr:nvSpPr>
      <xdr:spPr>
        <a:xfrm>
          <a:off x="18467017" y="1010926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63</xdr:row>
      <xdr:rowOff>57150</xdr:rowOff>
    </xdr:from>
    <xdr:to>
      <xdr:col>120</xdr:col>
      <xdr:colOff>114300</xdr:colOff>
      <xdr:row>65</xdr:row>
      <xdr:rowOff>31750</xdr:rowOff>
    </xdr:to>
    <xdr:sp macro="" textlink="">
      <xdr:nvSpPr>
        <xdr:cNvPr id="825" name="正方形/長方形 824">
          <a:extLst>
            <a:ext uri="{FF2B5EF4-FFF2-40B4-BE49-F238E27FC236}">
              <a16:creationId xmlns:a16="http://schemas.microsoft.com/office/drawing/2014/main" id="{00000000-0008-0000-0600-000039030000}"/>
            </a:ext>
          </a:extLst>
        </xdr:cNvPr>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macro="" textlink="">
      <xdr:nvSpPr>
        <xdr:cNvPr id="826" name="正方形/長方形 825">
          <a:extLst>
            <a:ext uri="{FF2B5EF4-FFF2-40B4-BE49-F238E27FC236}">
              <a16:creationId xmlns:a16="http://schemas.microsoft.com/office/drawing/2014/main" id="{00000000-0008-0000-0600-00003A030000}"/>
            </a:ext>
          </a:extLst>
        </xdr:cNvPr>
        <xdr:cNvSpPr/>
      </xdr:nvSpPr>
      <xdr:spPr>
        <a:xfrm>
          <a:off x="1841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macro="" textlink="">
      <xdr:nvSpPr>
        <xdr:cNvPr id="827" name="正方形/長方形 826">
          <a:extLst>
            <a:ext uri="{FF2B5EF4-FFF2-40B4-BE49-F238E27FC236}">
              <a16:creationId xmlns:a16="http://schemas.microsoft.com/office/drawing/2014/main" id="{00000000-0008-0000-0600-00003B030000}"/>
            </a:ext>
          </a:extLst>
        </xdr:cNvPr>
        <xdr:cNvSpPr/>
      </xdr:nvSpPr>
      <xdr:spPr>
        <a:xfrm>
          <a:off x="1841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65</xdr:row>
      <xdr:rowOff>57150</xdr:rowOff>
    </xdr:from>
    <xdr:to>
      <xdr:col>110</xdr:col>
      <xdr:colOff>0</xdr:colOff>
      <xdr:row>66</xdr:row>
      <xdr:rowOff>139700</xdr:rowOff>
    </xdr:to>
    <xdr:sp macro="" textlink="">
      <xdr:nvSpPr>
        <xdr:cNvPr id="828" name="正方形/長方形 827">
          <a:extLst>
            <a:ext uri="{FF2B5EF4-FFF2-40B4-BE49-F238E27FC236}">
              <a16:creationId xmlns:a16="http://schemas.microsoft.com/office/drawing/2014/main" id="{00000000-0008-0000-0600-00003C030000}"/>
            </a:ext>
          </a:extLst>
        </xdr:cNvPr>
        <xdr:cNvSpPr/>
      </xdr:nvSpPr>
      <xdr:spPr>
        <a:xfrm>
          <a:off x="194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66</xdr:row>
      <xdr:rowOff>88900</xdr:rowOff>
    </xdr:from>
    <xdr:to>
      <xdr:col>110</xdr:col>
      <xdr:colOff>0</xdr:colOff>
      <xdr:row>68</xdr:row>
      <xdr:rowOff>0</xdr:rowOff>
    </xdr:to>
    <xdr:sp macro="" textlink="">
      <xdr:nvSpPr>
        <xdr:cNvPr id="829" name="正方形/長方形 828">
          <a:extLst>
            <a:ext uri="{FF2B5EF4-FFF2-40B4-BE49-F238E27FC236}">
              <a16:creationId xmlns:a16="http://schemas.microsoft.com/office/drawing/2014/main" id="{00000000-0008-0000-0600-00003D030000}"/>
            </a:ext>
          </a:extLst>
        </xdr:cNvPr>
        <xdr:cNvSpPr/>
      </xdr:nvSpPr>
      <xdr:spPr>
        <a:xfrm>
          <a:off x="194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41,143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65</xdr:row>
      <xdr:rowOff>57150</xdr:rowOff>
    </xdr:from>
    <xdr:to>
      <xdr:col>116</xdr:col>
      <xdr:colOff>0</xdr:colOff>
      <xdr:row>66</xdr:row>
      <xdr:rowOff>139700</xdr:rowOff>
    </xdr:to>
    <xdr:sp macro="" textlink="">
      <xdr:nvSpPr>
        <xdr:cNvPr id="830" name="正方形/長方形 829">
          <a:extLst>
            <a:ext uri="{FF2B5EF4-FFF2-40B4-BE49-F238E27FC236}">
              <a16:creationId xmlns:a16="http://schemas.microsoft.com/office/drawing/2014/main" id="{00000000-0008-0000-0600-00003E030000}"/>
            </a:ext>
          </a:extLst>
        </xdr:cNvPr>
        <xdr:cNvSpPr/>
      </xdr:nvSpPr>
      <xdr:spPr>
        <a:xfrm>
          <a:off x="20574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108</xdr:col>
      <xdr:colOff>0</xdr:colOff>
      <xdr:row>66</xdr:row>
      <xdr:rowOff>88900</xdr:rowOff>
    </xdr:from>
    <xdr:to>
      <xdr:col>116</xdr:col>
      <xdr:colOff>0</xdr:colOff>
      <xdr:row>68</xdr:row>
      <xdr:rowOff>0</xdr:rowOff>
    </xdr:to>
    <xdr:sp macro="" textlink="">
      <xdr:nvSpPr>
        <xdr:cNvPr id="831" name="正方形/長方形 830">
          <a:extLst>
            <a:ext uri="{FF2B5EF4-FFF2-40B4-BE49-F238E27FC236}">
              <a16:creationId xmlns:a16="http://schemas.microsoft.com/office/drawing/2014/main" id="{00000000-0008-0000-0600-00003F030000}"/>
            </a:ext>
          </a:extLst>
        </xdr:cNvPr>
        <xdr:cNvSpPr/>
      </xdr:nvSpPr>
      <xdr:spPr>
        <a:xfrm>
          <a:off x="20574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41,820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68</xdr:row>
      <xdr:rowOff>25400</xdr:rowOff>
    </xdr:from>
    <xdr:to>
      <xdr:col>120</xdr:col>
      <xdr:colOff>114300</xdr:colOff>
      <xdr:row>81</xdr:row>
      <xdr:rowOff>82550</xdr:rowOff>
    </xdr:to>
    <xdr:sp macro="" textlink="">
      <xdr:nvSpPr>
        <xdr:cNvPr id="832" name="正方形/長方形 831">
          <a:extLst>
            <a:ext uri="{FF2B5EF4-FFF2-40B4-BE49-F238E27FC236}">
              <a16:creationId xmlns:a16="http://schemas.microsoft.com/office/drawing/2014/main" id="{00000000-0008-0000-0600-000040030000}"/>
            </a:ext>
          </a:extLst>
        </xdr:cNvPr>
        <xdr:cNvSpPr/>
      </xdr:nvSpPr>
      <xdr:spPr>
        <a:xfrm>
          <a:off x="18288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9839" cy="225703"/>
    <xdr:sp macro="" textlink="">
      <xdr:nvSpPr>
        <xdr:cNvPr id="833" name="テキスト ボックス 832">
          <a:extLst>
            <a:ext uri="{FF2B5EF4-FFF2-40B4-BE49-F238E27FC236}">
              <a16:creationId xmlns:a16="http://schemas.microsoft.com/office/drawing/2014/main" id="{00000000-0008-0000-0600-000041030000}"/>
            </a:ext>
          </a:extLst>
        </xdr:cNvPr>
        <xdr:cNvSpPr txBox="1"/>
      </xdr:nvSpPr>
      <xdr:spPr>
        <a:xfrm>
          <a:off x="18249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34" name="直線コネクタ 833">
          <a:extLst>
            <a:ext uri="{FF2B5EF4-FFF2-40B4-BE49-F238E27FC236}">
              <a16:creationId xmlns:a16="http://schemas.microsoft.com/office/drawing/2014/main" id="{00000000-0008-0000-0600-000042030000}"/>
            </a:ext>
          </a:extLst>
        </xdr:cNvPr>
        <xdr:cNvCxnSpPr/>
      </xdr:nvCxnSpPr>
      <xdr:spPr>
        <a:xfrm>
          <a:off x="18288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80</xdr:row>
      <xdr:rowOff>111777</xdr:rowOff>
    </xdr:from>
    <xdr:ext cx="248786" cy="259045"/>
    <xdr:sp macro="" textlink="">
      <xdr:nvSpPr>
        <xdr:cNvPr id="835" name="テキスト ボックス 834">
          <a:extLst>
            <a:ext uri="{FF2B5EF4-FFF2-40B4-BE49-F238E27FC236}">
              <a16:creationId xmlns:a16="http://schemas.microsoft.com/office/drawing/2014/main" id="{00000000-0008-0000-0600-000043030000}"/>
            </a:ext>
          </a:extLst>
        </xdr:cNvPr>
        <xdr:cNvSpPr txBox="1"/>
      </xdr:nvSpPr>
      <xdr:spPr>
        <a:xfrm>
          <a:off x="18039214" y="1382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79</xdr:row>
      <xdr:rowOff>44450</xdr:rowOff>
    </xdr:from>
    <xdr:to>
      <xdr:col>120</xdr:col>
      <xdr:colOff>114300</xdr:colOff>
      <xdr:row>79</xdr:row>
      <xdr:rowOff>44450</xdr:rowOff>
    </xdr:to>
    <xdr:cxnSp macro="">
      <xdr:nvCxnSpPr>
        <xdr:cNvPr id="836" name="直線コネクタ 835">
          <a:extLst>
            <a:ext uri="{FF2B5EF4-FFF2-40B4-BE49-F238E27FC236}">
              <a16:creationId xmlns:a16="http://schemas.microsoft.com/office/drawing/2014/main" id="{00000000-0008-0000-0600-000044030000}"/>
            </a:ext>
          </a:extLst>
        </xdr:cNvPr>
        <xdr:cNvCxnSpPr/>
      </xdr:nvCxnSpPr>
      <xdr:spPr>
        <a:xfrm>
          <a:off x="18288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78</xdr:row>
      <xdr:rowOff>73677</xdr:rowOff>
    </xdr:from>
    <xdr:ext cx="531299" cy="259045"/>
    <xdr:sp macro="" textlink="">
      <xdr:nvSpPr>
        <xdr:cNvPr id="837" name="テキスト ボックス 836">
          <a:extLst>
            <a:ext uri="{FF2B5EF4-FFF2-40B4-BE49-F238E27FC236}">
              <a16:creationId xmlns:a16="http://schemas.microsoft.com/office/drawing/2014/main" id="{00000000-0008-0000-0600-000045030000}"/>
            </a:ext>
          </a:extLst>
        </xdr:cNvPr>
        <xdr:cNvSpPr txBox="1"/>
      </xdr:nvSpPr>
      <xdr:spPr>
        <a:xfrm>
          <a:off x="17756701" y="1344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6350</xdr:rowOff>
    </xdr:from>
    <xdr:to>
      <xdr:col>120</xdr:col>
      <xdr:colOff>114300</xdr:colOff>
      <xdr:row>77</xdr:row>
      <xdr:rowOff>6350</xdr:rowOff>
    </xdr:to>
    <xdr:cxnSp macro="">
      <xdr:nvCxnSpPr>
        <xdr:cNvPr id="838" name="直線コネクタ 837">
          <a:extLst>
            <a:ext uri="{FF2B5EF4-FFF2-40B4-BE49-F238E27FC236}">
              <a16:creationId xmlns:a16="http://schemas.microsoft.com/office/drawing/2014/main" id="{00000000-0008-0000-0600-000046030000}"/>
            </a:ext>
          </a:extLst>
        </xdr:cNvPr>
        <xdr:cNvCxnSpPr/>
      </xdr:nvCxnSpPr>
      <xdr:spPr>
        <a:xfrm>
          <a:off x="18288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76</xdr:row>
      <xdr:rowOff>35577</xdr:rowOff>
    </xdr:from>
    <xdr:ext cx="531299" cy="259045"/>
    <xdr:sp macro="" textlink="">
      <xdr:nvSpPr>
        <xdr:cNvPr id="839" name="テキスト ボックス 838">
          <a:extLst>
            <a:ext uri="{FF2B5EF4-FFF2-40B4-BE49-F238E27FC236}">
              <a16:creationId xmlns:a16="http://schemas.microsoft.com/office/drawing/2014/main" id="{00000000-0008-0000-0600-000047030000}"/>
            </a:ext>
          </a:extLst>
        </xdr:cNvPr>
        <xdr:cNvSpPr txBox="1"/>
      </xdr:nvSpPr>
      <xdr:spPr>
        <a:xfrm>
          <a:off x="17756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74</xdr:row>
      <xdr:rowOff>139700</xdr:rowOff>
    </xdr:from>
    <xdr:to>
      <xdr:col>120</xdr:col>
      <xdr:colOff>114300</xdr:colOff>
      <xdr:row>74</xdr:row>
      <xdr:rowOff>139700</xdr:rowOff>
    </xdr:to>
    <xdr:cxnSp macro="">
      <xdr:nvCxnSpPr>
        <xdr:cNvPr id="840" name="直線コネクタ 839">
          <a:extLst>
            <a:ext uri="{FF2B5EF4-FFF2-40B4-BE49-F238E27FC236}">
              <a16:creationId xmlns:a16="http://schemas.microsoft.com/office/drawing/2014/main" id="{00000000-0008-0000-0600-000048030000}"/>
            </a:ext>
          </a:extLst>
        </xdr:cNvPr>
        <xdr:cNvCxnSpPr/>
      </xdr:nvCxnSpPr>
      <xdr:spPr>
        <a:xfrm>
          <a:off x="18288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73</xdr:row>
      <xdr:rowOff>168927</xdr:rowOff>
    </xdr:from>
    <xdr:ext cx="531299" cy="259045"/>
    <xdr:sp macro="" textlink="">
      <xdr:nvSpPr>
        <xdr:cNvPr id="841" name="テキスト ボックス 840">
          <a:extLst>
            <a:ext uri="{FF2B5EF4-FFF2-40B4-BE49-F238E27FC236}">
              <a16:creationId xmlns:a16="http://schemas.microsoft.com/office/drawing/2014/main" id="{00000000-0008-0000-0600-000049030000}"/>
            </a:ext>
          </a:extLst>
        </xdr:cNvPr>
        <xdr:cNvSpPr txBox="1"/>
      </xdr:nvSpPr>
      <xdr:spPr>
        <a:xfrm>
          <a:off x="17756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72</xdr:row>
      <xdr:rowOff>101600</xdr:rowOff>
    </xdr:from>
    <xdr:to>
      <xdr:col>120</xdr:col>
      <xdr:colOff>114300</xdr:colOff>
      <xdr:row>72</xdr:row>
      <xdr:rowOff>101600</xdr:rowOff>
    </xdr:to>
    <xdr:cxnSp macro="">
      <xdr:nvCxnSpPr>
        <xdr:cNvPr id="842" name="直線コネクタ 841">
          <a:extLst>
            <a:ext uri="{FF2B5EF4-FFF2-40B4-BE49-F238E27FC236}">
              <a16:creationId xmlns:a16="http://schemas.microsoft.com/office/drawing/2014/main" id="{00000000-0008-0000-0600-00004A030000}"/>
            </a:ext>
          </a:extLst>
        </xdr:cNvPr>
        <xdr:cNvCxnSpPr/>
      </xdr:nvCxnSpPr>
      <xdr:spPr>
        <a:xfrm>
          <a:off x="18288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71</xdr:row>
      <xdr:rowOff>130827</xdr:rowOff>
    </xdr:from>
    <xdr:ext cx="531299" cy="259045"/>
    <xdr:sp macro="" textlink="">
      <xdr:nvSpPr>
        <xdr:cNvPr id="843" name="テキスト ボックス 842">
          <a:extLst>
            <a:ext uri="{FF2B5EF4-FFF2-40B4-BE49-F238E27FC236}">
              <a16:creationId xmlns:a16="http://schemas.microsoft.com/office/drawing/2014/main" id="{00000000-0008-0000-0600-00004B030000}"/>
            </a:ext>
          </a:extLst>
        </xdr:cNvPr>
        <xdr:cNvSpPr txBox="1"/>
      </xdr:nvSpPr>
      <xdr:spPr>
        <a:xfrm>
          <a:off x="17756701" y="1230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70</xdr:row>
      <xdr:rowOff>63500</xdr:rowOff>
    </xdr:from>
    <xdr:to>
      <xdr:col>120</xdr:col>
      <xdr:colOff>114300</xdr:colOff>
      <xdr:row>70</xdr:row>
      <xdr:rowOff>63500</xdr:rowOff>
    </xdr:to>
    <xdr:cxnSp macro="">
      <xdr:nvCxnSpPr>
        <xdr:cNvPr id="844" name="直線コネクタ 843">
          <a:extLst>
            <a:ext uri="{FF2B5EF4-FFF2-40B4-BE49-F238E27FC236}">
              <a16:creationId xmlns:a16="http://schemas.microsoft.com/office/drawing/2014/main" id="{00000000-0008-0000-0600-00004C030000}"/>
            </a:ext>
          </a:extLst>
        </xdr:cNvPr>
        <xdr:cNvCxnSpPr/>
      </xdr:nvCxnSpPr>
      <xdr:spPr>
        <a:xfrm>
          <a:off x="18288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69</xdr:row>
      <xdr:rowOff>92727</xdr:rowOff>
    </xdr:from>
    <xdr:ext cx="595419" cy="259045"/>
    <xdr:sp macro="" textlink="">
      <xdr:nvSpPr>
        <xdr:cNvPr id="845" name="テキスト ボックス 844">
          <a:extLst>
            <a:ext uri="{FF2B5EF4-FFF2-40B4-BE49-F238E27FC236}">
              <a16:creationId xmlns:a16="http://schemas.microsoft.com/office/drawing/2014/main" id="{00000000-0008-0000-0600-00004D030000}"/>
            </a:ext>
          </a:extLst>
        </xdr:cNvPr>
        <xdr:cNvSpPr txBox="1"/>
      </xdr:nvSpPr>
      <xdr:spPr>
        <a:xfrm>
          <a:off x="17692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46" name="直線コネクタ 845">
          <a:extLst>
            <a:ext uri="{FF2B5EF4-FFF2-40B4-BE49-F238E27FC236}">
              <a16:creationId xmlns:a16="http://schemas.microsoft.com/office/drawing/2014/main" id="{00000000-0008-0000-0600-00004E030000}"/>
            </a:ext>
          </a:extLst>
        </xdr:cNvPr>
        <xdr:cNvCxnSpPr/>
      </xdr:nvCxnSpPr>
      <xdr:spPr>
        <a:xfrm>
          <a:off x="18288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67</xdr:row>
      <xdr:rowOff>54627</xdr:rowOff>
    </xdr:from>
    <xdr:ext cx="595419" cy="259045"/>
    <xdr:sp macro="" textlink="">
      <xdr:nvSpPr>
        <xdr:cNvPr id="847" name="テキスト ボックス 846">
          <a:extLst>
            <a:ext uri="{FF2B5EF4-FFF2-40B4-BE49-F238E27FC236}">
              <a16:creationId xmlns:a16="http://schemas.microsoft.com/office/drawing/2014/main" id="{00000000-0008-0000-0600-00004F030000}"/>
            </a:ext>
          </a:extLst>
        </xdr:cNvPr>
        <xdr:cNvSpPr txBox="1"/>
      </xdr:nvSpPr>
      <xdr:spPr>
        <a:xfrm>
          <a:off x="17692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81</xdr:row>
      <xdr:rowOff>82550</xdr:rowOff>
    </xdr:to>
    <xdr:sp macro="" textlink="">
      <xdr:nvSpPr>
        <xdr:cNvPr id="848" name="繰出金グラフ枠">
          <a:extLst>
            <a:ext uri="{FF2B5EF4-FFF2-40B4-BE49-F238E27FC236}">
              <a16:creationId xmlns:a16="http://schemas.microsoft.com/office/drawing/2014/main" id="{00000000-0008-0000-0600-000050030000}"/>
            </a:ext>
          </a:extLst>
        </xdr:cNvPr>
        <xdr:cNvSpPr/>
      </xdr:nvSpPr>
      <xdr:spPr>
        <a:xfrm>
          <a:off x="18288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69</xdr:row>
      <xdr:rowOff>139738</xdr:rowOff>
    </xdr:from>
    <xdr:to>
      <xdr:col>116</xdr:col>
      <xdr:colOff>62864</xdr:colOff>
      <xdr:row>78</xdr:row>
      <xdr:rowOff>112288</xdr:rowOff>
    </xdr:to>
    <xdr:cxnSp macro="">
      <xdr:nvCxnSpPr>
        <xdr:cNvPr id="849" name="直線コネクタ 848">
          <a:extLst>
            <a:ext uri="{FF2B5EF4-FFF2-40B4-BE49-F238E27FC236}">
              <a16:creationId xmlns:a16="http://schemas.microsoft.com/office/drawing/2014/main" id="{00000000-0008-0000-0600-000051030000}"/>
            </a:ext>
          </a:extLst>
        </xdr:cNvPr>
        <xdr:cNvCxnSpPr/>
      </xdr:nvCxnSpPr>
      <xdr:spPr>
        <a:xfrm flipV="1">
          <a:off x="22159595" y="11969788"/>
          <a:ext cx="1269" cy="15156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78</xdr:row>
      <xdr:rowOff>116115</xdr:rowOff>
    </xdr:from>
    <xdr:ext cx="534377" cy="259045"/>
    <xdr:sp macro="" textlink="">
      <xdr:nvSpPr>
        <xdr:cNvPr id="850" name="繰出金最小値テキスト">
          <a:extLst>
            <a:ext uri="{FF2B5EF4-FFF2-40B4-BE49-F238E27FC236}">
              <a16:creationId xmlns:a16="http://schemas.microsoft.com/office/drawing/2014/main" id="{00000000-0008-0000-0600-000052030000}"/>
            </a:ext>
          </a:extLst>
        </xdr:cNvPr>
        <xdr:cNvSpPr txBox="1"/>
      </xdr:nvSpPr>
      <xdr:spPr>
        <a:xfrm>
          <a:off x="22212300" y="134892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25,439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78</xdr:row>
      <xdr:rowOff>112288</xdr:rowOff>
    </xdr:from>
    <xdr:to>
      <xdr:col>116</xdr:col>
      <xdr:colOff>152400</xdr:colOff>
      <xdr:row>78</xdr:row>
      <xdr:rowOff>112288</xdr:rowOff>
    </xdr:to>
    <xdr:cxnSp macro="">
      <xdr:nvCxnSpPr>
        <xdr:cNvPr id="851" name="直線コネクタ 850">
          <a:extLst>
            <a:ext uri="{FF2B5EF4-FFF2-40B4-BE49-F238E27FC236}">
              <a16:creationId xmlns:a16="http://schemas.microsoft.com/office/drawing/2014/main" id="{00000000-0008-0000-0600-000053030000}"/>
            </a:ext>
          </a:extLst>
        </xdr:cNvPr>
        <xdr:cNvCxnSpPr/>
      </xdr:nvCxnSpPr>
      <xdr:spPr>
        <a:xfrm>
          <a:off x="22072600" y="1348538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68</xdr:row>
      <xdr:rowOff>86415</xdr:rowOff>
    </xdr:from>
    <xdr:ext cx="599010" cy="259045"/>
    <xdr:sp macro="" textlink="">
      <xdr:nvSpPr>
        <xdr:cNvPr id="852" name="繰出金最大値テキスト">
          <a:extLst>
            <a:ext uri="{FF2B5EF4-FFF2-40B4-BE49-F238E27FC236}">
              <a16:creationId xmlns:a16="http://schemas.microsoft.com/office/drawing/2014/main" id="{00000000-0008-0000-0600-000054030000}"/>
            </a:ext>
          </a:extLst>
        </xdr:cNvPr>
        <xdr:cNvSpPr txBox="1"/>
      </xdr:nvSpPr>
      <xdr:spPr>
        <a:xfrm>
          <a:off x="22212300" y="117450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104,998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69</xdr:row>
      <xdr:rowOff>139738</xdr:rowOff>
    </xdr:from>
    <xdr:to>
      <xdr:col>116</xdr:col>
      <xdr:colOff>152400</xdr:colOff>
      <xdr:row>69</xdr:row>
      <xdr:rowOff>139738</xdr:rowOff>
    </xdr:to>
    <xdr:cxnSp macro="">
      <xdr:nvCxnSpPr>
        <xdr:cNvPr id="853" name="直線コネクタ 852">
          <a:extLst>
            <a:ext uri="{FF2B5EF4-FFF2-40B4-BE49-F238E27FC236}">
              <a16:creationId xmlns:a16="http://schemas.microsoft.com/office/drawing/2014/main" id="{00000000-0008-0000-0600-000055030000}"/>
            </a:ext>
          </a:extLst>
        </xdr:cNvPr>
        <xdr:cNvCxnSpPr/>
      </xdr:nvCxnSpPr>
      <xdr:spPr>
        <a:xfrm>
          <a:off x="22072600" y="1196978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77</xdr:row>
      <xdr:rowOff>34068</xdr:rowOff>
    </xdr:from>
    <xdr:to>
      <xdr:col>116</xdr:col>
      <xdr:colOff>63500</xdr:colOff>
      <xdr:row>77</xdr:row>
      <xdr:rowOff>69729</xdr:rowOff>
    </xdr:to>
    <xdr:cxnSp macro="">
      <xdr:nvCxnSpPr>
        <xdr:cNvPr id="854" name="直線コネクタ 853">
          <a:extLst>
            <a:ext uri="{FF2B5EF4-FFF2-40B4-BE49-F238E27FC236}">
              <a16:creationId xmlns:a16="http://schemas.microsoft.com/office/drawing/2014/main" id="{00000000-0008-0000-0600-000056030000}"/>
            </a:ext>
          </a:extLst>
        </xdr:cNvPr>
        <xdr:cNvCxnSpPr/>
      </xdr:nvCxnSpPr>
      <xdr:spPr>
        <a:xfrm flipV="1">
          <a:off x="21323300" y="13235718"/>
          <a:ext cx="838200" cy="356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75</xdr:row>
      <xdr:rowOff>163231</xdr:rowOff>
    </xdr:from>
    <xdr:ext cx="534377" cy="259045"/>
    <xdr:sp macro="" textlink="">
      <xdr:nvSpPr>
        <xdr:cNvPr id="855" name="繰出金平均値テキスト">
          <a:extLst>
            <a:ext uri="{FF2B5EF4-FFF2-40B4-BE49-F238E27FC236}">
              <a16:creationId xmlns:a16="http://schemas.microsoft.com/office/drawing/2014/main" id="{00000000-0008-0000-0600-000057030000}"/>
            </a:ext>
          </a:extLst>
        </xdr:cNvPr>
        <xdr:cNvSpPr txBox="1"/>
      </xdr:nvSpPr>
      <xdr:spPr>
        <a:xfrm>
          <a:off x="22212300" y="1302198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39,299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76</xdr:row>
      <xdr:rowOff>140354</xdr:rowOff>
    </xdr:from>
    <xdr:to>
      <xdr:col>116</xdr:col>
      <xdr:colOff>114300</xdr:colOff>
      <xdr:row>77</xdr:row>
      <xdr:rowOff>70504</xdr:rowOff>
    </xdr:to>
    <xdr:sp macro="" textlink="">
      <xdr:nvSpPr>
        <xdr:cNvPr id="856" name="フローチャート: 判断 855">
          <a:extLst>
            <a:ext uri="{FF2B5EF4-FFF2-40B4-BE49-F238E27FC236}">
              <a16:creationId xmlns:a16="http://schemas.microsoft.com/office/drawing/2014/main" id="{00000000-0008-0000-0600-000058030000}"/>
            </a:ext>
          </a:extLst>
        </xdr:cNvPr>
        <xdr:cNvSpPr/>
      </xdr:nvSpPr>
      <xdr:spPr>
        <a:xfrm>
          <a:off x="22110700" y="131705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77</xdr:row>
      <xdr:rowOff>69729</xdr:rowOff>
    </xdr:from>
    <xdr:to>
      <xdr:col>111</xdr:col>
      <xdr:colOff>177800</xdr:colOff>
      <xdr:row>77</xdr:row>
      <xdr:rowOff>118841</xdr:rowOff>
    </xdr:to>
    <xdr:cxnSp macro="">
      <xdr:nvCxnSpPr>
        <xdr:cNvPr id="857" name="直線コネクタ 856">
          <a:extLst>
            <a:ext uri="{FF2B5EF4-FFF2-40B4-BE49-F238E27FC236}">
              <a16:creationId xmlns:a16="http://schemas.microsoft.com/office/drawing/2014/main" id="{00000000-0008-0000-0600-000059030000}"/>
            </a:ext>
          </a:extLst>
        </xdr:cNvPr>
        <xdr:cNvCxnSpPr/>
      </xdr:nvCxnSpPr>
      <xdr:spPr>
        <a:xfrm flipV="1">
          <a:off x="20434300" y="13271379"/>
          <a:ext cx="889000" cy="491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76</xdr:row>
      <xdr:rowOff>170187</xdr:rowOff>
    </xdr:from>
    <xdr:to>
      <xdr:col>112</xdr:col>
      <xdr:colOff>38100</xdr:colOff>
      <xdr:row>77</xdr:row>
      <xdr:rowOff>100337</xdr:rowOff>
    </xdr:to>
    <xdr:sp macro="" textlink="">
      <xdr:nvSpPr>
        <xdr:cNvPr id="858" name="フローチャート: 判断 857">
          <a:extLst>
            <a:ext uri="{FF2B5EF4-FFF2-40B4-BE49-F238E27FC236}">
              <a16:creationId xmlns:a16="http://schemas.microsoft.com/office/drawing/2014/main" id="{00000000-0008-0000-0600-00005A030000}"/>
            </a:ext>
          </a:extLst>
        </xdr:cNvPr>
        <xdr:cNvSpPr/>
      </xdr:nvSpPr>
      <xdr:spPr>
        <a:xfrm>
          <a:off x="21272500" y="132003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75</xdr:row>
      <xdr:rowOff>116864</xdr:rowOff>
    </xdr:from>
    <xdr:ext cx="534377" cy="259045"/>
    <xdr:sp macro="" textlink="">
      <xdr:nvSpPr>
        <xdr:cNvPr id="859" name="テキスト ボックス 858">
          <a:extLst>
            <a:ext uri="{FF2B5EF4-FFF2-40B4-BE49-F238E27FC236}">
              <a16:creationId xmlns:a16="http://schemas.microsoft.com/office/drawing/2014/main" id="{00000000-0008-0000-0600-00005B030000}"/>
            </a:ext>
          </a:extLst>
        </xdr:cNvPr>
        <xdr:cNvSpPr txBox="1"/>
      </xdr:nvSpPr>
      <xdr:spPr>
        <a:xfrm>
          <a:off x="21056111" y="129756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37,733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77</xdr:row>
      <xdr:rowOff>118841</xdr:rowOff>
    </xdr:from>
    <xdr:to>
      <xdr:col>107</xdr:col>
      <xdr:colOff>50800</xdr:colOff>
      <xdr:row>77</xdr:row>
      <xdr:rowOff>128556</xdr:rowOff>
    </xdr:to>
    <xdr:cxnSp macro="">
      <xdr:nvCxnSpPr>
        <xdr:cNvPr id="860" name="直線コネクタ 859">
          <a:extLst>
            <a:ext uri="{FF2B5EF4-FFF2-40B4-BE49-F238E27FC236}">
              <a16:creationId xmlns:a16="http://schemas.microsoft.com/office/drawing/2014/main" id="{00000000-0008-0000-0600-00005C030000}"/>
            </a:ext>
          </a:extLst>
        </xdr:cNvPr>
        <xdr:cNvCxnSpPr/>
      </xdr:nvCxnSpPr>
      <xdr:spPr>
        <a:xfrm flipV="1">
          <a:off x="19545300" y="13320491"/>
          <a:ext cx="889000" cy="97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77</xdr:row>
      <xdr:rowOff>16320</xdr:rowOff>
    </xdr:from>
    <xdr:to>
      <xdr:col>107</xdr:col>
      <xdr:colOff>101600</xdr:colOff>
      <xdr:row>77</xdr:row>
      <xdr:rowOff>117920</xdr:rowOff>
    </xdr:to>
    <xdr:sp macro="" textlink="">
      <xdr:nvSpPr>
        <xdr:cNvPr id="861" name="フローチャート: 判断 860">
          <a:extLst>
            <a:ext uri="{FF2B5EF4-FFF2-40B4-BE49-F238E27FC236}">
              <a16:creationId xmlns:a16="http://schemas.microsoft.com/office/drawing/2014/main" id="{00000000-0008-0000-0600-00005D030000}"/>
            </a:ext>
          </a:extLst>
        </xdr:cNvPr>
        <xdr:cNvSpPr/>
      </xdr:nvSpPr>
      <xdr:spPr>
        <a:xfrm>
          <a:off x="20383500" y="132179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75</xdr:row>
      <xdr:rowOff>134447</xdr:rowOff>
    </xdr:from>
    <xdr:ext cx="534377" cy="259045"/>
    <xdr:sp macro="" textlink="">
      <xdr:nvSpPr>
        <xdr:cNvPr id="862" name="テキスト ボックス 861">
          <a:extLst>
            <a:ext uri="{FF2B5EF4-FFF2-40B4-BE49-F238E27FC236}">
              <a16:creationId xmlns:a16="http://schemas.microsoft.com/office/drawing/2014/main" id="{00000000-0008-0000-0600-00005E030000}"/>
            </a:ext>
          </a:extLst>
        </xdr:cNvPr>
        <xdr:cNvSpPr txBox="1"/>
      </xdr:nvSpPr>
      <xdr:spPr>
        <a:xfrm>
          <a:off x="20167111" y="129931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36,810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77</xdr:row>
      <xdr:rowOff>128556</xdr:rowOff>
    </xdr:from>
    <xdr:to>
      <xdr:col>102</xdr:col>
      <xdr:colOff>114300</xdr:colOff>
      <xdr:row>77</xdr:row>
      <xdr:rowOff>145338</xdr:rowOff>
    </xdr:to>
    <xdr:cxnSp macro="">
      <xdr:nvCxnSpPr>
        <xdr:cNvPr id="863" name="直線コネクタ 862">
          <a:extLst>
            <a:ext uri="{FF2B5EF4-FFF2-40B4-BE49-F238E27FC236}">
              <a16:creationId xmlns:a16="http://schemas.microsoft.com/office/drawing/2014/main" id="{00000000-0008-0000-0600-00005F030000}"/>
            </a:ext>
          </a:extLst>
        </xdr:cNvPr>
        <xdr:cNvCxnSpPr/>
      </xdr:nvCxnSpPr>
      <xdr:spPr>
        <a:xfrm flipV="1">
          <a:off x="18656300" y="13330206"/>
          <a:ext cx="889000" cy="167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77</xdr:row>
      <xdr:rowOff>6795</xdr:rowOff>
    </xdr:from>
    <xdr:to>
      <xdr:col>102</xdr:col>
      <xdr:colOff>165100</xdr:colOff>
      <xdr:row>77</xdr:row>
      <xdr:rowOff>108395</xdr:rowOff>
    </xdr:to>
    <xdr:sp macro="" textlink="">
      <xdr:nvSpPr>
        <xdr:cNvPr id="864" name="フローチャート: 判断 863">
          <a:extLst>
            <a:ext uri="{FF2B5EF4-FFF2-40B4-BE49-F238E27FC236}">
              <a16:creationId xmlns:a16="http://schemas.microsoft.com/office/drawing/2014/main" id="{00000000-0008-0000-0600-000060030000}"/>
            </a:ext>
          </a:extLst>
        </xdr:cNvPr>
        <xdr:cNvSpPr/>
      </xdr:nvSpPr>
      <xdr:spPr>
        <a:xfrm>
          <a:off x="19494500" y="132084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75</xdr:row>
      <xdr:rowOff>124922</xdr:rowOff>
    </xdr:from>
    <xdr:ext cx="534377" cy="259045"/>
    <xdr:sp macro="" textlink="">
      <xdr:nvSpPr>
        <xdr:cNvPr id="865" name="テキスト ボックス 864">
          <a:extLst>
            <a:ext uri="{FF2B5EF4-FFF2-40B4-BE49-F238E27FC236}">
              <a16:creationId xmlns:a16="http://schemas.microsoft.com/office/drawing/2014/main" id="{00000000-0008-0000-0600-000061030000}"/>
            </a:ext>
          </a:extLst>
        </xdr:cNvPr>
        <xdr:cNvSpPr txBox="1"/>
      </xdr:nvSpPr>
      <xdr:spPr>
        <a:xfrm>
          <a:off x="19278111" y="129836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37,310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76</xdr:row>
      <xdr:rowOff>146698</xdr:rowOff>
    </xdr:from>
    <xdr:to>
      <xdr:col>98</xdr:col>
      <xdr:colOff>38100</xdr:colOff>
      <xdr:row>77</xdr:row>
      <xdr:rowOff>76848</xdr:rowOff>
    </xdr:to>
    <xdr:sp macro="" textlink="">
      <xdr:nvSpPr>
        <xdr:cNvPr id="866" name="フローチャート: 判断 865">
          <a:extLst>
            <a:ext uri="{FF2B5EF4-FFF2-40B4-BE49-F238E27FC236}">
              <a16:creationId xmlns:a16="http://schemas.microsoft.com/office/drawing/2014/main" id="{00000000-0008-0000-0600-000062030000}"/>
            </a:ext>
          </a:extLst>
        </xdr:cNvPr>
        <xdr:cNvSpPr/>
      </xdr:nvSpPr>
      <xdr:spPr>
        <a:xfrm>
          <a:off x="18605500" y="131768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75</xdr:row>
      <xdr:rowOff>93375</xdr:rowOff>
    </xdr:from>
    <xdr:ext cx="534377" cy="259045"/>
    <xdr:sp macro="" textlink="">
      <xdr:nvSpPr>
        <xdr:cNvPr id="867" name="テキスト ボックス 866">
          <a:extLst>
            <a:ext uri="{FF2B5EF4-FFF2-40B4-BE49-F238E27FC236}">
              <a16:creationId xmlns:a16="http://schemas.microsoft.com/office/drawing/2014/main" id="{00000000-0008-0000-0600-000063030000}"/>
            </a:ext>
          </a:extLst>
        </xdr:cNvPr>
        <xdr:cNvSpPr txBox="1"/>
      </xdr:nvSpPr>
      <xdr:spPr>
        <a:xfrm>
          <a:off x="18389111" y="129521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38,966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81</xdr:row>
      <xdr:rowOff>80027</xdr:rowOff>
    </xdr:from>
    <xdr:ext cx="762000" cy="259045"/>
    <xdr:sp macro="" textlink="">
      <xdr:nvSpPr>
        <xdr:cNvPr id="868" name="テキスト ボックス 867">
          <a:extLst>
            <a:ext uri="{FF2B5EF4-FFF2-40B4-BE49-F238E27FC236}">
              <a16:creationId xmlns:a16="http://schemas.microsoft.com/office/drawing/2014/main" id="{00000000-0008-0000-0600-000064030000}"/>
            </a:ext>
          </a:extLst>
        </xdr:cNvPr>
        <xdr:cNvSpPr txBox="1"/>
      </xdr:nvSpPr>
      <xdr:spPr>
        <a:xfrm>
          <a:off x="21971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81</xdr:row>
      <xdr:rowOff>80027</xdr:rowOff>
    </xdr:from>
    <xdr:ext cx="762000" cy="259045"/>
    <xdr:sp macro="" textlink="">
      <xdr:nvSpPr>
        <xdr:cNvPr id="869" name="テキスト ボックス 868">
          <a:extLst>
            <a:ext uri="{FF2B5EF4-FFF2-40B4-BE49-F238E27FC236}">
              <a16:creationId xmlns:a16="http://schemas.microsoft.com/office/drawing/2014/main" id="{00000000-0008-0000-0600-000065030000}"/>
            </a:ext>
          </a:extLst>
        </xdr:cNvPr>
        <xdr:cNvSpPr txBox="1"/>
      </xdr:nvSpPr>
      <xdr:spPr>
        <a:xfrm>
          <a:off x="2113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81</xdr:row>
      <xdr:rowOff>80027</xdr:rowOff>
    </xdr:from>
    <xdr:ext cx="762000" cy="259045"/>
    <xdr:sp macro="" textlink="">
      <xdr:nvSpPr>
        <xdr:cNvPr id="870" name="テキスト ボックス 869">
          <a:extLst>
            <a:ext uri="{FF2B5EF4-FFF2-40B4-BE49-F238E27FC236}">
              <a16:creationId xmlns:a16="http://schemas.microsoft.com/office/drawing/2014/main" id="{00000000-0008-0000-0600-000066030000}"/>
            </a:ext>
          </a:extLst>
        </xdr:cNvPr>
        <xdr:cNvSpPr txBox="1"/>
      </xdr:nvSpPr>
      <xdr:spPr>
        <a:xfrm>
          <a:off x="2024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81</xdr:row>
      <xdr:rowOff>80027</xdr:rowOff>
    </xdr:from>
    <xdr:ext cx="762000" cy="259045"/>
    <xdr:sp macro="" textlink="">
      <xdr:nvSpPr>
        <xdr:cNvPr id="871" name="テキスト ボックス 870">
          <a:extLst>
            <a:ext uri="{FF2B5EF4-FFF2-40B4-BE49-F238E27FC236}">
              <a16:creationId xmlns:a16="http://schemas.microsoft.com/office/drawing/2014/main" id="{00000000-0008-0000-0600-000067030000}"/>
            </a:ext>
          </a:extLst>
        </xdr:cNvPr>
        <xdr:cNvSpPr txBox="1"/>
      </xdr:nvSpPr>
      <xdr:spPr>
        <a:xfrm>
          <a:off x="19354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81</xdr:row>
      <xdr:rowOff>80027</xdr:rowOff>
    </xdr:from>
    <xdr:ext cx="762000" cy="259045"/>
    <xdr:sp macro="" textlink="">
      <xdr:nvSpPr>
        <xdr:cNvPr id="872" name="テキスト ボックス 871">
          <a:extLst>
            <a:ext uri="{FF2B5EF4-FFF2-40B4-BE49-F238E27FC236}">
              <a16:creationId xmlns:a16="http://schemas.microsoft.com/office/drawing/2014/main" id="{00000000-0008-0000-0600-000068030000}"/>
            </a:ext>
          </a:extLst>
        </xdr:cNvPr>
        <xdr:cNvSpPr txBox="1"/>
      </xdr:nvSpPr>
      <xdr:spPr>
        <a:xfrm>
          <a:off x="18465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76</xdr:row>
      <xdr:rowOff>154718</xdr:rowOff>
    </xdr:from>
    <xdr:to>
      <xdr:col>116</xdr:col>
      <xdr:colOff>114300</xdr:colOff>
      <xdr:row>77</xdr:row>
      <xdr:rowOff>84868</xdr:rowOff>
    </xdr:to>
    <xdr:sp macro="" textlink="">
      <xdr:nvSpPr>
        <xdr:cNvPr id="873" name="楕円 872">
          <a:extLst>
            <a:ext uri="{FF2B5EF4-FFF2-40B4-BE49-F238E27FC236}">
              <a16:creationId xmlns:a16="http://schemas.microsoft.com/office/drawing/2014/main" id="{00000000-0008-0000-0600-000069030000}"/>
            </a:ext>
          </a:extLst>
        </xdr:cNvPr>
        <xdr:cNvSpPr/>
      </xdr:nvSpPr>
      <xdr:spPr>
        <a:xfrm>
          <a:off x="22110700" y="131849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76</xdr:row>
      <xdr:rowOff>133145</xdr:rowOff>
    </xdr:from>
    <xdr:ext cx="534377" cy="259045"/>
    <xdr:sp macro="" textlink="">
      <xdr:nvSpPr>
        <xdr:cNvPr id="874" name="繰出金該当値テキスト">
          <a:extLst>
            <a:ext uri="{FF2B5EF4-FFF2-40B4-BE49-F238E27FC236}">
              <a16:creationId xmlns:a16="http://schemas.microsoft.com/office/drawing/2014/main" id="{00000000-0008-0000-0600-00006A030000}"/>
            </a:ext>
          </a:extLst>
        </xdr:cNvPr>
        <xdr:cNvSpPr txBox="1"/>
      </xdr:nvSpPr>
      <xdr:spPr>
        <a:xfrm>
          <a:off x="22212300" y="131633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38,545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77</xdr:row>
      <xdr:rowOff>18929</xdr:rowOff>
    </xdr:from>
    <xdr:to>
      <xdr:col>112</xdr:col>
      <xdr:colOff>38100</xdr:colOff>
      <xdr:row>77</xdr:row>
      <xdr:rowOff>120529</xdr:rowOff>
    </xdr:to>
    <xdr:sp macro="" textlink="">
      <xdr:nvSpPr>
        <xdr:cNvPr id="875" name="楕円 874">
          <a:extLst>
            <a:ext uri="{FF2B5EF4-FFF2-40B4-BE49-F238E27FC236}">
              <a16:creationId xmlns:a16="http://schemas.microsoft.com/office/drawing/2014/main" id="{00000000-0008-0000-0600-00006B030000}"/>
            </a:ext>
          </a:extLst>
        </xdr:cNvPr>
        <xdr:cNvSpPr/>
      </xdr:nvSpPr>
      <xdr:spPr>
        <a:xfrm>
          <a:off x="21272500" y="132205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77</xdr:row>
      <xdr:rowOff>111656</xdr:rowOff>
    </xdr:from>
    <xdr:ext cx="534377" cy="259045"/>
    <xdr:sp macro="" textlink="">
      <xdr:nvSpPr>
        <xdr:cNvPr id="876" name="テキスト ボックス 875">
          <a:extLst>
            <a:ext uri="{FF2B5EF4-FFF2-40B4-BE49-F238E27FC236}">
              <a16:creationId xmlns:a16="http://schemas.microsoft.com/office/drawing/2014/main" id="{00000000-0008-0000-0600-00006C030000}"/>
            </a:ext>
          </a:extLst>
        </xdr:cNvPr>
        <xdr:cNvSpPr txBox="1"/>
      </xdr:nvSpPr>
      <xdr:spPr>
        <a:xfrm>
          <a:off x="21056111" y="133133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36,673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77</xdr:row>
      <xdr:rowOff>68041</xdr:rowOff>
    </xdr:from>
    <xdr:to>
      <xdr:col>107</xdr:col>
      <xdr:colOff>101600</xdr:colOff>
      <xdr:row>77</xdr:row>
      <xdr:rowOff>169641</xdr:rowOff>
    </xdr:to>
    <xdr:sp macro="" textlink="">
      <xdr:nvSpPr>
        <xdr:cNvPr id="877" name="楕円 876">
          <a:extLst>
            <a:ext uri="{FF2B5EF4-FFF2-40B4-BE49-F238E27FC236}">
              <a16:creationId xmlns:a16="http://schemas.microsoft.com/office/drawing/2014/main" id="{00000000-0008-0000-0600-00006D030000}"/>
            </a:ext>
          </a:extLst>
        </xdr:cNvPr>
        <xdr:cNvSpPr/>
      </xdr:nvSpPr>
      <xdr:spPr>
        <a:xfrm>
          <a:off x="20383500" y="132696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77</xdr:row>
      <xdr:rowOff>160768</xdr:rowOff>
    </xdr:from>
    <xdr:ext cx="534377" cy="259045"/>
    <xdr:sp macro="" textlink="">
      <xdr:nvSpPr>
        <xdr:cNvPr id="878" name="テキスト ボックス 877">
          <a:extLst>
            <a:ext uri="{FF2B5EF4-FFF2-40B4-BE49-F238E27FC236}">
              <a16:creationId xmlns:a16="http://schemas.microsoft.com/office/drawing/2014/main" id="{00000000-0008-0000-0600-00006E030000}"/>
            </a:ext>
          </a:extLst>
        </xdr:cNvPr>
        <xdr:cNvSpPr txBox="1"/>
      </xdr:nvSpPr>
      <xdr:spPr>
        <a:xfrm>
          <a:off x="20167111" y="133624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34,095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77</xdr:row>
      <xdr:rowOff>77756</xdr:rowOff>
    </xdr:from>
    <xdr:to>
      <xdr:col>102</xdr:col>
      <xdr:colOff>165100</xdr:colOff>
      <xdr:row>78</xdr:row>
      <xdr:rowOff>7906</xdr:rowOff>
    </xdr:to>
    <xdr:sp macro="" textlink="">
      <xdr:nvSpPr>
        <xdr:cNvPr id="879" name="楕円 878">
          <a:extLst>
            <a:ext uri="{FF2B5EF4-FFF2-40B4-BE49-F238E27FC236}">
              <a16:creationId xmlns:a16="http://schemas.microsoft.com/office/drawing/2014/main" id="{00000000-0008-0000-0600-00006F030000}"/>
            </a:ext>
          </a:extLst>
        </xdr:cNvPr>
        <xdr:cNvSpPr/>
      </xdr:nvSpPr>
      <xdr:spPr>
        <a:xfrm>
          <a:off x="19494500" y="132794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77</xdr:row>
      <xdr:rowOff>170483</xdr:rowOff>
    </xdr:from>
    <xdr:ext cx="534377" cy="259045"/>
    <xdr:sp macro="" textlink="">
      <xdr:nvSpPr>
        <xdr:cNvPr id="880" name="テキスト ボックス 879">
          <a:extLst>
            <a:ext uri="{FF2B5EF4-FFF2-40B4-BE49-F238E27FC236}">
              <a16:creationId xmlns:a16="http://schemas.microsoft.com/office/drawing/2014/main" id="{00000000-0008-0000-0600-000070030000}"/>
            </a:ext>
          </a:extLst>
        </xdr:cNvPr>
        <xdr:cNvSpPr txBox="1"/>
      </xdr:nvSpPr>
      <xdr:spPr>
        <a:xfrm>
          <a:off x="19278111" y="133721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33,585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77</xdr:row>
      <xdr:rowOff>94538</xdr:rowOff>
    </xdr:from>
    <xdr:to>
      <xdr:col>98</xdr:col>
      <xdr:colOff>38100</xdr:colOff>
      <xdr:row>78</xdr:row>
      <xdr:rowOff>24688</xdr:rowOff>
    </xdr:to>
    <xdr:sp macro="" textlink="">
      <xdr:nvSpPr>
        <xdr:cNvPr id="881" name="楕円 880">
          <a:extLst>
            <a:ext uri="{FF2B5EF4-FFF2-40B4-BE49-F238E27FC236}">
              <a16:creationId xmlns:a16="http://schemas.microsoft.com/office/drawing/2014/main" id="{00000000-0008-0000-0600-000071030000}"/>
            </a:ext>
          </a:extLst>
        </xdr:cNvPr>
        <xdr:cNvSpPr/>
      </xdr:nvSpPr>
      <xdr:spPr>
        <a:xfrm>
          <a:off x="18605500" y="132961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78</xdr:row>
      <xdr:rowOff>15815</xdr:rowOff>
    </xdr:from>
    <xdr:ext cx="534377" cy="259045"/>
    <xdr:sp macro="" textlink="">
      <xdr:nvSpPr>
        <xdr:cNvPr id="882" name="テキスト ボックス 881">
          <a:extLst>
            <a:ext uri="{FF2B5EF4-FFF2-40B4-BE49-F238E27FC236}">
              <a16:creationId xmlns:a16="http://schemas.microsoft.com/office/drawing/2014/main" id="{00000000-0008-0000-0600-000072030000}"/>
            </a:ext>
          </a:extLst>
        </xdr:cNvPr>
        <xdr:cNvSpPr txBox="1"/>
      </xdr:nvSpPr>
      <xdr:spPr>
        <a:xfrm>
          <a:off x="18389111" y="133889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32,704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57150</xdr:rowOff>
    </xdr:from>
    <xdr:to>
      <xdr:col>120</xdr:col>
      <xdr:colOff>114300</xdr:colOff>
      <xdr:row>85</xdr:row>
      <xdr:rowOff>31750</xdr:rowOff>
    </xdr:to>
    <xdr:sp macro="" textlink="">
      <xdr:nvSpPr>
        <xdr:cNvPr id="883" name="正方形/長方形 882">
          <a:extLst>
            <a:ext uri="{FF2B5EF4-FFF2-40B4-BE49-F238E27FC236}">
              <a16:creationId xmlns:a16="http://schemas.microsoft.com/office/drawing/2014/main" id="{00000000-0008-0000-0600-000073030000}"/>
            </a:ext>
          </a:extLst>
        </xdr:cNvPr>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macro="" textlink="">
      <xdr:nvSpPr>
        <xdr:cNvPr id="884" name="正方形/長方形 883">
          <a:extLst>
            <a:ext uri="{FF2B5EF4-FFF2-40B4-BE49-F238E27FC236}">
              <a16:creationId xmlns:a16="http://schemas.microsoft.com/office/drawing/2014/main" id="{00000000-0008-0000-0600-000074030000}"/>
            </a:ext>
          </a:extLst>
        </xdr:cNvPr>
        <xdr:cNvSpPr/>
      </xdr:nvSpPr>
      <xdr:spPr>
        <a:xfrm>
          <a:off x="1841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macro="" textlink="">
      <xdr:nvSpPr>
        <xdr:cNvPr id="885" name="正方形/長方形 884">
          <a:extLst>
            <a:ext uri="{FF2B5EF4-FFF2-40B4-BE49-F238E27FC236}">
              <a16:creationId xmlns:a16="http://schemas.microsoft.com/office/drawing/2014/main" id="{00000000-0008-0000-0600-000075030000}"/>
            </a:ext>
          </a:extLst>
        </xdr:cNvPr>
        <xdr:cNvSpPr/>
      </xdr:nvSpPr>
      <xdr:spPr>
        <a:xfrm>
          <a:off x="1841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85</xdr:row>
      <xdr:rowOff>57150</xdr:rowOff>
    </xdr:from>
    <xdr:to>
      <xdr:col>110</xdr:col>
      <xdr:colOff>0</xdr:colOff>
      <xdr:row>86</xdr:row>
      <xdr:rowOff>139700</xdr:rowOff>
    </xdr:to>
    <xdr:sp macro="" textlink="">
      <xdr:nvSpPr>
        <xdr:cNvPr id="886" name="正方形/長方形 885">
          <a:extLst>
            <a:ext uri="{FF2B5EF4-FFF2-40B4-BE49-F238E27FC236}">
              <a16:creationId xmlns:a16="http://schemas.microsoft.com/office/drawing/2014/main" id="{00000000-0008-0000-0600-000076030000}"/>
            </a:ext>
          </a:extLst>
        </xdr:cNvPr>
        <xdr:cNvSpPr/>
      </xdr:nvSpPr>
      <xdr:spPr>
        <a:xfrm>
          <a:off x="194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86</xdr:row>
      <xdr:rowOff>88900</xdr:rowOff>
    </xdr:from>
    <xdr:to>
      <xdr:col>110</xdr:col>
      <xdr:colOff>0</xdr:colOff>
      <xdr:row>88</xdr:row>
      <xdr:rowOff>0</xdr:rowOff>
    </xdr:to>
    <xdr:sp macro="" textlink="">
      <xdr:nvSpPr>
        <xdr:cNvPr id="887" name="正方形/長方形 886">
          <a:extLst>
            <a:ext uri="{FF2B5EF4-FFF2-40B4-BE49-F238E27FC236}">
              <a16:creationId xmlns:a16="http://schemas.microsoft.com/office/drawing/2014/main" id="{00000000-0008-0000-0600-000077030000}"/>
            </a:ext>
          </a:extLst>
        </xdr:cNvPr>
        <xdr:cNvSpPr/>
      </xdr:nvSpPr>
      <xdr:spPr>
        <a:xfrm>
          <a:off x="194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85</xdr:row>
      <xdr:rowOff>57150</xdr:rowOff>
    </xdr:from>
    <xdr:to>
      <xdr:col>116</xdr:col>
      <xdr:colOff>0</xdr:colOff>
      <xdr:row>86</xdr:row>
      <xdr:rowOff>139700</xdr:rowOff>
    </xdr:to>
    <xdr:sp macro="" textlink="">
      <xdr:nvSpPr>
        <xdr:cNvPr id="888" name="正方形/長方形 887">
          <a:extLst>
            <a:ext uri="{FF2B5EF4-FFF2-40B4-BE49-F238E27FC236}">
              <a16:creationId xmlns:a16="http://schemas.microsoft.com/office/drawing/2014/main" id="{00000000-0008-0000-0600-000078030000}"/>
            </a:ext>
          </a:extLst>
        </xdr:cNvPr>
        <xdr:cNvSpPr/>
      </xdr:nvSpPr>
      <xdr:spPr>
        <a:xfrm>
          <a:off x="20574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108</xdr:col>
      <xdr:colOff>0</xdr:colOff>
      <xdr:row>86</xdr:row>
      <xdr:rowOff>88900</xdr:rowOff>
    </xdr:from>
    <xdr:to>
      <xdr:col>116</xdr:col>
      <xdr:colOff>0</xdr:colOff>
      <xdr:row>88</xdr:row>
      <xdr:rowOff>0</xdr:rowOff>
    </xdr:to>
    <xdr:sp macro="" textlink="">
      <xdr:nvSpPr>
        <xdr:cNvPr id="889" name="正方形/長方形 888">
          <a:extLst>
            <a:ext uri="{FF2B5EF4-FFF2-40B4-BE49-F238E27FC236}">
              <a16:creationId xmlns:a16="http://schemas.microsoft.com/office/drawing/2014/main" id="{00000000-0008-0000-0600-000079030000}"/>
            </a:ext>
          </a:extLst>
        </xdr:cNvPr>
        <xdr:cNvSpPr/>
      </xdr:nvSpPr>
      <xdr:spPr>
        <a:xfrm>
          <a:off x="20574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88</xdr:row>
      <xdr:rowOff>25400</xdr:rowOff>
    </xdr:from>
    <xdr:to>
      <xdr:col>120</xdr:col>
      <xdr:colOff>114300</xdr:colOff>
      <xdr:row>101</xdr:row>
      <xdr:rowOff>82550</xdr:rowOff>
    </xdr:to>
    <xdr:sp macro="" textlink="">
      <xdr:nvSpPr>
        <xdr:cNvPr id="890" name="正方形/長方形 889">
          <a:extLst>
            <a:ext uri="{FF2B5EF4-FFF2-40B4-BE49-F238E27FC236}">
              <a16:creationId xmlns:a16="http://schemas.microsoft.com/office/drawing/2014/main" id="{00000000-0008-0000-0600-00007A030000}"/>
            </a:ext>
          </a:extLst>
        </xdr:cNvPr>
        <xdr:cNvSpPr/>
      </xdr:nvSpPr>
      <xdr:spPr>
        <a:xfrm>
          <a:off x="18288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9839" cy="225703"/>
    <xdr:sp macro="" textlink="">
      <xdr:nvSpPr>
        <xdr:cNvPr id="891" name="テキスト ボックス 890">
          <a:extLst>
            <a:ext uri="{FF2B5EF4-FFF2-40B4-BE49-F238E27FC236}">
              <a16:creationId xmlns:a16="http://schemas.microsoft.com/office/drawing/2014/main" id="{00000000-0008-0000-0600-00007B030000}"/>
            </a:ext>
          </a:extLst>
        </xdr:cNvPr>
        <xdr:cNvSpPr txBox="1"/>
      </xdr:nvSpPr>
      <xdr:spPr>
        <a:xfrm>
          <a:off x="18249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892" name="直線コネクタ 891">
          <a:extLst>
            <a:ext uri="{FF2B5EF4-FFF2-40B4-BE49-F238E27FC236}">
              <a16:creationId xmlns:a16="http://schemas.microsoft.com/office/drawing/2014/main" id="{00000000-0008-0000-0600-00007C030000}"/>
            </a:ext>
          </a:extLst>
        </xdr:cNvPr>
        <xdr:cNvCxnSpPr/>
      </xdr:nvCxnSpPr>
      <xdr:spPr>
        <a:xfrm>
          <a:off x="18288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94</xdr:row>
      <xdr:rowOff>139700</xdr:rowOff>
    </xdr:from>
    <xdr:to>
      <xdr:col>120</xdr:col>
      <xdr:colOff>114300</xdr:colOff>
      <xdr:row>94</xdr:row>
      <xdr:rowOff>139700</xdr:rowOff>
    </xdr:to>
    <xdr:cxnSp macro="">
      <xdr:nvCxnSpPr>
        <xdr:cNvPr id="893" name="直線コネクタ 892">
          <a:extLst>
            <a:ext uri="{FF2B5EF4-FFF2-40B4-BE49-F238E27FC236}">
              <a16:creationId xmlns:a16="http://schemas.microsoft.com/office/drawing/2014/main" id="{00000000-0008-0000-0600-00007D030000}"/>
            </a:ext>
          </a:extLst>
        </xdr:cNvPr>
        <xdr:cNvCxnSpPr/>
      </xdr:nvCxnSpPr>
      <xdr:spPr>
        <a:xfrm>
          <a:off x="18288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93</xdr:row>
      <xdr:rowOff>168927</xdr:rowOff>
    </xdr:from>
    <xdr:ext cx="248786" cy="259045"/>
    <xdr:sp macro="" textlink="">
      <xdr:nvSpPr>
        <xdr:cNvPr id="894" name="テキスト ボックス 893">
          <a:extLst>
            <a:ext uri="{FF2B5EF4-FFF2-40B4-BE49-F238E27FC236}">
              <a16:creationId xmlns:a16="http://schemas.microsoft.com/office/drawing/2014/main" id="{00000000-0008-0000-0600-00007E030000}"/>
            </a:ext>
          </a:extLst>
        </xdr:cNvPr>
        <xdr:cNvSpPr txBox="1"/>
      </xdr:nvSpPr>
      <xdr:spPr>
        <a:xfrm>
          <a:off x="18039214" y="16113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895" name="直線コネクタ 894">
          <a:extLst>
            <a:ext uri="{FF2B5EF4-FFF2-40B4-BE49-F238E27FC236}">
              <a16:creationId xmlns:a16="http://schemas.microsoft.com/office/drawing/2014/main" id="{00000000-0008-0000-0600-00007F030000}"/>
            </a:ext>
          </a:extLst>
        </xdr:cNvPr>
        <xdr:cNvCxnSpPr/>
      </xdr:nvCxnSpPr>
      <xdr:spPr>
        <a:xfrm>
          <a:off x="18288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87</xdr:row>
      <xdr:rowOff>54627</xdr:rowOff>
    </xdr:from>
    <xdr:ext cx="248786" cy="259045"/>
    <xdr:sp macro="" textlink="">
      <xdr:nvSpPr>
        <xdr:cNvPr id="896" name="テキスト ボックス 895">
          <a:extLst>
            <a:ext uri="{FF2B5EF4-FFF2-40B4-BE49-F238E27FC236}">
              <a16:creationId xmlns:a16="http://schemas.microsoft.com/office/drawing/2014/main" id="{00000000-0008-0000-0600-000080030000}"/>
            </a:ext>
          </a:extLst>
        </xdr:cNvPr>
        <xdr:cNvSpPr txBox="1"/>
      </xdr:nvSpPr>
      <xdr:spPr>
        <a:xfrm>
          <a:off x="18039214" y="14970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101</xdr:row>
      <xdr:rowOff>82550</xdr:rowOff>
    </xdr:to>
    <xdr:sp macro="" textlink="">
      <xdr:nvSpPr>
        <xdr:cNvPr id="897" name="前年度繰上充用金グラフ枠">
          <a:extLst>
            <a:ext uri="{FF2B5EF4-FFF2-40B4-BE49-F238E27FC236}">
              <a16:creationId xmlns:a16="http://schemas.microsoft.com/office/drawing/2014/main" id="{00000000-0008-0000-0600-000081030000}"/>
            </a:ext>
          </a:extLst>
        </xdr:cNvPr>
        <xdr:cNvSpPr/>
      </xdr:nvSpPr>
      <xdr:spPr>
        <a:xfrm>
          <a:off x="18288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94</xdr:row>
      <xdr:rowOff>139700</xdr:rowOff>
    </xdr:from>
    <xdr:to>
      <xdr:col>116</xdr:col>
      <xdr:colOff>62864</xdr:colOff>
      <xdr:row>94</xdr:row>
      <xdr:rowOff>139700</xdr:rowOff>
    </xdr:to>
    <xdr:cxnSp macro="">
      <xdr:nvCxnSpPr>
        <xdr:cNvPr id="898" name="直線コネクタ 897">
          <a:extLst>
            <a:ext uri="{FF2B5EF4-FFF2-40B4-BE49-F238E27FC236}">
              <a16:creationId xmlns:a16="http://schemas.microsoft.com/office/drawing/2014/main" id="{00000000-0008-0000-0600-000082030000}"/>
            </a:ext>
          </a:extLst>
        </xdr:cNvPr>
        <xdr:cNvCxnSpPr/>
      </xdr:nvCxnSpPr>
      <xdr:spPr>
        <a:xfrm>
          <a:off x="22159595" y="16256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95</xdr:row>
      <xdr:rowOff>10177</xdr:rowOff>
    </xdr:from>
    <xdr:ext cx="249299" cy="259045"/>
    <xdr:sp macro="" textlink="">
      <xdr:nvSpPr>
        <xdr:cNvPr id="899" name="前年度繰上充用金最小値テキスト">
          <a:extLst>
            <a:ext uri="{FF2B5EF4-FFF2-40B4-BE49-F238E27FC236}">
              <a16:creationId xmlns:a16="http://schemas.microsoft.com/office/drawing/2014/main" id="{00000000-0008-0000-0600-000083030000}"/>
            </a:ext>
          </a:extLst>
        </xdr:cNvPr>
        <xdr:cNvSpPr txBox="1"/>
      </xdr:nvSpPr>
      <xdr:spPr>
        <a:xfrm>
          <a:off x="2221230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900" name="直線コネクタ 899">
          <a:extLst>
            <a:ext uri="{FF2B5EF4-FFF2-40B4-BE49-F238E27FC236}">
              <a16:creationId xmlns:a16="http://schemas.microsoft.com/office/drawing/2014/main" id="{00000000-0008-0000-0600-000084030000}"/>
            </a:ext>
          </a:extLst>
        </xdr:cNvPr>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93</xdr:row>
      <xdr:rowOff>10177</xdr:rowOff>
    </xdr:from>
    <xdr:ext cx="249299" cy="259045"/>
    <xdr:sp macro="" textlink="">
      <xdr:nvSpPr>
        <xdr:cNvPr id="901" name="前年度繰上充用金最大値テキスト">
          <a:extLst>
            <a:ext uri="{FF2B5EF4-FFF2-40B4-BE49-F238E27FC236}">
              <a16:creationId xmlns:a16="http://schemas.microsoft.com/office/drawing/2014/main" id="{00000000-0008-0000-0600-000085030000}"/>
            </a:ext>
          </a:extLst>
        </xdr:cNvPr>
        <xdr:cNvSpPr txBox="1"/>
      </xdr:nvSpPr>
      <xdr:spPr>
        <a:xfrm>
          <a:off x="22212300" y="15955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902" name="直線コネクタ 901">
          <a:extLst>
            <a:ext uri="{FF2B5EF4-FFF2-40B4-BE49-F238E27FC236}">
              <a16:creationId xmlns:a16="http://schemas.microsoft.com/office/drawing/2014/main" id="{00000000-0008-0000-0600-000086030000}"/>
            </a:ext>
          </a:extLst>
        </xdr:cNvPr>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94</xdr:row>
      <xdr:rowOff>139700</xdr:rowOff>
    </xdr:from>
    <xdr:to>
      <xdr:col>116</xdr:col>
      <xdr:colOff>63500</xdr:colOff>
      <xdr:row>94</xdr:row>
      <xdr:rowOff>139700</xdr:rowOff>
    </xdr:to>
    <xdr:cxnSp macro="">
      <xdr:nvCxnSpPr>
        <xdr:cNvPr id="903" name="直線コネクタ 902">
          <a:extLst>
            <a:ext uri="{FF2B5EF4-FFF2-40B4-BE49-F238E27FC236}">
              <a16:creationId xmlns:a16="http://schemas.microsoft.com/office/drawing/2014/main" id="{00000000-0008-0000-0600-000087030000}"/>
            </a:ext>
          </a:extLst>
        </xdr:cNvPr>
        <xdr:cNvCxnSpPr/>
      </xdr:nvCxnSpPr>
      <xdr:spPr>
        <a:xfrm>
          <a:off x="21323300" y="16256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94</xdr:row>
      <xdr:rowOff>67327</xdr:rowOff>
    </xdr:from>
    <xdr:ext cx="249299" cy="259045"/>
    <xdr:sp macro="" textlink="">
      <xdr:nvSpPr>
        <xdr:cNvPr id="904" name="前年度繰上充用金平均値テキスト">
          <a:extLst>
            <a:ext uri="{FF2B5EF4-FFF2-40B4-BE49-F238E27FC236}">
              <a16:creationId xmlns:a16="http://schemas.microsoft.com/office/drawing/2014/main" id="{00000000-0008-0000-0600-000088030000}"/>
            </a:ext>
          </a:extLst>
        </xdr:cNvPr>
        <xdr:cNvSpPr txBox="1"/>
      </xdr:nvSpPr>
      <xdr:spPr>
        <a:xfrm>
          <a:off x="22212300" y="16183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905" name="フローチャート: 判断 904">
          <a:extLst>
            <a:ext uri="{FF2B5EF4-FFF2-40B4-BE49-F238E27FC236}">
              <a16:creationId xmlns:a16="http://schemas.microsoft.com/office/drawing/2014/main" id="{00000000-0008-0000-0600-000089030000}"/>
            </a:ext>
          </a:extLst>
        </xdr:cNvPr>
        <xdr:cNvSpPr/>
      </xdr:nvSpPr>
      <xdr:spPr>
        <a:xfrm>
          <a:off x="221107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94</xdr:row>
      <xdr:rowOff>139700</xdr:rowOff>
    </xdr:from>
    <xdr:to>
      <xdr:col>111</xdr:col>
      <xdr:colOff>177800</xdr:colOff>
      <xdr:row>94</xdr:row>
      <xdr:rowOff>139700</xdr:rowOff>
    </xdr:to>
    <xdr:cxnSp macro="">
      <xdr:nvCxnSpPr>
        <xdr:cNvPr id="906" name="直線コネクタ 905">
          <a:extLst>
            <a:ext uri="{FF2B5EF4-FFF2-40B4-BE49-F238E27FC236}">
              <a16:creationId xmlns:a16="http://schemas.microsoft.com/office/drawing/2014/main" id="{00000000-0008-0000-0600-00008A030000}"/>
            </a:ext>
          </a:extLst>
        </xdr:cNvPr>
        <xdr:cNvCxnSpPr/>
      </xdr:nvCxnSpPr>
      <xdr:spPr>
        <a:xfrm>
          <a:off x="20434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94</xdr:row>
      <xdr:rowOff>88900</xdr:rowOff>
    </xdr:from>
    <xdr:to>
      <xdr:col>112</xdr:col>
      <xdr:colOff>38100</xdr:colOff>
      <xdr:row>95</xdr:row>
      <xdr:rowOff>19050</xdr:rowOff>
    </xdr:to>
    <xdr:sp macro="" textlink="">
      <xdr:nvSpPr>
        <xdr:cNvPr id="907" name="フローチャート: 判断 906">
          <a:extLst>
            <a:ext uri="{FF2B5EF4-FFF2-40B4-BE49-F238E27FC236}">
              <a16:creationId xmlns:a16="http://schemas.microsoft.com/office/drawing/2014/main" id="{00000000-0008-0000-0600-00008B030000}"/>
            </a:ext>
          </a:extLst>
        </xdr:cNvPr>
        <xdr:cNvSpPr/>
      </xdr:nvSpPr>
      <xdr:spPr>
        <a:xfrm>
          <a:off x="21272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95</xdr:row>
      <xdr:rowOff>10177</xdr:rowOff>
    </xdr:from>
    <xdr:ext cx="249299" cy="259045"/>
    <xdr:sp macro="" textlink="">
      <xdr:nvSpPr>
        <xdr:cNvPr id="908" name="テキスト ボックス 907">
          <a:extLst>
            <a:ext uri="{FF2B5EF4-FFF2-40B4-BE49-F238E27FC236}">
              <a16:creationId xmlns:a16="http://schemas.microsoft.com/office/drawing/2014/main" id="{00000000-0008-0000-0600-00008C030000}"/>
            </a:ext>
          </a:extLst>
        </xdr:cNvPr>
        <xdr:cNvSpPr txBox="1"/>
      </xdr:nvSpPr>
      <xdr:spPr>
        <a:xfrm>
          <a:off x="21198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94</xdr:row>
      <xdr:rowOff>139700</xdr:rowOff>
    </xdr:from>
    <xdr:to>
      <xdr:col>107</xdr:col>
      <xdr:colOff>50800</xdr:colOff>
      <xdr:row>94</xdr:row>
      <xdr:rowOff>139700</xdr:rowOff>
    </xdr:to>
    <xdr:cxnSp macro="">
      <xdr:nvCxnSpPr>
        <xdr:cNvPr id="909" name="直線コネクタ 908">
          <a:extLst>
            <a:ext uri="{FF2B5EF4-FFF2-40B4-BE49-F238E27FC236}">
              <a16:creationId xmlns:a16="http://schemas.microsoft.com/office/drawing/2014/main" id="{00000000-0008-0000-0600-00008D030000}"/>
            </a:ext>
          </a:extLst>
        </xdr:cNvPr>
        <xdr:cNvCxnSpPr/>
      </xdr:nvCxnSpPr>
      <xdr:spPr>
        <a:xfrm>
          <a:off x="19545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94</xdr:row>
      <xdr:rowOff>88900</xdr:rowOff>
    </xdr:from>
    <xdr:to>
      <xdr:col>107</xdr:col>
      <xdr:colOff>101600</xdr:colOff>
      <xdr:row>95</xdr:row>
      <xdr:rowOff>19050</xdr:rowOff>
    </xdr:to>
    <xdr:sp macro="" textlink="">
      <xdr:nvSpPr>
        <xdr:cNvPr id="910" name="フローチャート: 判断 909">
          <a:extLst>
            <a:ext uri="{FF2B5EF4-FFF2-40B4-BE49-F238E27FC236}">
              <a16:creationId xmlns:a16="http://schemas.microsoft.com/office/drawing/2014/main" id="{00000000-0008-0000-0600-00008E030000}"/>
            </a:ext>
          </a:extLst>
        </xdr:cNvPr>
        <xdr:cNvSpPr/>
      </xdr:nvSpPr>
      <xdr:spPr>
        <a:xfrm>
          <a:off x="20383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95</xdr:row>
      <xdr:rowOff>10177</xdr:rowOff>
    </xdr:from>
    <xdr:ext cx="249299" cy="259045"/>
    <xdr:sp macro="" textlink="">
      <xdr:nvSpPr>
        <xdr:cNvPr id="911" name="テキスト ボックス 910">
          <a:extLst>
            <a:ext uri="{FF2B5EF4-FFF2-40B4-BE49-F238E27FC236}">
              <a16:creationId xmlns:a16="http://schemas.microsoft.com/office/drawing/2014/main" id="{00000000-0008-0000-0600-00008F030000}"/>
            </a:ext>
          </a:extLst>
        </xdr:cNvPr>
        <xdr:cNvSpPr txBox="1"/>
      </xdr:nvSpPr>
      <xdr:spPr>
        <a:xfrm>
          <a:off x="20309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94</xdr:row>
      <xdr:rowOff>139700</xdr:rowOff>
    </xdr:from>
    <xdr:to>
      <xdr:col>102</xdr:col>
      <xdr:colOff>114300</xdr:colOff>
      <xdr:row>94</xdr:row>
      <xdr:rowOff>139700</xdr:rowOff>
    </xdr:to>
    <xdr:cxnSp macro="">
      <xdr:nvCxnSpPr>
        <xdr:cNvPr id="912" name="直線コネクタ 911">
          <a:extLst>
            <a:ext uri="{FF2B5EF4-FFF2-40B4-BE49-F238E27FC236}">
              <a16:creationId xmlns:a16="http://schemas.microsoft.com/office/drawing/2014/main" id="{00000000-0008-0000-0600-000090030000}"/>
            </a:ext>
          </a:extLst>
        </xdr:cNvPr>
        <xdr:cNvCxnSpPr/>
      </xdr:nvCxnSpPr>
      <xdr:spPr>
        <a:xfrm>
          <a:off x="18656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94</xdr:row>
      <xdr:rowOff>88900</xdr:rowOff>
    </xdr:from>
    <xdr:to>
      <xdr:col>102</xdr:col>
      <xdr:colOff>165100</xdr:colOff>
      <xdr:row>95</xdr:row>
      <xdr:rowOff>19050</xdr:rowOff>
    </xdr:to>
    <xdr:sp macro="" textlink="">
      <xdr:nvSpPr>
        <xdr:cNvPr id="913" name="フローチャート: 判断 912">
          <a:extLst>
            <a:ext uri="{FF2B5EF4-FFF2-40B4-BE49-F238E27FC236}">
              <a16:creationId xmlns:a16="http://schemas.microsoft.com/office/drawing/2014/main" id="{00000000-0008-0000-0600-000091030000}"/>
            </a:ext>
          </a:extLst>
        </xdr:cNvPr>
        <xdr:cNvSpPr/>
      </xdr:nvSpPr>
      <xdr:spPr>
        <a:xfrm>
          <a:off x="19494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95</xdr:row>
      <xdr:rowOff>10177</xdr:rowOff>
    </xdr:from>
    <xdr:ext cx="249299" cy="259045"/>
    <xdr:sp macro="" textlink="">
      <xdr:nvSpPr>
        <xdr:cNvPr id="914" name="テキスト ボックス 913">
          <a:extLst>
            <a:ext uri="{FF2B5EF4-FFF2-40B4-BE49-F238E27FC236}">
              <a16:creationId xmlns:a16="http://schemas.microsoft.com/office/drawing/2014/main" id="{00000000-0008-0000-0600-000092030000}"/>
            </a:ext>
          </a:extLst>
        </xdr:cNvPr>
        <xdr:cNvSpPr txBox="1"/>
      </xdr:nvSpPr>
      <xdr:spPr>
        <a:xfrm>
          <a:off x="19420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15" name="フローチャート: 判断 914">
          <a:extLst>
            <a:ext uri="{FF2B5EF4-FFF2-40B4-BE49-F238E27FC236}">
              <a16:creationId xmlns:a16="http://schemas.microsoft.com/office/drawing/2014/main" id="{00000000-0008-0000-0600-000093030000}"/>
            </a:ext>
          </a:extLst>
        </xdr:cNvPr>
        <xdr:cNvSpPr/>
      </xdr:nvSpPr>
      <xdr:spPr>
        <a:xfrm>
          <a:off x="18605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95</xdr:row>
      <xdr:rowOff>10177</xdr:rowOff>
    </xdr:from>
    <xdr:ext cx="249299" cy="259045"/>
    <xdr:sp macro="" textlink="">
      <xdr:nvSpPr>
        <xdr:cNvPr id="916" name="テキスト ボックス 915">
          <a:extLst>
            <a:ext uri="{FF2B5EF4-FFF2-40B4-BE49-F238E27FC236}">
              <a16:creationId xmlns:a16="http://schemas.microsoft.com/office/drawing/2014/main" id="{00000000-0008-0000-0600-000094030000}"/>
            </a:ext>
          </a:extLst>
        </xdr:cNvPr>
        <xdr:cNvSpPr txBox="1"/>
      </xdr:nvSpPr>
      <xdr:spPr>
        <a:xfrm>
          <a:off x="18531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101</xdr:row>
      <xdr:rowOff>80027</xdr:rowOff>
    </xdr:from>
    <xdr:ext cx="762000" cy="259045"/>
    <xdr:sp macro="" textlink="">
      <xdr:nvSpPr>
        <xdr:cNvPr id="917" name="テキスト ボックス 916">
          <a:extLst>
            <a:ext uri="{FF2B5EF4-FFF2-40B4-BE49-F238E27FC236}">
              <a16:creationId xmlns:a16="http://schemas.microsoft.com/office/drawing/2014/main" id="{00000000-0008-0000-0600-000095030000}"/>
            </a:ext>
          </a:extLst>
        </xdr:cNvPr>
        <xdr:cNvSpPr txBox="1"/>
      </xdr:nvSpPr>
      <xdr:spPr>
        <a:xfrm>
          <a:off x="21971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101</xdr:row>
      <xdr:rowOff>80027</xdr:rowOff>
    </xdr:from>
    <xdr:ext cx="762000" cy="259045"/>
    <xdr:sp macro="" textlink="">
      <xdr:nvSpPr>
        <xdr:cNvPr id="918" name="テキスト ボックス 917">
          <a:extLst>
            <a:ext uri="{FF2B5EF4-FFF2-40B4-BE49-F238E27FC236}">
              <a16:creationId xmlns:a16="http://schemas.microsoft.com/office/drawing/2014/main" id="{00000000-0008-0000-0600-000096030000}"/>
            </a:ext>
          </a:extLst>
        </xdr:cNvPr>
        <xdr:cNvSpPr txBox="1"/>
      </xdr:nvSpPr>
      <xdr:spPr>
        <a:xfrm>
          <a:off x="2113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101</xdr:row>
      <xdr:rowOff>80027</xdr:rowOff>
    </xdr:from>
    <xdr:ext cx="762000" cy="259045"/>
    <xdr:sp macro="" textlink="">
      <xdr:nvSpPr>
        <xdr:cNvPr id="919" name="テキスト ボックス 918">
          <a:extLst>
            <a:ext uri="{FF2B5EF4-FFF2-40B4-BE49-F238E27FC236}">
              <a16:creationId xmlns:a16="http://schemas.microsoft.com/office/drawing/2014/main" id="{00000000-0008-0000-0600-000097030000}"/>
            </a:ext>
          </a:extLst>
        </xdr:cNvPr>
        <xdr:cNvSpPr txBox="1"/>
      </xdr:nvSpPr>
      <xdr:spPr>
        <a:xfrm>
          <a:off x="2024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101</xdr:row>
      <xdr:rowOff>80027</xdr:rowOff>
    </xdr:from>
    <xdr:ext cx="762000" cy="259045"/>
    <xdr:sp macro="" textlink="">
      <xdr:nvSpPr>
        <xdr:cNvPr id="920" name="テキスト ボックス 919">
          <a:extLst>
            <a:ext uri="{FF2B5EF4-FFF2-40B4-BE49-F238E27FC236}">
              <a16:creationId xmlns:a16="http://schemas.microsoft.com/office/drawing/2014/main" id="{00000000-0008-0000-0600-000098030000}"/>
            </a:ext>
          </a:extLst>
        </xdr:cNvPr>
        <xdr:cNvSpPr txBox="1"/>
      </xdr:nvSpPr>
      <xdr:spPr>
        <a:xfrm>
          <a:off x="19354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101</xdr:row>
      <xdr:rowOff>80027</xdr:rowOff>
    </xdr:from>
    <xdr:ext cx="762000" cy="259045"/>
    <xdr:sp macro="" textlink="">
      <xdr:nvSpPr>
        <xdr:cNvPr id="921" name="テキスト ボックス 920">
          <a:extLst>
            <a:ext uri="{FF2B5EF4-FFF2-40B4-BE49-F238E27FC236}">
              <a16:creationId xmlns:a16="http://schemas.microsoft.com/office/drawing/2014/main" id="{00000000-0008-0000-0600-000099030000}"/>
            </a:ext>
          </a:extLst>
        </xdr:cNvPr>
        <xdr:cNvSpPr txBox="1"/>
      </xdr:nvSpPr>
      <xdr:spPr>
        <a:xfrm>
          <a:off x="18465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922" name="楕円 921">
          <a:extLst>
            <a:ext uri="{FF2B5EF4-FFF2-40B4-BE49-F238E27FC236}">
              <a16:creationId xmlns:a16="http://schemas.microsoft.com/office/drawing/2014/main" id="{00000000-0008-0000-0600-00009A030000}"/>
            </a:ext>
          </a:extLst>
        </xdr:cNvPr>
        <xdr:cNvSpPr/>
      </xdr:nvSpPr>
      <xdr:spPr>
        <a:xfrm>
          <a:off x="221107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93</xdr:row>
      <xdr:rowOff>124477</xdr:rowOff>
    </xdr:from>
    <xdr:ext cx="249299" cy="259045"/>
    <xdr:sp macro="" textlink="">
      <xdr:nvSpPr>
        <xdr:cNvPr id="923" name="前年度繰上充用金該当値テキスト">
          <a:extLst>
            <a:ext uri="{FF2B5EF4-FFF2-40B4-BE49-F238E27FC236}">
              <a16:creationId xmlns:a16="http://schemas.microsoft.com/office/drawing/2014/main" id="{00000000-0008-0000-0600-00009B030000}"/>
            </a:ext>
          </a:extLst>
        </xdr:cNvPr>
        <xdr:cNvSpPr txBox="1"/>
      </xdr:nvSpPr>
      <xdr:spPr>
        <a:xfrm>
          <a:off x="22212300" y="16069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94</xdr:row>
      <xdr:rowOff>88900</xdr:rowOff>
    </xdr:from>
    <xdr:to>
      <xdr:col>112</xdr:col>
      <xdr:colOff>38100</xdr:colOff>
      <xdr:row>95</xdr:row>
      <xdr:rowOff>19050</xdr:rowOff>
    </xdr:to>
    <xdr:sp macro="" textlink="">
      <xdr:nvSpPr>
        <xdr:cNvPr id="924" name="楕円 923">
          <a:extLst>
            <a:ext uri="{FF2B5EF4-FFF2-40B4-BE49-F238E27FC236}">
              <a16:creationId xmlns:a16="http://schemas.microsoft.com/office/drawing/2014/main" id="{00000000-0008-0000-0600-00009C030000}"/>
            </a:ext>
          </a:extLst>
        </xdr:cNvPr>
        <xdr:cNvSpPr/>
      </xdr:nvSpPr>
      <xdr:spPr>
        <a:xfrm>
          <a:off x="21272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93</xdr:row>
      <xdr:rowOff>35577</xdr:rowOff>
    </xdr:from>
    <xdr:ext cx="249299" cy="259045"/>
    <xdr:sp macro="" textlink="">
      <xdr:nvSpPr>
        <xdr:cNvPr id="925" name="テキスト ボックス 924">
          <a:extLst>
            <a:ext uri="{FF2B5EF4-FFF2-40B4-BE49-F238E27FC236}">
              <a16:creationId xmlns:a16="http://schemas.microsoft.com/office/drawing/2014/main" id="{00000000-0008-0000-0600-00009D030000}"/>
            </a:ext>
          </a:extLst>
        </xdr:cNvPr>
        <xdr:cNvSpPr txBox="1"/>
      </xdr:nvSpPr>
      <xdr:spPr>
        <a:xfrm>
          <a:off x="21198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94</xdr:row>
      <xdr:rowOff>88900</xdr:rowOff>
    </xdr:from>
    <xdr:to>
      <xdr:col>107</xdr:col>
      <xdr:colOff>101600</xdr:colOff>
      <xdr:row>95</xdr:row>
      <xdr:rowOff>19050</xdr:rowOff>
    </xdr:to>
    <xdr:sp macro="" textlink="">
      <xdr:nvSpPr>
        <xdr:cNvPr id="926" name="楕円 925">
          <a:extLst>
            <a:ext uri="{FF2B5EF4-FFF2-40B4-BE49-F238E27FC236}">
              <a16:creationId xmlns:a16="http://schemas.microsoft.com/office/drawing/2014/main" id="{00000000-0008-0000-0600-00009E030000}"/>
            </a:ext>
          </a:extLst>
        </xdr:cNvPr>
        <xdr:cNvSpPr/>
      </xdr:nvSpPr>
      <xdr:spPr>
        <a:xfrm>
          <a:off x="20383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93</xdr:row>
      <xdr:rowOff>35577</xdr:rowOff>
    </xdr:from>
    <xdr:ext cx="249299" cy="259045"/>
    <xdr:sp macro="" textlink="">
      <xdr:nvSpPr>
        <xdr:cNvPr id="927" name="テキスト ボックス 926">
          <a:extLst>
            <a:ext uri="{FF2B5EF4-FFF2-40B4-BE49-F238E27FC236}">
              <a16:creationId xmlns:a16="http://schemas.microsoft.com/office/drawing/2014/main" id="{00000000-0008-0000-0600-00009F030000}"/>
            </a:ext>
          </a:extLst>
        </xdr:cNvPr>
        <xdr:cNvSpPr txBox="1"/>
      </xdr:nvSpPr>
      <xdr:spPr>
        <a:xfrm>
          <a:off x="20309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94</xdr:row>
      <xdr:rowOff>88900</xdr:rowOff>
    </xdr:from>
    <xdr:to>
      <xdr:col>102</xdr:col>
      <xdr:colOff>165100</xdr:colOff>
      <xdr:row>95</xdr:row>
      <xdr:rowOff>19050</xdr:rowOff>
    </xdr:to>
    <xdr:sp macro="" textlink="">
      <xdr:nvSpPr>
        <xdr:cNvPr id="928" name="楕円 927">
          <a:extLst>
            <a:ext uri="{FF2B5EF4-FFF2-40B4-BE49-F238E27FC236}">
              <a16:creationId xmlns:a16="http://schemas.microsoft.com/office/drawing/2014/main" id="{00000000-0008-0000-0600-0000A0030000}"/>
            </a:ext>
          </a:extLst>
        </xdr:cNvPr>
        <xdr:cNvSpPr/>
      </xdr:nvSpPr>
      <xdr:spPr>
        <a:xfrm>
          <a:off x="19494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93</xdr:row>
      <xdr:rowOff>35577</xdr:rowOff>
    </xdr:from>
    <xdr:ext cx="249299" cy="259045"/>
    <xdr:sp macro="" textlink="">
      <xdr:nvSpPr>
        <xdr:cNvPr id="929" name="テキスト ボックス 928">
          <a:extLst>
            <a:ext uri="{FF2B5EF4-FFF2-40B4-BE49-F238E27FC236}">
              <a16:creationId xmlns:a16="http://schemas.microsoft.com/office/drawing/2014/main" id="{00000000-0008-0000-0600-0000A1030000}"/>
            </a:ext>
          </a:extLst>
        </xdr:cNvPr>
        <xdr:cNvSpPr txBox="1"/>
      </xdr:nvSpPr>
      <xdr:spPr>
        <a:xfrm>
          <a:off x="19420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30" name="楕円 929">
          <a:extLst>
            <a:ext uri="{FF2B5EF4-FFF2-40B4-BE49-F238E27FC236}">
              <a16:creationId xmlns:a16="http://schemas.microsoft.com/office/drawing/2014/main" id="{00000000-0008-0000-0600-0000A2030000}"/>
            </a:ext>
          </a:extLst>
        </xdr:cNvPr>
        <xdr:cNvSpPr/>
      </xdr:nvSpPr>
      <xdr:spPr>
        <a:xfrm>
          <a:off x="18605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93</xdr:row>
      <xdr:rowOff>35577</xdr:rowOff>
    </xdr:from>
    <xdr:ext cx="249299" cy="259045"/>
    <xdr:sp macro="" textlink="">
      <xdr:nvSpPr>
        <xdr:cNvPr id="931" name="テキスト ボックス 930">
          <a:extLst>
            <a:ext uri="{FF2B5EF4-FFF2-40B4-BE49-F238E27FC236}">
              <a16:creationId xmlns:a16="http://schemas.microsoft.com/office/drawing/2014/main" id="{00000000-0008-0000-0600-0000A3030000}"/>
            </a:ext>
          </a:extLst>
        </xdr:cNvPr>
        <xdr:cNvSpPr txBox="1"/>
      </xdr:nvSpPr>
      <xdr:spPr>
        <a:xfrm>
          <a:off x="18531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932" name="正方形/長方形 931">
          <a:extLst>
            <a:ext uri="{FF2B5EF4-FFF2-40B4-BE49-F238E27FC236}">
              <a16:creationId xmlns:a16="http://schemas.microsoft.com/office/drawing/2014/main" id="{00000000-0008-0000-0600-0000A4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933" name="正方形/長方形 932">
          <a:extLst>
            <a:ext uri="{FF2B5EF4-FFF2-40B4-BE49-F238E27FC236}">
              <a16:creationId xmlns:a16="http://schemas.microsoft.com/office/drawing/2014/main" id="{00000000-0008-0000-0600-0000A5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934" name="テキスト ボックス 933">
          <a:extLst>
            <a:ext uri="{FF2B5EF4-FFF2-40B4-BE49-F238E27FC236}">
              <a16:creationId xmlns:a16="http://schemas.microsoft.com/office/drawing/2014/main" id="{00000000-0008-0000-0600-0000A6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類似団体内平均値よりコストが高いのは物件費、</a:t>
          </a:r>
          <a:r>
            <a:rPr kumimoji="1" lang="ja-JP" altLang="en-US" sz="1100">
              <a:solidFill>
                <a:schemeClr val="dk1"/>
              </a:solidFill>
              <a:effectLst/>
              <a:latin typeface="+mn-lt"/>
              <a:ea typeface="+mn-ea"/>
              <a:cs typeface="+mn-cs"/>
            </a:rPr>
            <a:t>普通建設事業費（うち新規整備）</a:t>
          </a:r>
          <a:r>
            <a:rPr kumimoji="1" lang="ja-JP" altLang="ja-JP" sz="1100">
              <a:solidFill>
                <a:schemeClr val="dk1"/>
              </a:solidFill>
              <a:effectLst/>
              <a:latin typeface="+mn-lt"/>
              <a:ea typeface="+mn-ea"/>
              <a:cs typeface="+mn-cs"/>
            </a:rPr>
            <a:t>である。</a:t>
          </a:r>
          <a:endParaRPr lang="ja-JP" altLang="ja-JP" sz="1400">
            <a:effectLst/>
          </a:endParaRPr>
        </a:p>
        <a:p>
          <a:r>
            <a:rPr kumimoji="1" lang="ja-JP" altLang="ja-JP" sz="1100">
              <a:solidFill>
                <a:schemeClr val="dk1"/>
              </a:solidFill>
              <a:effectLst/>
              <a:latin typeface="+mn-lt"/>
              <a:ea typeface="+mn-ea"/>
              <a:cs typeface="+mn-cs"/>
            </a:rPr>
            <a:t>　物件費の要因としては、ごみ処分場の建替等に伴う支出と想定されるが、今後約</a:t>
          </a:r>
          <a:r>
            <a:rPr kumimoji="1" lang="en-US" altLang="ja-JP" sz="1100">
              <a:solidFill>
                <a:schemeClr val="dk1"/>
              </a:solidFill>
              <a:effectLst/>
              <a:latin typeface="+mn-lt"/>
              <a:ea typeface="+mn-ea"/>
              <a:cs typeface="+mn-cs"/>
            </a:rPr>
            <a:t>4</a:t>
          </a:r>
          <a:r>
            <a:rPr kumimoji="1" lang="ja-JP" altLang="ja-JP" sz="1100">
              <a:solidFill>
                <a:schemeClr val="dk1"/>
              </a:solidFill>
              <a:effectLst/>
              <a:latin typeface="+mn-lt"/>
              <a:ea typeface="+mn-ea"/>
              <a:cs typeface="+mn-cs"/>
            </a:rPr>
            <a:t>年間は継続して費用がかかるため、他の事務事業の見直しに努める。</a:t>
          </a:r>
          <a:endParaRPr lang="ja-JP" altLang="ja-JP" sz="1400">
            <a:effectLst/>
          </a:endParaRPr>
        </a:p>
        <a:p>
          <a:r>
            <a:rPr kumimoji="1" lang="ja-JP" altLang="ja-JP" sz="1100">
              <a:solidFill>
                <a:schemeClr val="dk1"/>
              </a:solidFill>
              <a:effectLst/>
              <a:latin typeface="+mn-lt"/>
              <a:ea typeface="+mn-ea"/>
              <a:cs typeface="+mn-cs"/>
            </a:rPr>
            <a:t>　普通建設事業費（うち新規整備）については、</a:t>
          </a:r>
          <a:r>
            <a:rPr kumimoji="1" lang="ja-JP" altLang="en-US" sz="1100">
              <a:solidFill>
                <a:schemeClr val="dk1"/>
              </a:solidFill>
              <a:effectLst/>
              <a:latin typeface="+mn-lt"/>
              <a:ea typeface="+mn-ea"/>
              <a:cs typeface="+mn-cs"/>
            </a:rPr>
            <a:t>新たに坂路改修工事を実施したことによるものである。</a:t>
          </a:r>
          <a:endParaRPr lang="ja-JP" altLang="ja-JP" sz="1400">
            <a:effectLst/>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7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6</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7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7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7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岐阜県笠松町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7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7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7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5</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7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7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7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21,816
21,313
10.30
8,378,060
7,895,692
425,705
5,017,188
6,065,351</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7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7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7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6.4
37.8</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7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7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7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R01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7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7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7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7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7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7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7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7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7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7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7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7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7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a:extLst>
            <a:ext uri="{FF2B5EF4-FFF2-40B4-BE49-F238E27FC236}">
              <a16:creationId xmlns:a16="http://schemas.microsoft.com/office/drawing/2014/main" id="{00000000-0008-0000-07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7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7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7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7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7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7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7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3,083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7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7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7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40</xdr:row>
      <xdr:rowOff>111777</xdr:rowOff>
    </xdr:from>
    <xdr:ext cx="467179" cy="259045"/>
    <xdr:sp macro="" textlink="">
      <xdr:nvSpPr>
        <xdr:cNvPr id="42" name="テキスト ボックス 41">
          <a:extLst>
            <a:ext uri="{FF2B5EF4-FFF2-40B4-BE49-F238E27FC236}">
              <a16:creationId xmlns:a16="http://schemas.microsoft.com/office/drawing/2014/main" id="{00000000-0008-0000-0700-00002A000000}"/>
            </a:ext>
          </a:extLst>
        </xdr:cNvPr>
        <xdr:cNvSpPr txBox="1"/>
      </xdr:nvSpPr>
      <xdr:spPr>
        <a:xfrm>
          <a:off x="294821" y="6969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39</xdr:row>
      <xdr:rowOff>44450</xdr:rowOff>
    </xdr:from>
    <xdr:to>
      <xdr:col>28</xdr:col>
      <xdr:colOff>114300</xdr:colOff>
      <xdr:row>39</xdr:row>
      <xdr:rowOff>44450</xdr:rowOff>
    </xdr:to>
    <xdr:cxnSp macro="">
      <xdr:nvCxnSpPr>
        <xdr:cNvPr id="43" name="直線コネクタ 42">
          <a:extLst>
            <a:ext uri="{FF2B5EF4-FFF2-40B4-BE49-F238E27FC236}">
              <a16:creationId xmlns:a16="http://schemas.microsoft.com/office/drawing/2014/main" id="{00000000-0008-0000-0700-00002B000000}"/>
            </a:ext>
          </a:extLst>
        </xdr:cNvPr>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38</xdr:row>
      <xdr:rowOff>73677</xdr:rowOff>
    </xdr:from>
    <xdr:ext cx="467179" cy="259045"/>
    <xdr:sp macro="" textlink="">
      <xdr:nvSpPr>
        <xdr:cNvPr id="44" name="テキスト ボックス 43">
          <a:extLst>
            <a:ext uri="{FF2B5EF4-FFF2-40B4-BE49-F238E27FC236}">
              <a16:creationId xmlns:a16="http://schemas.microsoft.com/office/drawing/2014/main" id="{00000000-0008-0000-0700-00002C000000}"/>
            </a:ext>
          </a:extLst>
        </xdr:cNvPr>
        <xdr:cNvSpPr txBox="1"/>
      </xdr:nvSpPr>
      <xdr:spPr>
        <a:xfrm>
          <a:off x="294821" y="6588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5" name="直線コネクタ 44">
          <a:extLst>
            <a:ext uri="{FF2B5EF4-FFF2-40B4-BE49-F238E27FC236}">
              <a16:creationId xmlns:a16="http://schemas.microsoft.com/office/drawing/2014/main" id="{00000000-0008-0000-0700-00002D000000}"/>
            </a:ext>
          </a:extLst>
        </xdr:cNvPr>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36</xdr:row>
      <xdr:rowOff>35577</xdr:rowOff>
    </xdr:from>
    <xdr:ext cx="467179" cy="259045"/>
    <xdr:sp macro="" textlink="">
      <xdr:nvSpPr>
        <xdr:cNvPr id="46" name="テキスト ボックス 45">
          <a:extLst>
            <a:ext uri="{FF2B5EF4-FFF2-40B4-BE49-F238E27FC236}">
              <a16:creationId xmlns:a16="http://schemas.microsoft.com/office/drawing/2014/main" id="{00000000-0008-0000-0700-00002E000000}"/>
            </a:ext>
          </a:extLst>
        </xdr:cNvPr>
        <xdr:cNvSpPr txBox="1"/>
      </xdr:nvSpPr>
      <xdr:spPr>
        <a:xfrm>
          <a:off x="294821" y="62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7" name="直線コネクタ 46">
          <a:extLst>
            <a:ext uri="{FF2B5EF4-FFF2-40B4-BE49-F238E27FC236}">
              <a16:creationId xmlns:a16="http://schemas.microsoft.com/office/drawing/2014/main" id="{00000000-0008-0000-0700-00002F000000}"/>
            </a:ext>
          </a:extLst>
        </xdr:cNvPr>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33</xdr:row>
      <xdr:rowOff>168927</xdr:rowOff>
    </xdr:from>
    <xdr:ext cx="467179" cy="259045"/>
    <xdr:sp macro="" textlink="">
      <xdr:nvSpPr>
        <xdr:cNvPr id="48" name="テキスト ボックス 47">
          <a:extLst>
            <a:ext uri="{FF2B5EF4-FFF2-40B4-BE49-F238E27FC236}">
              <a16:creationId xmlns:a16="http://schemas.microsoft.com/office/drawing/2014/main" id="{00000000-0008-0000-0700-000030000000}"/>
            </a:ext>
          </a:extLst>
        </xdr:cNvPr>
        <xdr:cNvSpPr txBox="1"/>
      </xdr:nvSpPr>
      <xdr:spPr>
        <a:xfrm>
          <a:off x="294821" y="58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9" name="直線コネクタ 48">
          <a:extLst>
            <a:ext uri="{FF2B5EF4-FFF2-40B4-BE49-F238E27FC236}">
              <a16:creationId xmlns:a16="http://schemas.microsoft.com/office/drawing/2014/main" id="{00000000-0008-0000-0700-000031000000}"/>
            </a:ext>
          </a:extLst>
        </xdr:cNvPr>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31</xdr:row>
      <xdr:rowOff>130827</xdr:rowOff>
    </xdr:from>
    <xdr:ext cx="467179" cy="259045"/>
    <xdr:sp macro="" textlink="">
      <xdr:nvSpPr>
        <xdr:cNvPr id="50" name="テキスト ボックス 49">
          <a:extLst>
            <a:ext uri="{FF2B5EF4-FFF2-40B4-BE49-F238E27FC236}">
              <a16:creationId xmlns:a16="http://schemas.microsoft.com/office/drawing/2014/main" id="{00000000-0008-0000-0700-000032000000}"/>
            </a:ext>
          </a:extLst>
        </xdr:cNvPr>
        <xdr:cNvSpPr txBox="1"/>
      </xdr:nvSpPr>
      <xdr:spPr>
        <a:xfrm>
          <a:off x="294821" y="54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1" name="直線コネクタ 50">
          <a:extLst>
            <a:ext uri="{FF2B5EF4-FFF2-40B4-BE49-F238E27FC236}">
              <a16:creationId xmlns:a16="http://schemas.microsoft.com/office/drawing/2014/main" id="{00000000-0008-0000-0700-000033000000}"/>
            </a:ext>
          </a:extLst>
        </xdr:cNvPr>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29</xdr:row>
      <xdr:rowOff>92727</xdr:rowOff>
    </xdr:from>
    <xdr:ext cx="467179" cy="259045"/>
    <xdr:sp macro="" textlink="">
      <xdr:nvSpPr>
        <xdr:cNvPr id="52" name="テキスト ボックス 51">
          <a:extLst>
            <a:ext uri="{FF2B5EF4-FFF2-40B4-BE49-F238E27FC236}">
              <a16:creationId xmlns:a16="http://schemas.microsoft.com/office/drawing/2014/main" id="{00000000-0008-0000-0700-000034000000}"/>
            </a:ext>
          </a:extLst>
        </xdr:cNvPr>
        <xdr:cNvSpPr txBox="1"/>
      </xdr:nvSpPr>
      <xdr:spPr>
        <a:xfrm>
          <a:off x="294821" y="50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3" name="直線コネクタ 52">
          <a:extLst>
            <a:ext uri="{FF2B5EF4-FFF2-40B4-BE49-F238E27FC236}">
              <a16:creationId xmlns:a16="http://schemas.microsoft.com/office/drawing/2014/main" id="{00000000-0008-0000-0700-000035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27</xdr:row>
      <xdr:rowOff>54627</xdr:rowOff>
    </xdr:from>
    <xdr:ext cx="467179" cy="259045"/>
    <xdr:sp macro="" textlink="">
      <xdr:nvSpPr>
        <xdr:cNvPr id="54" name="テキスト ボックス 53">
          <a:extLst>
            <a:ext uri="{FF2B5EF4-FFF2-40B4-BE49-F238E27FC236}">
              <a16:creationId xmlns:a16="http://schemas.microsoft.com/office/drawing/2014/main" id="{00000000-0008-0000-0700-000036000000}"/>
            </a:ext>
          </a:extLst>
        </xdr:cNvPr>
        <xdr:cNvSpPr txBox="1"/>
      </xdr:nvSpPr>
      <xdr:spPr>
        <a:xfrm>
          <a:off x="294821" y="46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5" name="議会費グラフ枠">
          <a:extLst>
            <a:ext uri="{FF2B5EF4-FFF2-40B4-BE49-F238E27FC236}">
              <a16:creationId xmlns:a16="http://schemas.microsoft.com/office/drawing/2014/main" id="{00000000-0008-0000-0700-000037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106553</xdr:rowOff>
    </xdr:from>
    <xdr:to>
      <xdr:col>24</xdr:col>
      <xdr:colOff>62865</xdr:colOff>
      <xdr:row>37</xdr:row>
      <xdr:rowOff>161798</xdr:rowOff>
    </xdr:to>
    <xdr:cxnSp macro="">
      <xdr:nvCxnSpPr>
        <xdr:cNvPr id="56" name="直線コネクタ 55">
          <a:extLst>
            <a:ext uri="{FF2B5EF4-FFF2-40B4-BE49-F238E27FC236}">
              <a16:creationId xmlns:a16="http://schemas.microsoft.com/office/drawing/2014/main" id="{00000000-0008-0000-0700-000038000000}"/>
            </a:ext>
          </a:extLst>
        </xdr:cNvPr>
        <xdr:cNvCxnSpPr/>
      </xdr:nvCxnSpPr>
      <xdr:spPr>
        <a:xfrm flipV="1">
          <a:off x="4633595" y="5250053"/>
          <a:ext cx="1270" cy="125539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37</xdr:row>
      <xdr:rowOff>165625</xdr:rowOff>
    </xdr:from>
    <xdr:ext cx="469744" cy="259045"/>
    <xdr:sp macro="" textlink="">
      <xdr:nvSpPr>
        <xdr:cNvPr id="57" name="議会費最小値テキスト">
          <a:extLst>
            <a:ext uri="{FF2B5EF4-FFF2-40B4-BE49-F238E27FC236}">
              <a16:creationId xmlns:a16="http://schemas.microsoft.com/office/drawing/2014/main" id="{00000000-0008-0000-0700-000039000000}"/>
            </a:ext>
          </a:extLst>
        </xdr:cNvPr>
        <xdr:cNvSpPr txBox="1"/>
      </xdr:nvSpPr>
      <xdr:spPr>
        <a:xfrm>
          <a:off x="4686300" y="65092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2,592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37</xdr:row>
      <xdr:rowOff>161798</xdr:rowOff>
    </xdr:from>
    <xdr:to>
      <xdr:col>24</xdr:col>
      <xdr:colOff>152400</xdr:colOff>
      <xdr:row>37</xdr:row>
      <xdr:rowOff>161798</xdr:rowOff>
    </xdr:to>
    <xdr:cxnSp macro="">
      <xdr:nvCxnSpPr>
        <xdr:cNvPr id="58" name="直線コネクタ 57">
          <a:extLst>
            <a:ext uri="{FF2B5EF4-FFF2-40B4-BE49-F238E27FC236}">
              <a16:creationId xmlns:a16="http://schemas.microsoft.com/office/drawing/2014/main" id="{00000000-0008-0000-0700-00003A000000}"/>
            </a:ext>
          </a:extLst>
        </xdr:cNvPr>
        <xdr:cNvCxnSpPr/>
      </xdr:nvCxnSpPr>
      <xdr:spPr>
        <a:xfrm>
          <a:off x="4546600" y="65054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53230</xdr:rowOff>
    </xdr:from>
    <xdr:ext cx="469744" cy="259045"/>
    <xdr:sp macro="" textlink="">
      <xdr:nvSpPr>
        <xdr:cNvPr id="59" name="議会費最大値テキスト">
          <a:extLst>
            <a:ext uri="{FF2B5EF4-FFF2-40B4-BE49-F238E27FC236}">
              <a16:creationId xmlns:a16="http://schemas.microsoft.com/office/drawing/2014/main" id="{00000000-0008-0000-0700-00003B000000}"/>
            </a:ext>
          </a:extLst>
        </xdr:cNvPr>
        <xdr:cNvSpPr txBox="1"/>
      </xdr:nvSpPr>
      <xdr:spPr>
        <a:xfrm>
          <a:off x="4686300" y="502528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5,887</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30</xdr:row>
      <xdr:rowOff>106553</xdr:rowOff>
    </xdr:from>
    <xdr:to>
      <xdr:col>24</xdr:col>
      <xdr:colOff>152400</xdr:colOff>
      <xdr:row>30</xdr:row>
      <xdr:rowOff>106553</xdr:rowOff>
    </xdr:to>
    <xdr:cxnSp macro="">
      <xdr:nvCxnSpPr>
        <xdr:cNvPr id="60" name="直線コネクタ 59">
          <a:extLst>
            <a:ext uri="{FF2B5EF4-FFF2-40B4-BE49-F238E27FC236}">
              <a16:creationId xmlns:a16="http://schemas.microsoft.com/office/drawing/2014/main" id="{00000000-0008-0000-0700-00003C000000}"/>
            </a:ext>
          </a:extLst>
        </xdr:cNvPr>
        <xdr:cNvCxnSpPr/>
      </xdr:nvCxnSpPr>
      <xdr:spPr>
        <a:xfrm>
          <a:off x="4546600" y="525005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36</xdr:row>
      <xdr:rowOff>14732</xdr:rowOff>
    </xdr:from>
    <xdr:to>
      <xdr:col>24</xdr:col>
      <xdr:colOff>63500</xdr:colOff>
      <xdr:row>36</xdr:row>
      <xdr:rowOff>55118</xdr:rowOff>
    </xdr:to>
    <xdr:cxnSp macro="">
      <xdr:nvCxnSpPr>
        <xdr:cNvPr id="61" name="直線コネクタ 60">
          <a:extLst>
            <a:ext uri="{FF2B5EF4-FFF2-40B4-BE49-F238E27FC236}">
              <a16:creationId xmlns:a16="http://schemas.microsoft.com/office/drawing/2014/main" id="{00000000-0008-0000-0700-00003D000000}"/>
            </a:ext>
          </a:extLst>
        </xdr:cNvPr>
        <xdr:cNvCxnSpPr/>
      </xdr:nvCxnSpPr>
      <xdr:spPr>
        <a:xfrm flipV="1">
          <a:off x="3797300" y="6186932"/>
          <a:ext cx="838200" cy="403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34</xdr:row>
      <xdr:rowOff>19194</xdr:rowOff>
    </xdr:from>
    <xdr:ext cx="469744" cy="259045"/>
    <xdr:sp macro="" textlink="">
      <xdr:nvSpPr>
        <xdr:cNvPr id="62" name="議会費平均値テキスト">
          <a:extLst>
            <a:ext uri="{FF2B5EF4-FFF2-40B4-BE49-F238E27FC236}">
              <a16:creationId xmlns:a16="http://schemas.microsoft.com/office/drawing/2014/main" id="{00000000-0008-0000-0700-00003E000000}"/>
            </a:ext>
          </a:extLst>
        </xdr:cNvPr>
        <xdr:cNvSpPr txBox="1"/>
      </xdr:nvSpPr>
      <xdr:spPr>
        <a:xfrm>
          <a:off x="4686300" y="5848494"/>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3,793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34</xdr:row>
      <xdr:rowOff>167767</xdr:rowOff>
    </xdr:from>
    <xdr:to>
      <xdr:col>24</xdr:col>
      <xdr:colOff>114300</xdr:colOff>
      <xdr:row>35</xdr:row>
      <xdr:rowOff>97917</xdr:rowOff>
    </xdr:to>
    <xdr:sp macro="" textlink="">
      <xdr:nvSpPr>
        <xdr:cNvPr id="63" name="フローチャート: 判断 62">
          <a:extLst>
            <a:ext uri="{FF2B5EF4-FFF2-40B4-BE49-F238E27FC236}">
              <a16:creationId xmlns:a16="http://schemas.microsoft.com/office/drawing/2014/main" id="{00000000-0008-0000-0700-00003F000000}"/>
            </a:ext>
          </a:extLst>
        </xdr:cNvPr>
        <xdr:cNvSpPr/>
      </xdr:nvSpPr>
      <xdr:spPr>
        <a:xfrm>
          <a:off x="4584700" y="59970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36</xdr:row>
      <xdr:rowOff>55118</xdr:rowOff>
    </xdr:from>
    <xdr:to>
      <xdr:col>19</xdr:col>
      <xdr:colOff>177800</xdr:colOff>
      <xdr:row>36</xdr:row>
      <xdr:rowOff>137795</xdr:rowOff>
    </xdr:to>
    <xdr:cxnSp macro="">
      <xdr:nvCxnSpPr>
        <xdr:cNvPr id="64" name="直線コネクタ 63">
          <a:extLst>
            <a:ext uri="{FF2B5EF4-FFF2-40B4-BE49-F238E27FC236}">
              <a16:creationId xmlns:a16="http://schemas.microsoft.com/office/drawing/2014/main" id="{00000000-0008-0000-0700-000040000000}"/>
            </a:ext>
          </a:extLst>
        </xdr:cNvPr>
        <xdr:cNvCxnSpPr/>
      </xdr:nvCxnSpPr>
      <xdr:spPr>
        <a:xfrm flipV="1">
          <a:off x="2908300" y="6227318"/>
          <a:ext cx="889000" cy="826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35</xdr:row>
      <xdr:rowOff>29845</xdr:rowOff>
    </xdr:from>
    <xdr:to>
      <xdr:col>20</xdr:col>
      <xdr:colOff>38100</xdr:colOff>
      <xdr:row>35</xdr:row>
      <xdr:rowOff>131445</xdr:rowOff>
    </xdr:to>
    <xdr:sp macro="" textlink="">
      <xdr:nvSpPr>
        <xdr:cNvPr id="65" name="フローチャート: 判断 64">
          <a:extLst>
            <a:ext uri="{FF2B5EF4-FFF2-40B4-BE49-F238E27FC236}">
              <a16:creationId xmlns:a16="http://schemas.microsoft.com/office/drawing/2014/main" id="{00000000-0008-0000-0700-000041000000}"/>
            </a:ext>
          </a:extLst>
        </xdr:cNvPr>
        <xdr:cNvSpPr/>
      </xdr:nvSpPr>
      <xdr:spPr>
        <a:xfrm>
          <a:off x="3746500" y="60305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33</xdr:row>
      <xdr:rowOff>147972</xdr:rowOff>
    </xdr:from>
    <xdr:ext cx="469744" cy="259045"/>
    <xdr:sp macro="" textlink="">
      <xdr:nvSpPr>
        <xdr:cNvPr id="66" name="テキスト ボックス 65">
          <a:extLst>
            <a:ext uri="{FF2B5EF4-FFF2-40B4-BE49-F238E27FC236}">
              <a16:creationId xmlns:a16="http://schemas.microsoft.com/office/drawing/2014/main" id="{00000000-0008-0000-0700-000042000000}"/>
            </a:ext>
          </a:extLst>
        </xdr:cNvPr>
        <xdr:cNvSpPr txBox="1"/>
      </xdr:nvSpPr>
      <xdr:spPr>
        <a:xfrm>
          <a:off x="3562428" y="58058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36</xdr:row>
      <xdr:rowOff>115697</xdr:rowOff>
    </xdr:from>
    <xdr:to>
      <xdr:col>15</xdr:col>
      <xdr:colOff>50800</xdr:colOff>
      <xdr:row>36</xdr:row>
      <xdr:rowOff>137795</xdr:rowOff>
    </xdr:to>
    <xdr:cxnSp macro="">
      <xdr:nvCxnSpPr>
        <xdr:cNvPr id="67" name="直線コネクタ 66">
          <a:extLst>
            <a:ext uri="{FF2B5EF4-FFF2-40B4-BE49-F238E27FC236}">
              <a16:creationId xmlns:a16="http://schemas.microsoft.com/office/drawing/2014/main" id="{00000000-0008-0000-0700-000043000000}"/>
            </a:ext>
          </a:extLst>
        </xdr:cNvPr>
        <xdr:cNvCxnSpPr/>
      </xdr:nvCxnSpPr>
      <xdr:spPr>
        <a:xfrm>
          <a:off x="2019300" y="6287897"/>
          <a:ext cx="889000" cy="220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35</xdr:row>
      <xdr:rowOff>30607</xdr:rowOff>
    </xdr:from>
    <xdr:to>
      <xdr:col>15</xdr:col>
      <xdr:colOff>101600</xdr:colOff>
      <xdr:row>35</xdr:row>
      <xdr:rowOff>132207</xdr:rowOff>
    </xdr:to>
    <xdr:sp macro="" textlink="">
      <xdr:nvSpPr>
        <xdr:cNvPr id="68" name="フローチャート: 判断 67">
          <a:extLst>
            <a:ext uri="{FF2B5EF4-FFF2-40B4-BE49-F238E27FC236}">
              <a16:creationId xmlns:a16="http://schemas.microsoft.com/office/drawing/2014/main" id="{00000000-0008-0000-0700-000044000000}"/>
            </a:ext>
          </a:extLst>
        </xdr:cNvPr>
        <xdr:cNvSpPr/>
      </xdr:nvSpPr>
      <xdr:spPr>
        <a:xfrm>
          <a:off x="2857500" y="60313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33</xdr:row>
      <xdr:rowOff>148734</xdr:rowOff>
    </xdr:from>
    <xdr:ext cx="469744" cy="259045"/>
    <xdr:sp macro="" textlink="">
      <xdr:nvSpPr>
        <xdr:cNvPr id="69" name="テキスト ボックス 68">
          <a:extLst>
            <a:ext uri="{FF2B5EF4-FFF2-40B4-BE49-F238E27FC236}">
              <a16:creationId xmlns:a16="http://schemas.microsoft.com/office/drawing/2014/main" id="{00000000-0008-0000-0700-000045000000}"/>
            </a:ext>
          </a:extLst>
        </xdr:cNvPr>
        <xdr:cNvSpPr txBox="1"/>
      </xdr:nvSpPr>
      <xdr:spPr>
        <a:xfrm>
          <a:off x="2673428" y="580658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36</xdr:row>
      <xdr:rowOff>115697</xdr:rowOff>
    </xdr:from>
    <xdr:to>
      <xdr:col>10</xdr:col>
      <xdr:colOff>114300</xdr:colOff>
      <xdr:row>36</xdr:row>
      <xdr:rowOff>127889</xdr:rowOff>
    </xdr:to>
    <xdr:cxnSp macro="">
      <xdr:nvCxnSpPr>
        <xdr:cNvPr id="70" name="直線コネクタ 69">
          <a:extLst>
            <a:ext uri="{FF2B5EF4-FFF2-40B4-BE49-F238E27FC236}">
              <a16:creationId xmlns:a16="http://schemas.microsoft.com/office/drawing/2014/main" id="{00000000-0008-0000-0700-000046000000}"/>
            </a:ext>
          </a:extLst>
        </xdr:cNvPr>
        <xdr:cNvCxnSpPr/>
      </xdr:nvCxnSpPr>
      <xdr:spPr>
        <a:xfrm flipV="1">
          <a:off x="1130300" y="6287897"/>
          <a:ext cx="889000" cy="121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35</xdr:row>
      <xdr:rowOff>30988</xdr:rowOff>
    </xdr:from>
    <xdr:to>
      <xdr:col>10</xdr:col>
      <xdr:colOff>165100</xdr:colOff>
      <xdr:row>35</xdr:row>
      <xdr:rowOff>132588</xdr:rowOff>
    </xdr:to>
    <xdr:sp macro="" textlink="">
      <xdr:nvSpPr>
        <xdr:cNvPr id="71" name="フローチャート: 判断 70">
          <a:extLst>
            <a:ext uri="{FF2B5EF4-FFF2-40B4-BE49-F238E27FC236}">
              <a16:creationId xmlns:a16="http://schemas.microsoft.com/office/drawing/2014/main" id="{00000000-0008-0000-0700-000047000000}"/>
            </a:ext>
          </a:extLst>
        </xdr:cNvPr>
        <xdr:cNvSpPr/>
      </xdr:nvSpPr>
      <xdr:spPr>
        <a:xfrm>
          <a:off x="1968500" y="60317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33</xdr:row>
      <xdr:rowOff>149115</xdr:rowOff>
    </xdr:from>
    <xdr:ext cx="469744" cy="259045"/>
    <xdr:sp macro="" textlink="">
      <xdr:nvSpPr>
        <xdr:cNvPr id="72" name="テキスト ボックス 71">
          <a:extLst>
            <a:ext uri="{FF2B5EF4-FFF2-40B4-BE49-F238E27FC236}">
              <a16:creationId xmlns:a16="http://schemas.microsoft.com/office/drawing/2014/main" id="{00000000-0008-0000-0700-000048000000}"/>
            </a:ext>
          </a:extLst>
        </xdr:cNvPr>
        <xdr:cNvSpPr txBox="1"/>
      </xdr:nvSpPr>
      <xdr:spPr>
        <a:xfrm>
          <a:off x="1784428" y="580696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34</xdr:row>
      <xdr:rowOff>161290</xdr:rowOff>
    </xdr:from>
    <xdr:to>
      <xdr:col>6</xdr:col>
      <xdr:colOff>38100</xdr:colOff>
      <xdr:row>35</xdr:row>
      <xdr:rowOff>91440</xdr:rowOff>
    </xdr:to>
    <xdr:sp macro="" textlink="">
      <xdr:nvSpPr>
        <xdr:cNvPr id="73" name="フローチャート: 判断 72">
          <a:extLst>
            <a:ext uri="{FF2B5EF4-FFF2-40B4-BE49-F238E27FC236}">
              <a16:creationId xmlns:a16="http://schemas.microsoft.com/office/drawing/2014/main" id="{00000000-0008-0000-0700-000049000000}"/>
            </a:ext>
          </a:extLst>
        </xdr:cNvPr>
        <xdr:cNvSpPr/>
      </xdr:nvSpPr>
      <xdr:spPr>
        <a:xfrm>
          <a:off x="1079500" y="59905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33</xdr:row>
      <xdr:rowOff>107967</xdr:rowOff>
    </xdr:from>
    <xdr:ext cx="469744" cy="259045"/>
    <xdr:sp macro="" textlink="">
      <xdr:nvSpPr>
        <xdr:cNvPr id="74" name="テキスト ボックス 73">
          <a:extLst>
            <a:ext uri="{FF2B5EF4-FFF2-40B4-BE49-F238E27FC236}">
              <a16:creationId xmlns:a16="http://schemas.microsoft.com/office/drawing/2014/main" id="{00000000-0008-0000-0700-00004A000000}"/>
            </a:ext>
          </a:extLst>
        </xdr:cNvPr>
        <xdr:cNvSpPr txBox="1"/>
      </xdr:nvSpPr>
      <xdr:spPr>
        <a:xfrm>
          <a:off x="895428" y="57658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3,810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5" name="テキスト ボックス 74">
          <a:extLst>
            <a:ext uri="{FF2B5EF4-FFF2-40B4-BE49-F238E27FC236}">
              <a16:creationId xmlns:a16="http://schemas.microsoft.com/office/drawing/2014/main" id="{00000000-0008-0000-0700-00004B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6" name="テキスト ボックス 75">
          <a:extLst>
            <a:ext uri="{FF2B5EF4-FFF2-40B4-BE49-F238E27FC236}">
              <a16:creationId xmlns:a16="http://schemas.microsoft.com/office/drawing/2014/main" id="{00000000-0008-0000-0700-00004C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700-00004D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700-00004E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9" name="テキスト ボックス 78">
          <a:extLst>
            <a:ext uri="{FF2B5EF4-FFF2-40B4-BE49-F238E27FC236}">
              <a16:creationId xmlns:a16="http://schemas.microsoft.com/office/drawing/2014/main" id="{00000000-0008-0000-0700-00004F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135382</xdr:rowOff>
    </xdr:from>
    <xdr:to>
      <xdr:col>24</xdr:col>
      <xdr:colOff>114300</xdr:colOff>
      <xdr:row>36</xdr:row>
      <xdr:rowOff>65532</xdr:rowOff>
    </xdr:to>
    <xdr:sp macro="" textlink="">
      <xdr:nvSpPr>
        <xdr:cNvPr id="80" name="楕円 79">
          <a:extLst>
            <a:ext uri="{FF2B5EF4-FFF2-40B4-BE49-F238E27FC236}">
              <a16:creationId xmlns:a16="http://schemas.microsoft.com/office/drawing/2014/main" id="{00000000-0008-0000-0700-000050000000}"/>
            </a:ext>
          </a:extLst>
        </xdr:cNvPr>
        <xdr:cNvSpPr/>
      </xdr:nvSpPr>
      <xdr:spPr>
        <a:xfrm>
          <a:off x="4584700" y="61361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35</xdr:row>
      <xdr:rowOff>113809</xdr:rowOff>
    </xdr:from>
    <xdr:ext cx="469744" cy="259045"/>
    <xdr:sp macro="" textlink="">
      <xdr:nvSpPr>
        <xdr:cNvPr id="81" name="議会費該当値テキスト">
          <a:extLst>
            <a:ext uri="{FF2B5EF4-FFF2-40B4-BE49-F238E27FC236}">
              <a16:creationId xmlns:a16="http://schemas.microsoft.com/office/drawing/2014/main" id="{00000000-0008-0000-0700-000051000000}"/>
            </a:ext>
          </a:extLst>
        </xdr:cNvPr>
        <xdr:cNvSpPr txBox="1"/>
      </xdr:nvSpPr>
      <xdr:spPr>
        <a:xfrm>
          <a:off x="4686300" y="61145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3,428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36</xdr:row>
      <xdr:rowOff>4318</xdr:rowOff>
    </xdr:from>
    <xdr:to>
      <xdr:col>20</xdr:col>
      <xdr:colOff>38100</xdr:colOff>
      <xdr:row>36</xdr:row>
      <xdr:rowOff>105918</xdr:rowOff>
    </xdr:to>
    <xdr:sp macro="" textlink="">
      <xdr:nvSpPr>
        <xdr:cNvPr id="82" name="楕円 81">
          <a:extLst>
            <a:ext uri="{FF2B5EF4-FFF2-40B4-BE49-F238E27FC236}">
              <a16:creationId xmlns:a16="http://schemas.microsoft.com/office/drawing/2014/main" id="{00000000-0008-0000-0700-000052000000}"/>
            </a:ext>
          </a:extLst>
        </xdr:cNvPr>
        <xdr:cNvSpPr/>
      </xdr:nvSpPr>
      <xdr:spPr>
        <a:xfrm>
          <a:off x="3746500" y="61765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36</xdr:row>
      <xdr:rowOff>97045</xdr:rowOff>
    </xdr:from>
    <xdr:ext cx="469744" cy="259045"/>
    <xdr:sp macro="" textlink="">
      <xdr:nvSpPr>
        <xdr:cNvPr id="83" name="テキスト ボックス 82">
          <a:extLst>
            <a:ext uri="{FF2B5EF4-FFF2-40B4-BE49-F238E27FC236}">
              <a16:creationId xmlns:a16="http://schemas.microsoft.com/office/drawing/2014/main" id="{00000000-0008-0000-0700-000053000000}"/>
            </a:ext>
          </a:extLst>
        </xdr:cNvPr>
        <xdr:cNvSpPr txBox="1"/>
      </xdr:nvSpPr>
      <xdr:spPr>
        <a:xfrm>
          <a:off x="3562428" y="62692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36</xdr:row>
      <xdr:rowOff>86995</xdr:rowOff>
    </xdr:from>
    <xdr:to>
      <xdr:col>15</xdr:col>
      <xdr:colOff>101600</xdr:colOff>
      <xdr:row>37</xdr:row>
      <xdr:rowOff>17145</xdr:rowOff>
    </xdr:to>
    <xdr:sp macro="" textlink="">
      <xdr:nvSpPr>
        <xdr:cNvPr id="84" name="楕円 83">
          <a:extLst>
            <a:ext uri="{FF2B5EF4-FFF2-40B4-BE49-F238E27FC236}">
              <a16:creationId xmlns:a16="http://schemas.microsoft.com/office/drawing/2014/main" id="{00000000-0008-0000-0700-000054000000}"/>
            </a:ext>
          </a:extLst>
        </xdr:cNvPr>
        <xdr:cNvSpPr/>
      </xdr:nvSpPr>
      <xdr:spPr>
        <a:xfrm>
          <a:off x="2857500" y="62591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37</xdr:row>
      <xdr:rowOff>8272</xdr:rowOff>
    </xdr:from>
    <xdr:ext cx="469744" cy="259045"/>
    <xdr:sp macro="" textlink="">
      <xdr:nvSpPr>
        <xdr:cNvPr id="85" name="テキスト ボックス 84">
          <a:extLst>
            <a:ext uri="{FF2B5EF4-FFF2-40B4-BE49-F238E27FC236}">
              <a16:creationId xmlns:a16="http://schemas.microsoft.com/office/drawing/2014/main" id="{00000000-0008-0000-0700-000055000000}"/>
            </a:ext>
          </a:extLst>
        </xdr:cNvPr>
        <xdr:cNvSpPr txBox="1"/>
      </xdr:nvSpPr>
      <xdr:spPr>
        <a:xfrm>
          <a:off x="2673428" y="63519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36</xdr:row>
      <xdr:rowOff>64897</xdr:rowOff>
    </xdr:from>
    <xdr:to>
      <xdr:col>10</xdr:col>
      <xdr:colOff>165100</xdr:colOff>
      <xdr:row>36</xdr:row>
      <xdr:rowOff>166497</xdr:rowOff>
    </xdr:to>
    <xdr:sp macro="" textlink="">
      <xdr:nvSpPr>
        <xdr:cNvPr id="86" name="楕円 85">
          <a:extLst>
            <a:ext uri="{FF2B5EF4-FFF2-40B4-BE49-F238E27FC236}">
              <a16:creationId xmlns:a16="http://schemas.microsoft.com/office/drawing/2014/main" id="{00000000-0008-0000-0700-000056000000}"/>
            </a:ext>
          </a:extLst>
        </xdr:cNvPr>
        <xdr:cNvSpPr/>
      </xdr:nvSpPr>
      <xdr:spPr>
        <a:xfrm>
          <a:off x="1968500" y="62370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36</xdr:row>
      <xdr:rowOff>157624</xdr:rowOff>
    </xdr:from>
    <xdr:ext cx="469744" cy="259045"/>
    <xdr:sp macro="" textlink="">
      <xdr:nvSpPr>
        <xdr:cNvPr id="87" name="テキスト ボックス 86">
          <a:extLst>
            <a:ext uri="{FF2B5EF4-FFF2-40B4-BE49-F238E27FC236}">
              <a16:creationId xmlns:a16="http://schemas.microsoft.com/office/drawing/2014/main" id="{00000000-0008-0000-0700-000057000000}"/>
            </a:ext>
          </a:extLst>
        </xdr:cNvPr>
        <xdr:cNvSpPr txBox="1"/>
      </xdr:nvSpPr>
      <xdr:spPr>
        <a:xfrm>
          <a:off x="1784428" y="632982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77089</xdr:rowOff>
    </xdr:from>
    <xdr:to>
      <xdr:col>6</xdr:col>
      <xdr:colOff>38100</xdr:colOff>
      <xdr:row>37</xdr:row>
      <xdr:rowOff>7239</xdr:rowOff>
    </xdr:to>
    <xdr:sp macro="" textlink="">
      <xdr:nvSpPr>
        <xdr:cNvPr id="88" name="楕円 87">
          <a:extLst>
            <a:ext uri="{FF2B5EF4-FFF2-40B4-BE49-F238E27FC236}">
              <a16:creationId xmlns:a16="http://schemas.microsoft.com/office/drawing/2014/main" id="{00000000-0008-0000-0700-000058000000}"/>
            </a:ext>
          </a:extLst>
        </xdr:cNvPr>
        <xdr:cNvSpPr/>
      </xdr:nvSpPr>
      <xdr:spPr>
        <a:xfrm>
          <a:off x="1079500" y="62492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36</xdr:row>
      <xdr:rowOff>169816</xdr:rowOff>
    </xdr:from>
    <xdr:ext cx="469744" cy="259045"/>
    <xdr:sp macro="" textlink="">
      <xdr:nvSpPr>
        <xdr:cNvPr id="89" name="テキスト ボックス 88">
          <a:extLst>
            <a:ext uri="{FF2B5EF4-FFF2-40B4-BE49-F238E27FC236}">
              <a16:creationId xmlns:a16="http://schemas.microsoft.com/office/drawing/2014/main" id="{00000000-0008-0000-0700-000059000000}"/>
            </a:ext>
          </a:extLst>
        </xdr:cNvPr>
        <xdr:cNvSpPr txBox="1"/>
      </xdr:nvSpPr>
      <xdr:spPr>
        <a:xfrm>
          <a:off x="895428" y="63420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0" name="正方形/長方形 89">
          <a:extLst>
            <a:ext uri="{FF2B5EF4-FFF2-40B4-BE49-F238E27FC236}">
              <a16:creationId xmlns:a16="http://schemas.microsoft.com/office/drawing/2014/main" id="{00000000-0008-0000-0700-00005A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1" name="正方形/長方形 90">
          <a:extLst>
            <a:ext uri="{FF2B5EF4-FFF2-40B4-BE49-F238E27FC236}">
              <a16:creationId xmlns:a16="http://schemas.microsoft.com/office/drawing/2014/main" id="{00000000-0008-0000-0700-00005B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2" name="正方形/長方形 91">
          <a:extLst>
            <a:ext uri="{FF2B5EF4-FFF2-40B4-BE49-F238E27FC236}">
              <a16:creationId xmlns:a16="http://schemas.microsoft.com/office/drawing/2014/main" id="{00000000-0008-0000-0700-00005C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79/99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3" name="正方形/長方形 92">
          <a:extLst>
            <a:ext uri="{FF2B5EF4-FFF2-40B4-BE49-F238E27FC236}">
              <a16:creationId xmlns:a16="http://schemas.microsoft.com/office/drawing/2014/main" id="{00000000-0008-0000-0700-00005D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4" name="正方形/長方形 93">
          <a:extLst>
            <a:ext uri="{FF2B5EF4-FFF2-40B4-BE49-F238E27FC236}">
              <a16:creationId xmlns:a16="http://schemas.microsoft.com/office/drawing/2014/main" id="{00000000-0008-0000-0700-00005E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65,263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5" name="正方形/長方形 94">
          <a:extLst>
            <a:ext uri="{FF2B5EF4-FFF2-40B4-BE49-F238E27FC236}">
              <a16:creationId xmlns:a16="http://schemas.microsoft.com/office/drawing/2014/main" id="{00000000-0008-0000-0700-00005F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6" name="正方形/長方形 95">
          <a:extLst>
            <a:ext uri="{FF2B5EF4-FFF2-40B4-BE49-F238E27FC236}">
              <a16:creationId xmlns:a16="http://schemas.microsoft.com/office/drawing/2014/main" id="{00000000-0008-0000-0700-000060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74,517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7" name="正方形/長方形 96">
          <a:extLst>
            <a:ext uri="{FF2B5EF4-FFF2-40B4-BE49-F238E27FC236}">
              <a16:creationId xmlns:a16="http://schemas.microsoft.com/office/drawing/2014/main" id="{00000000-0008-0000-0700-000061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8" name="テキスト ボックス 97">
          <a:extLst>
            <a:ext uri="{FF2B5EF4-FFF2-40B4-BE49-F238E27FC236}">
              <a16:creationId xmlns:a16="http://schemas.microsoft.com/office/drawing/2014/main" id="{00000000-0008-0000-0700-000062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9" name="直線コネクタ 98">
          <a:extLst>
            <a:ext uri="{FF2B5EF4-FFF2-40B4-BE49-F238E27FC236}">
              <a16:creationId xmlns:a16="http://schemas.microsoft.com/office/drawing/2014/main" id="{00000000-0008-0000-0700-000063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98878</xdr:rowOff>
    </xdr:from>
    <xdr:to>
      <xdr:col>28</xdr:col>
      <xdr:colOff>114300</xdr:colOff>
      <xdr:row>59</xdr:row>
      <xdr:rowOff>98878</xdr:rowOff>
    </xdr:to>
    <xdr:cxnSp macro="">
      <xdr:nvCxnSpPr>
        <xdr:cNvPr id="100" name="直線コネクタ 99">
          <a:extLst>
            <a:ext uri="{FF2B5EF4-FFF2-40B4-BE49-F238E27FC236}">
              <a16:creationId xmlns:a16="http://schemas.microsoft.com/office/drawing/2014/main" id="{00000000-0008-0000-0700-000064000000}"/>
            </a:ext>
          </a:extLst>
        </xdr:cNvPr>
        <xdr:cNvCxnSpPr/>
      </xdr:nvCxnSpPr>
      <xdr:spPr>
        <a:xfrm>
          <a:off x="762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58</xdr:row>
      <xdr:rowOff>128105</xdr:rowOff>
    </xdr:from>
    <xdr:ext cx="248786" cy="259045"/>
    <xdr:sp macro="" textlink="">
      <xdr:nvSpPr>
        <xdr:cNvPr id="101" name="テキスト ボックス 100">
          <a:extLst>
            <a:ext uri="{FF2B5EF4-FFF2-40B4-BE49-F238E27FC236}">
              <a16:creationId xmlns:a16="http://schemas.microsoft.com/office/drawing/2014/main" id="{00000000-0008-0000-0700-000065000000}"/>
            </a:ext>
          </a:extLst>
        </xdr:cNvPr>
        <xdr:cNvSpPr txBox="1"/>
      </xdr:nvSpPr>
      <xdr:spPr>
        <a:xfrm>
          <a:off x="513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115207</xdr:rowOff>
    </xdr:from>
    <xdr:to>
      <xdr:col>28</xdr:col>
      <xdr:colOff>114300</xdr:colOff>
      <xdr:row>57</xdr:row>
      <xdr:rowOff>115207</xdr:rowOff>
    </xdr:to>
    <xdr:cxnSp macro="">
      <xdr:nvCxnSpPr>
        <xdr:cNvPr id="102" name="直線コネクタ 101">
          <a:extLst>
            <a:ext uri="{FF2B5EF4-FFF2-40B4-BE49-F238E27FC236}">
              <a16:creationId xmlns:a16="http://schemas.microsoft.com/office/drawing/2014/main" id="{00000000-0008-0000-0700-000066000000}"/>
            </a:ext>
          </a:extLst>
        </xdr:cNvPr>
        <xdr:cNvCxnSpPr/>
      </xdr:nvCxnSpPr>
      <xdr:spPr>
        <a:xfrm>
          <a:off x="762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144434</xdr:rowOff>
    </xdr:from>
    <xdr:ext cx="595419" cy="259045"/>
    <xdr:sp macro="" textlink="">
      <xdr:nvSpPr>
        <xdr:cNvPr id="103" name="テキスト ボックス 102">
          <a:extLst>
            <a:ext uri="{FF2B5EF4-FFF2-40B4-BE49-F238E27FC236}">
              <a16:creationId xmlns:a16="http://schemas.microsoft.com/office/drawing/2014/main" id="{00000000-0008-0000-0700-000067000000}"/>
            </a:ext>
          </a:extLst>
        </xdr:cNvPr>
        <xdr:cNvSpPr txBox="1"/>
      </xdr:nvSpPr>
      <xdr:spPr>
        <a:xfrm>
          <a:off x="166581" y="9745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131535</xdr:rowOff>
    </xdr:from>
    <xdr:to>
      <xdr:col>28</xdr:col>
      <xdr:colOff>114300</xdr:colOff>
      <xdr:row>55</xdr:row>
      <xdr:rowOff>131535</xdr:rowOff>
    </xdr:to>
    <xdr:cxnSp macro="">
      <xdr:nvCxnSpPr>
        <xdr:cNvPr id="104" name="直線コネクタ 103">
          <a:extLst>
            <a:ext uri="{FF2B5EF4-FFF2-40B4-BE49-F238E27FC236}">
              <a16:creationId xmlns:a16="http://schemas.microsoft.com/office/drawing/2014/main" id="{00000000-0008-0000-0700-000068000000}"/>
            </a:ext>
          </a:extLst>
        </xdr:cNvPr>
        <xdr:cNvCxnSpPr/>
      </xdr:nvCxnSpPr>
      <xdr:spPr>
        <a:xfrm>
          <a:off x="762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54</xdr:row>
      <xdr:rowOff>160762</xdr:rowOff>
    </xdr:from>
    <xdr:ext cx="595419" cy="259045"/>
    <xdr:sp macro="" textlink="">
      <xdr:nvSpPr>
        <xdr:cNvPr id="105" name="テキスト ボックス 104">
          <a:extLst>
            <a:ext uri="{FF2B5EF4-FFF2-40B4-BE49-F238E27FC236}">
              <a16:creationId xmlns:a16="http://schemas.microsoft.com/office/drawing/2014/main" id="{00000000-0008-0000-0700-000069000000}"/>
            </a:ext>
          </a:extLst>
        </xdr:cNvPr>
        <xdr:cNvSpPr txBox="1"/>
      </xdr:nvSpPr>
      <xdr:spPr>
        <a:xfrm>
          <a:off x="166581" y="9419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147865</xdr:rowOff>
    </xdr:from>
    <xdr:to>
      <xdr:col>28</xdr:col>
      <xdr:colOff>114300</xdr:colOff>
      <xdr:row>53</xdr:row>
      <xdr:rowOff>147865</xdr:rowOff>
    </xdr:to>
    <xdr:cxnSp macro="">
      <xdr:nvCxnSpPr>
        <xdr:cNvPr id="106" name="直線コネクタ 105">
          <a:extLst>
            <a:ext uri="{FF2B5EF4-FFF2-40B4-BE49-F238E27FC236}">
              <a16:creationId xmlns:a16="http://schemas.microsoft.com/office/drawing/2014/main" id="{00000000-0008-0000-0700-00006A000000}"/>
            </a:ext>
          </a:extLst>
        </xdr:cNvPr>
        <xdr:cNvCxnSpPr/>
      </xdr:nvCxnSpPr>
      <xdr:spPr>
        <a:xfrm>
          <a:off x="762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5642</xdr:rowOff>
    </xdr:from>
    <xdr:ext cx="595419" cy="259045"/>
    <xdr:sp macro="" textlink="">
      <xdr:nvSpPr>
        <xdr:cNvPr id="107" name="テキスト ボックス 106">
          <a:extLst>
            <a:ext uri="{FF2B5EF4-FFF2-40B4-BE49-F238E27FC236}">
              <a16:creationId xmlns:a16="http://schemas.microsoft.com/office/drawing/2014/main" id="{00000000-0008-0000-0700-00006B000000}"/>
            </a:ext>
          </a:extLst>
        </xdr:cNvPr>
        <xdr:cNvSpPr txBox="1"/>
      </xdr:nvSpPr>
      <xdr:spPr>
        <a:xfrm>
          <a:off x="166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51</xdr:row>
      <xdr:rowOff>164193</xdr:rowOff>
    </xdr:from>
    <xdr:to>
      <xdr:col>28</xdr:col>
      <xdr:colOff>114300</xdr:colOff>
      <xdr:row>51</xdr:row>
      <xdr:rowOff>164193</xdr:rowOff>
    </xdr:to>
    <xdr:cxnSp macro="">
      <xdr:nvCxnSpPr>
        <xdr:cNvPr id="108" name="直線コネクタ 107">
          <a:extLst>
            <a:ext uri="{FF2B5EF4-FFF2-40B4-BE49-F238E27FC236}">
              <a16:creationId xmlns:a16="http://schemas.microsoft.com/office/drawing/2014/main" id="{00000000-0008-0000-0700-00006C000000}"/>
            </a:ext>
          </a:extLst>
        </xdr:cNvPr>
        <xdr:cNvCxnSpPr/>
      </xdr:nvCxnSpPr>
      <xdr:spPr>
        <a:xfrm>
          <a:off x="762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21970</xdr:rowOff>
    </xdr:from>
    <xdr:ext cx="595419" cy="259045"/>
    <xdr:sp macro="" textlink="">
      <xdr:nvSpPr>
        <xdr:cNvPr id="109" name="テキスト ボックス 108">
          <a:extLst>
            <a:ext uri="{FF2B5EF4-FFF2-40B4-BE49-F238E27FC236}">
              <a16:creationId xmlns:a16="http://schemas.microsoft.com/office/drawing/2014/main" id="{00000000-0008-0000-0700-00006D000000}"/>
            </a:ext>
          </a:extLst>
        </xdr:cNvPr>
        <xdr:cNvSpPr txBox="1"/>
      </xdr:nvSpPr>
      <xdr:spPr>
        <a:xfrm>
          <a:off x="166581" y="8765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9072</xdr:rowOff>
    </xdr:from>
    <xdr:to>
      <xdr:col>28</xdr:col>
      <xdr:colOff>114300</xdr:colOff>
      <xdr:row>50</xdr:row>
      <xdr:rowOff>9072</xdr:rowOff>
    </xdr:to>
    <xdr:cxnSp macro="">
      <xdr:nvCxnSpPr>
        <xdr:cNvPr id="110" name="直線コネクタ 109">
          <a:extLst>
            <a:ext uri="{FF2B5EF4-FFF2-40B4-BE49-F238E27FC236}">
              <a16:creationId xmlns:a16="http://schemas.microsoft.com/office/drawing/2014/main" id="{00000000-0008-0000-0700-00006E000000}"/>
            </a:ext>
          </a:extLst>
        </xdr:cNvPr>
        <xdr:cNvCxnSpPr/>
      </xdr:nvCxnSpPr>
      <xdr:spPr>
        <a:xfrm>
          <a:off x="762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49</xdr:row>
      <xdr:rowOff>38299</xdr:rowOff>
    </xdr:from>
    <xdr:ext cx="595419" cy="259045"/>
    <xdr:sp macro="" textlink="">
      <xdr:nvSpPr>
        <xdr:cNvPr id="111" name="テキスト ボックス 110">
          <a:extLst>
            <a:ext uri="{FF2B5EF4-FFF2-40B4-BE49-F238E27FC236}">
              <a16:creationId xmlns:a16="http://schemas.microsoft.com/office/drawing/2014/main" id="{00000000-0008-0000-0700-00006F000000}"/>
            </a:ext>
          </a:extLst>
        </xdr:cNvPr>
        <xdr:cNvSpPr txBox="1"/>
      </xdr:nvSpPr>
      <xdr:spPr>
        <a:xfrm>
          <a:off x="166581" y="8439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2" name="直線コネクタ 111">
          <a:extLst>
            <a:ext uri="{FF2B5EF4-FFF2-40B4-BE49-F238E27FC236}">
              <a16:creationId xmlns:a16="http://schemas.microsoft.com/office/drawing/2014/main" id="{00000000-0008-0000-0700-000070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47</xdr:row>
      <xdr:rowOff>54627</xdr:rowOff>
    </xdr:from>
    <xdr:ext cx="595419" cy="259045"/>
    <xdr:sp macro="" textlink="">
      <xdr:nvSpPr>
        <xdr:cNvPr id="113" name="テキスト ボックス 112">
          <a:extLst>
            <a:ext uri="{FF2B5EF4-FFF2-40B4-BE49-F238E27FC236}">
              <a16:creationId xmlns:a16="http://schemas.microsoft.com/office/drawing/2014/main" id="{00000000-0008-0000-0700-000071000000}"/>
            </a:ext>
          </a:extLst>
        </xdr:cNvPr>
        <xdr:cNvSpPr txBox="1"/>
      </xdr:nvSpPr>
      <xdr:spPr>
        <a:xfrm>
          <a:off x="166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4" name="総務費グラフ枠">
          <a:extLst>
            <a:ext uri="{FF2B5EF4-FFF2-40B4-BE49-F238E27FC236}">
              <a16:creationId xmlns:a16="http://schemas.microsoft.com/office/drawing/2014/main" id="{00000000-0008-0000-0700-000072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50</xdr:row>
      <xdr:rowOff>155784</xdr:rowOff>
    </xdr:from>
    <xdr:to>
      <xdr:col>24</xdr:col>
      <xdr:colOff>62865</xdr:colOff>
      <xdr:row>59</xdr:row>
      <xdr:rowOff>1923</xdr:rowOff>
    </xdr:to>
    <xdr:cxnSp macro="">
      <xdr:nvCxnSpPr>
        <xdr:cNvPr id="115" name="直線コネクタ 114">
          <a:extLst>
            <a:ext uri="{FF2B5EF4-FFF2-40B4-BE49-F238E27FC236}">
              <a16:creationId xmlns:a16="http://schemas.microsoft.com/office/drawing/2014/main" id="{00000000-0008-0000-0700-000073000000}"/>
            </a:ext>
          </a:extLst>
        </xdr:cNvPr>
        <xdr:cNvCxnSpPr/>
      </xdr:nvCxnSpPr>
      <xdr:spPr>
        <a:xfrm flipV="1">
          <a:off x="4633595" y="8728284"/>
          <a:ext cx="1270" cy="138918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59</xdr:row>
      <xdr:rowOff>5750</xdr:rowOff>
    </xdr:from>
    <xdr:ext cx="534377" cy="259045"/>
    <xdr:sp macro="" textlink="">
      <xdr:nvSpPr>
        <xdr:cNvPr id="116" name="総務費最小値テキスト">
          <a:extLst>
            <a:ext uri="{FF2B5EF4-FFF2-40B4-BE49-F238E27FC236}">
              <a16:creationId xmlns:a16="http://schemas.microsoft.com/office/drawing/2014/main" id="{00000000-0008-0000-0700-000074000000}"/>
            </a:ext>
          </a:extLst>
        </xdr:cNvPr>
        <xdr:cNvSpPr txBox="1"/>
      </xdr:nvSpPr>
      <xdr:spPr>
        <a:xfrm>
          <a:off x="4686300" y="101213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29,689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59</xdr:row>
      <xdr:rowOff>1923</xdr:rowOff>
    </xdr:from>
    <xdr:to>
      <xdr:col>24</xdr:col>
      <xdr:colOff>152400</xdr:colOff>
      <xdr:row>59</xdr:row>
      <xdr:rowOff>1923</xdr:rowOff>
    </xdr:to>
    <xdr:cxnSp macro="">
      <xdr:nvCxnSpPr>
        <xdr:cNvPr id="117" name="直線コネクタ 116">
          <a:extLst>
            <a:ext uri="{FF2B5EF4-FFF2-40B4-BE49-F238E27FC236}">
              <a16:creationId xmlns:a16="http://schemas.microsoft.com/office/drawing/2014/main" id="{00000000-0008-0000-0700-000075000000}"/>
            </a:ext>
          </a:extLst>
        </xdr:cNvPr>
        <xdr:cNvCxnSpPr/>
      </xdr:nvCxnSpPr>
      <xdr:spPr>
        <a:xfrm>
          <a:off x="4546600" y="1011747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102461</xdr:rowOff>
    </xdr:from>
    <xdr:ext cx="599010" cy="259045"/>
    <xdr:sp macro="" textlink="">
      <xdr:nvSpPr>
        <xdr:cNvPr id="118" name="総務費最大値テキスト">
          <a:extLst>
            <a:ext uri="{FF2B5EF4-FFF2-40B4-BE49-F238E27FC236}">
              <a16:creationId xmlns:a16="http://schemas.microsoft.com/office/drawing/2014/main" id="{00000000-0008-0000-0700-000076000000}"/>
            </a:ext>
          </a:extLst>
        </xdr:cNvPr>
        <xdr:cNvSpPr txBox="1"/>
      </xdr:nvSpPr>
      <xdr:spPr>
        <a:xfrm>
          <a:off x="4686300" y="850351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455,075</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50</xdr:row>
      <xdr:rowOff>155784</xdr:rowOff>
    </xdr:from>
    <xdr:to>
      <xdr:col>24</xdr:col>
      <xdr:colOff>152400</xdr:colOff>
      <xdr:row>50</xdr:row>
      <xdr:rowOff>155784</xdr:rowOff>
    </xdr:to>
    <xdr:cxnSp macro="">
      <xdr:nvCxnSpPr>
        <xdr:cNvPr id="119" name="直線コネクタ 118">
          <a:extLst>
            <a:ext uri="{FF2B5EF4-FFF2-40B4-BE49-F238E27FC236}">
              <a16:creationId xmlns:a16="http://schemas.microsoft.com/office/drawing/2014/main" id="{00000000-0008-0000-0700-000077000000}"/>
            </a:ext>
          </a:extLst>
        </xdr:cNvPr>
        <xdr:cNvCxnSpPr/>
      </xdr:nvCxnSpPr>
      <xdr:spPr>
        <a:xfrm>
          <a:off x="4546600" y="87282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58</xdr:row>
      <xdr:rowOff>78011</xdr:rowOff>
    </xdr:from>
    <xdr:to>
      <xdr:col>24</xdr:col>
      <xdr:colOff>63500</xdr:colOff>
      <xdr:row>58</xdr:row>
      <xdr:rowOff>114479</xdr:rowOff>
    </xdr:to>
    <xdr:cxnSp macro="">
      <xdr:nvCxnSpPr>
        <xdr:cNvPr id="120" name="直線コネクタ 119">
          <a:extLst>
            <a:ext uri="{FF2B5EF4-FFF2-40B4-BE49-F238E27FC236}">
              <a16:creationId xmlns:a16="http://schemas.microsoft.com/office/drawing/2014/main" id="{00000000-0008-0000-0700-000078000000}"/>
            </a:ext>
          </a:extLst>
        </xdr:cNvPr>
        <xdr:cNvCxnSpPr/>
      </xdr:nvCxnSpPr>
      <xdr:spPr>
        <a:xfrm>
          <a:off x="3797300" y="10022111"/>
          <a:ext cx="838200" cy="364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57</xdr:row>
      <xdr:rowOff>18149</xdr:rowOff>
    </xdr:from>
    <xdr:ext cx="534377" cy="259045"/>
    <xdr:sp macro="" textlink="">
      <xdr:nvSpPr>
        <xdr:cNvPr id="121" name="総務費平均値テキスト">
          <a:extLst>
            <a:ext uri="{FF2B5EF4-FFF2-40B4-BE49-F238E27FC236}">
              <a16:creationId xmlns:a16="http://schemas.microsoft.com/office/drawing/2014/main" id="{00000000-0008-0000-0700-000079000000}"/>
            </a:ext>
          </a:extLst>
        </xdr:cNvPr>
        <xdr:cNvSpPr txBox="1"/>
      </xdr:nvSpPr>
      <xdr:spPr>
        <a:xfrm>
          <a:off x="4686300" y="979079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68,670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166722</xdr:rowOff>
    </xdr:from>
    <xdr:to>
      <xdr:col>24</xdr:col>
      <xdr:colOff>114300</xdr:colOff>
      <xdr:row>58</xdr:row>
      <xdr:rowOff>96872</xdr:rowOff>
    </xdr:to>
    <xdr:sp macro="" textlink="">
      <xdr:nvSpPr>
        <xdr:cNvPr id="122" name="フローチャート: 判断 121">
          <a:extLst>
            <a:ext uri="{FF2B5EF4-FFF2-40B4-BE49-F238E27FC236}">
              <a16:creationId xmlns:a16="http://schemas.microsoft.com/office/drawing/2014/main" id="{00000000-0008-0000-0700-00007A000000}"/>
            </a:ext>
          </a:extLst>
        </xdr:cNvPr>
        <xdr:cNvSpPr/>
      </xdr:nvSpPr>
      <xdr:spPr>
        <a:xfrm>
          <a:off x="4584700" y="99393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58</xdr:row>
      <xdr:rowOff>78011</xdr:rowOff>
    </xdr:from>
    <xdr:to>
      <xdr:col>19</xdr:col>
      <xdr:colOff>177800</xdr:colOff>
      <xdr:row>58</xdr:row>
      <xdr:rowOff>97892</xdr:rowOff>
    </xdr:to>
    <xdr:cxnSp macro="">
      <xdr:nvCxnSpPr>
        <xdr:cNvPr id="123" name="直線コネクタ 122">
          <a:extLst>
            <a:ext uri="{FF2B5EF4-FFF2-40B4-BE49-F238E27FC236}">
              <a16:creationId xmlns:a16="http://schemas.microsoft.com/office/drawing/2014/main" id="{00000000-0008-0000-0700-00007B000000}"/>
            </a:ext>
          </a:extLst>
        </xdr:cNvPr>
        <xdr:cNvCxnSpPr/>
      </xdr:nvCxnSpPr>
      <xdr:spPr>
        <a:xfrm flipV="1">
          <a:off x="2908300" y="10022111"/>
          <a:ext cx="889000" cy="198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161503</xdr:rowOff>
    </xdr:from>
    <xdr:to>
      <xdr:col>20</xdr:col>
      <xdr:colOff>38100</xdr:colOff>
      <xdr:row>58</xdr:row>
      <xdr:rowOff>91653</xdr:rowOff>
    </xdr:to>
    <xdr:sp macro="" textlink="">
      <xdr:nvSpPr>
        <xdr:cNvPr id="124" name="フローチャート: 判断 123">
          <a:extLst>
            <a:ext uri="{FF2B5EF4-FFF2-40B4-BE49-F238E27FC236}">
              <a16:creationId xmlns:a16="http://schemas.microsoft.com/office/drawing/2014/main" id="{00000000-0008-0000-0700-00007C000000}"/>
            </a:ext>
          </a:extLst>
        </xdr:cNvPr>
        <xdr:cNvSpPr/>
      </xdr:nvSpPr>
      <xdr:spPr>
        <a:xfrm>
          <a:off x="3746500" y="99341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56</xdr:row>
      <xdr:rowOff>108180</xdr:rowOff>
    </xdr:from>
    <xdr:ext cx="534377" cy="259045"/>
    <xdr:sp macro="" textlink="">
      <xdr:nvSpPr>
        <xdr:cNvPr id="125" name="テキスト ボックス 124">
          <a:extLst>
            <a:ext uri="{FF2B5EF4-FFF2-40B4-BE49-F238E27FC236}">
              <a16:creationId xmlns:a16="http://schemas.microsoft.com/office/drawing/2014/main" id="{00000000-0008-0000-0700-00007D000000}"/>
            </a:ext>
          </a:extLst>
        </xdr:cNvPr>
        <xdr:cNvSpPr txBox="1"/>
      </xdr:nvSpPr>
      <xdr:spPr>
        <a:xfrm>
          <a:off x="3530111" y="97093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70,268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56</xdr:row>
      <xdr:rowOff>122826</xdr:rowOff>
    </xdr:from>
    <xdr:to>
      <xdr:col>15</xdr:col>
      <xdr:colOff>50800</xdr:colOff>
      <xdr:row>58</xdr:row>
      <xdr:rowOff>97892</xdr:rowOff>
    </xdr:to>
    <xdr:cxnSp macro="">
      <xdr:nvCxnSpPr>
        <xdr:cNvPr id="126" name="直線コネクタ 125">
          <a:extLst>
            <a:ext uri="{FF2B5EF4-FFF2-40B4-BE49-F238E27FC236}">
              <a16:creationId xmlns:a16="http://schemas.microsoft.com/office/drawing/2014/main" id="{00000000-0008-0000-0700-00007E000000}"/>
            </a:ext>
          </a:extLst>
        </xdr:cNvPr>
        <xdr:cNvCxnSpPr/>
      </xdr:nvCxnSpPr>
      <xdr:spPr>
        <a:xfrm>
          <a:off x="2019300" y="9724026"/>
          <a:ext cx="889000" cy="3179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154701</xdr:rowOff>
    </xdr:from>
    <xdr:to>
      <xdr:col>15</xdr:col>
      <xdr:colOff>101600</xdr:colOff>
      <xdr:row>58</xdr:row>
      <xdr:rowOff>84851</xdr:rowOff>
    </xdr:to>
    <xdr:sp macro="" textlink="">
      <xdr:nvSpPr>
        <xdr:cNvPr id="127" name="フローチャート: 判断 126">
          <a:extLst>
            <a:ext uri="{FF2B5EF4-FFF2-40B4-BE49-F238E27FC236}">
              <a16:creationId xmlns:a16="http://schemas.microsoft.com/office/drawing/2014/main" id="{00000000-0008-0000-0700-00007F000000}"/>
            </a:ext>
          </a:extLst>
        </xdr:cNvPr>
        <xdr:cNvSpPr/>
      </xdr:nvSpPr>
      <xdr:spPr>
        <a:xfrm>
          <a:off x="2857500" y="99273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56</xdr:row>
      <xdr:rowOff>101378</xdr:rowOff>
    </xdr:from>
    <xdr:ext cx="534377" cy="259045"/>
    <xdr:sp macro="" textlink="">
      <xdr:nvSpPr>
        <xdr:cNvPr id="128" name="テキスト ボックス 127">
          <a:extLst>
            <a:ext uri="{FF2B5EF4-FFF2-40B4-BE49-F238E27FC236}">
              <a16:creationId xmlns:a16="http://schemas.microsoft.com/office/drawing/2014/main" id="{00000000-0008-0000-0700-000080000000}"/>
            </a:ext>
          </a:extLst>
        </xdr:cNvPr>
        <xdr:cNvSpPr txBox="1"/>
      </xdr:nvSpPr>
      <xdr:spPr>
        <a:xfrm>
          <a:off x="2641111" y="97025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72,351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56</xdr:row>
      <xdr:rowOff>122826</xdr:rowOff>
    </xdr:from>
    <xdr:to>
      <xdr:col>10</xdr:col>
      <xdr:colOff>114300</xdr:colOff>
      <xdr:row>58</xdr:row>
      <xdr:rowOff>137495</xdr:rowOff>
    </xdr:to>
    <xdr:cxnSp macro="">
      <xdr:nvCxnSpPr>
        <xdr:cNvPr id="129" name="直線コネクタ 128">
          <a:extLst>
            <a:ext uri="{FF2B5EF4-FFF2-40B4-BE49-F238E27FC236}">
              <a16:creationId xmlns:a16="http://schemas.microsoft.com/office/drawing/2014/main" id="{00000000-0008-0000-0700-000081000000}"/>
            </a:ext>
          </a:extLst>
        </xdr:cNvPr>
        <xdr:cNvCxnSpPr/>
      </xdr:nvCxnSpPr>
      <xdr:spPr>
        <a:xfrm flipV="1">
          <a:off x="1130300" y="9724026"/>
          <a:ext cx="889000" cy="3575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56</xdr:row>
      <xdr:rowOff>38017</xdr:rowOff>
    </xdr:from>
    <xdr:to>
      <xdr:col>10</xdr:col>
      <xdr:colOff>165100</xdr:colOff>
      <xdr:row>56</xdr:row>
      <xdr:rowOff>139617</xdr:rowOff>
    </xdr:to>
    <xdr:sp macro="" textlink="">
      <xdr:nvSpPr>
        <xdr:cNvPr id="130" name="フローチャート: 判断 129">
          <a:extLst>
            <a:ext uri="{FF2B5EF4-FFF2-40B4-BE49-F238E27FC236}">
              <a16:creationId xmlns:a16="http://schemas.microsoft.com/office/drawing/2014/main" id="{00000000-0008-0000-0700-000082000000}"/>
            </a:ext>
          </a:extLst>
        </xdr:cNvPr>
        <xdr:cNvSpPr/>
      </xdr:nvSpPr>
      <xdr:spPr>
        <a:xfrm>
          <a:off x="1968500" y="96392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54</xdr:row>
      <xdr:rowOff>156144</xdr:rowOff>
    </xdr:from>
    <xdr:ext cx="599010" cy="259045"/>
    <xdr:sp macro="" textlink="">
      <xdr:nvSpPr>
        <xdr:cNvPr id="131" name="テキスト ボックス 130">
          <a:extLst>
            <a:ext uri="{FF2B5EF4-FFF2-40B4-BE49-F238E27FC236}">
              <a16:creationId xmlns:a16="http://schemas.microsoft.com/office/drawing/2014/main" id="{00000000-0008-0000-0700-000083000000}"/>
            </a:ext>
          </a:extLst>
        </xdr:cNvPr>
        <xdr:cNvSpPr txBox="1"/>
      </xdr:nvSpPr>
      <xdr:spPr>
        <a:xfrm>
          <a:off x="1719795" y="94144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160,581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58</xdr:row>
      <xdr:rowOff>42922</xdr:rowOff>
    </xdr:from>
    <xdr:to>
      <xdr:col>6</xdr:col>
      <xdr:colOff>38100</xdr:colOff>
      <xdr:row>58</xdr:row>
      <xdr:rowOff>144522</xdr:rowOff>
    </xdr:to>
    <xdr:sp macro="" textlink="">
      <xdr:nvSpPr>
        <xdr:cNvPr id="132" name="フローチャート: 判断 131">
          <a:extLst>
            <a:ext uri="{FF2B5EF4-FFF2-40B4-BE49-F238E27FC236}">
              <a16:creationId xmlns:a16="http://schemas.microsoft.com/office/drawing/2014/main" id="{00000000-0008-0000-0700-000084000000}"/>
            </a:ext>
          </a:extLst>
        </xdr:cNvPr>
        <xdr:cNvSpPr/>
      </xdr:nvSpPr>
      <xdr:spPr>
        <a:xfrm>
          <a:off x="1079500" y="99870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56</xdr:row>
      <xdr:rowOff>161049</xdr:rowOff>
    </xdr:from>
    <xdr:ext cx="534377" cy="259045"/>
    <xdr:sp macro="" textlink="">
      <xdr:nvSpPr>
        <xdr:cNvPr id="133" name="テキスト ボックス 132">
          <a:extLst>
            <a:ext uri="{FF2B5EF4-FFF2-40B4-BE49-F238E27FC236}">
              <a16:creationId xmlns:a16="http://schemas.microsoft.com/office/drawing/2014/main" id="{00000000-0008-0000-0700-000085000000}"/>
            </a:ext>
          </a:extLst>
        </xdr:cNvPr>
        <xdr:cNvSpPr txBox="1"/>
      </xdr:nvSpPr>
      <xdr:spPr>
        <a:xfrm>
          <a:off x="863111" y="97622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54,079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4" name="テキスト ボックス 133">
          <a:extLst>
            <a:ext uri="{FF2B5EF4-FFF2-40B4-BE49-F238E27FC236}">
              <a16:creationId xmlns:a16="http://schemas.microsoft.com/office/drawing/2014/main" id="{00000000-0008-0000-0700-000086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5" name="テキスト ボックス 134">
          <a:extLst>
            <a:ext uri="{FF2B5EF4-FFF2-40B4-BE49-F238E27FC236}">
              <a16:creationId xmlns:a16="http://schemas.microsoft.com/office/drawing/2014/main" id="{00000000-0008-0000-0700-000087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6" name="テキスト ボックス 135">
          <a:extLst>
            <a:ext uri="{FF2B5EF4-FFF2-40B4-BE49-F238E27FC236}">
              <a16:creationId xmlns:a16="http://schemas.microsoft.com/office/drawing/2014/main" id="{00000000-0008-0000-0700-000088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7" name="テキスト ボックス 136">
          <a:extLst>
            <a:ext uri="{FF2B5EF4-FFF2-40B4-BE49-F238E27FC236}">
              <a16:creationId xmlns:a16="http://schemas.microsoft.com/office/drawing/2014/main" id="{00000000-0008-0000-0700-000089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8" name="テキスト ボックス 137">
          <a:extLst>
            <a:ext uri="{FF2B5EF4-FFF2-40B4-BE49-F238E27FC236}">
              <a16:creationId xmlns:a16="http://schemas.microsoft.com/office/drawing/2014/main" id="{00000000-0008-0000-0700-00008A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58</xdr:row>
      <xdr:rowOff>63679</xdr:rowOff>
    </xdr:from>
    <xdr:to>
      <xdr:col>24</xdr:col>
      <xdr:colOff>114300</xdr:colOff>
      <xdr:row>58</xdr:row>
      <xdr:rowOff>165279</xdr:rowOff>
    </xdr:to>
    <xdr:sp macro="" textlink="">
      <xdr:nvSpPr>
        <xdr:cNvPr id="139" name="楕円 138">
          <a:extLst>
            <a:ext uri="{FF2B5EF4-FFF2-40B4-BE49-F238E27FC236}">
              <a16:creationId xmlns:a16="http://schemas.microsoft.com/office/drawing/2014/main" id="{00000000-0008-0000-0700-00008B000000}"/>
            </a:ext>
          </a:extLst>
        </xdr:cNvPr>
        <xdr:cNvSpPr/>
      </xdr:nvSpPr>
      <xdr:spPr>
        <a:xfrm>
          <a:off x="4584700" y="100077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57</xdr:row>
      <xdr:rowOff>150056</xdr:rowOff>
    </xdr:from>
    <xdr:ext cx="534377" cy="259045"/>
    <xdr:sp macro="" textlink="">
      <xdr:nvSpPr>
        <xdr:cNvPr id="140" name="総務費該当値テキスト">
          <a:extLst>
            <a:ext uri="{FF2B5EF4-FFF2-40B4-BE49-F238E27FC236}">
              <a16:creationId xmlns:a16="http://schemas.microsoft.com/office/drawing/2014/main" id="{00000000-0008-0000-0700-00008C000000}"/>
            </a:ext>
          </a:extLst>
        </xdr:cNvPr>
        <xdr:cNvSpPr txBox="1"/>
      </xdr:nvSpPr>
      <xdr:spPr>
        <a:xfrm>
          <a:off x="4686300" y="99227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47,723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58</xdr:row>
      <xdr:rowOff>27211</xdr:rowOff>
    </xdr:from>
    <xdr:to>
      <xdr:col>20</xdr:col>
      <xdr:colOff>38100</xdr:colOff>
      <xdr:row>58</xdr:row>
      <xdr:rowOff>128811</xdr:rowOff>
    </xdr:to>
    <xdr:sp macro="" textlink="">
      <xdr:nvSpPr>
        <xdr:cNvPr id="141" name="楕円 140">
          <a:extLst>
            <a:ext uri="{FF2B5EF4-FFF2-40B4-BE49-F238E27FC236}">
              <a16:creationId xmlns:a16="http://schemas.microsoft.com/office/drawing/2014/main" id="{00000000-0008-0000-0700-00008D000000}"/>
            </a:ext>
          </a:extLst>
        </xdr:cNvPr>
        <xdr:cNvSpPr/>
      </xdr:nvSpPr>
      <xdr:spPr>
        <a:xfrm>
          <a:off x="3746500" y="99713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58</xdr:row>
      <xdr:rowOff>119938</xdr:rowOff>
    </xdr:from>
    <xdr:ext cx="534377" cy="259045"/>
    <xdr:sp macro="" textlink="">
      <xdr:nvSpPr>
        <xdr:cNvPr id="142" name="テキスト ボックス 141">
          <a:extLst>
            <a:ext uri="{FF2B5EF4-FFF2-40B4-BE49-F238E27FC236}">
              <a16:creationId xmlns:a16="http://schemas.microsoft.com/office/drawing/2014/main" id="{00000000-0008-0000-0700-00008E000000}"/>
            </a:ext>
          </a:extLst>
        </xdr:cNvPr>
        <xdr:cNvSpPr txBox="1"/>
      </xdr:nvSpPr>
      <xdr:spPr>
        <a:xfrm>
          <a:off x="3530111" y="100640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58,890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58</xdr:row>
      <xdr:rowOff>47092</xdr:rowOff>
    </xdr:from>
    <xdr:to>
      <xdr:col>15</xdr:col>
      <xdr:colOff>101600</xdr:colOff>
      <xdr:row>58</xdr:row>
      <xdr:rowOff>148692</xdr:rowOff>
    </xdr:to>
    <xdr:sp macro="" textlink="">
      <xdr:nvSpPr>
        <xdr:cNvPr id="143" name="楕円 142">
          <a:extLst>
            <a:ext uri="{FF2B5EF4-FFF2-40B4-BE49-F238E27FC236}">
              <a16:creationId xmlns:a16="http://schemas.microsoft.com/office/drawing/2014/main" id="{00000000-0008-0000-0700-00008F000000}"/>
            </a:ext>
          </a:extLst>
        </xdr:cNvPr>
        <xdr:cNvSpPr/>
      </xdr:nvSpPr>
      <xdr:spPr>
        <a:xfrm>
          <a:off x="2857500" y="99911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58</xdr:row>
      <xdr:rowOff>139819</xdr:rowOff>
    </xdr:from>
    <xdr:ext cx="534377" cy="259045"/>
    <xdr:sp macro="" textlink="">
      <xdr:nvSpPr>
        <xdr:cNvPr id="144" name="テキスト ボックス 143">
          <a:extLst>
            <a:ext uri="{FF2B5EF4-FFF2-40B4-BE49-F238E27FC236}">
              <a16:creationId xmlns:a16="http://schemas.microsoft.com/office/drawing/2014/main" id="{00000000-0008-0000-0700-000090000000}"/>
            </a:ext>
          </a:extLst>
        </xdr:cNvPr>
        <xdr:cNvSpPr txBox="1"/>
      </xdr:nvSpPr>
      <xdr:spPr>
        <a:xfrm>
          <a:off x="2641111" y="100839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52,802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56</xdr:row>
      <xdr:rowOff>72026</xdr:rowOff>
    </xdr:from>
    <xdr:to>
      <xdr:col>10</xdr:col>
      <xdr:colOff>165100</xdr:colOff>
      <xdr:row>57</xdr:row>
      <xdr:rowOff>2176</xdr:rowOff>
    </xdr:to>
    <xdr:sp macro="" textlink="">
      <xdr:nvSpPr>
        <xdr:cNvPr id="145" name="楕円 144">
          <a:extLst>
            <a:ext uri="{FF2B5EF4-FFF2-40B4-BE49-F238E27FC236}">
              <a16:creationId xmlns:a16="http://schemas.microsoft.com/office/drawing/2014/main" id="{00000000-0008-0000-0700-000091000000}"/>
            </a:ext>
          </a:extLst>
        </xdr:cNvPr>
        <xdr:cNvSpPr/>
      </xdr:nvSpPr>
      <xdr:spPr>
        <a:xfrm>
          <a:off x="1968500" y="96732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56</xdr:row>
      <xdr:rowOff>164753</xdr:rowOff>
    </xdr:from>
    <xdr:ext cx="599010" cy="259045"/>
    <xdr:sp macro="" textlink="">
      <xdr:nvSpPr>
        <xdr:cNvPr id="146" name="テキスト ボックス 145">
          <a:extLst>
            <a:ext uri="{FF2B5EF4-FFF2-40B4-BE49-F238E27FC236}">
              <a16:creationId xmlns:a16="http://schemas.microsoft.com/office/drawing/2014/main" id="{00000000-0008-0000-0700-000092000000}"/>
            </a:ext>
          </a:extLst>
        </xdr:cNvPr>
        <xdr:cNvSpPr txBox="1"/>
      </xdr:nvSpPr>
      <xdr:spPr>
        <a:xfrm>
          <a:off x="1719795" y="976595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150,167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58</xdr:row>
      <xdr:rowOff>86695</xdr:rowOff>
    </xdr:from>
    <xdr:to>
      <xdr:col>6</xdr:col>
      <xdr:colOff>38100</xdr:colOff>
      <xdr:row>59</xdr:row>
      <xdr:rowOff>16845</xdr:rowOff>
    </xdr:to>
    <xdr:sp macro="" textlink="">
      <xdr:nvSpPr>
        <xdr:cNvPr id="147" name="楕円 146">
          <a:extLst>
            <a:ext uri="{FF2B5EF4-FFF2-40B4-BE49-F238E27FC236}">
              <a16:creationId xmlns:a16="http://schemas.microsoft.com/office/drawing/2014/main" id="{00000000-0008-0000-0700-000093000000}"/>
            </a:ext>
          </a:extLst>
        </xdr:cNvPr>
        <xdr:cNvSpPr/>
      </xdr:nvSpPr>
      <xdr:spPr>
        <a:xfrm>
          <a:off x="1079500" y="100307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59</xdr:row>
      <xdr:rowOff>7972</xdr:rowOff>
    </xdr:from>
    <xdr:ext cx="534377" cy="259045"/>
    <xdr:sp macro="" textlink="">
      <xdr:nvSpPr>
        <xdr:cNvPr id="148" name="テキスト ボックス 147">
          <a:extLst>
            <a:ext uri="{FF2B5EF4-FFF2-40B4-BE49-F238E27FC236}">
              <a16:creationId xmlns:a16="http://schemas.microsoft.com/office/drawing/2014/main" id="{00000000-0008-0000-0700-000094000000}"/>
            </a:ext>
          </a:extLst>
        </xdr:cNvPr>
        <xdr:cNvSpPr txBox="1"/>
      </xdr:nvSpPr>
      <xdr:spPr>
        <a:xfrm>
          <a:off x="863111" y="101235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40,675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9" name="正方形/長方形 148">
          <a:extLst>
            <a:ext uri="{FF2B5EF4-FFF2-40B4-BE49-F238E27FC236}">
              <a16:creationId xmlns:a16="http://schemas.microsoft.com/office/drawing/2014/main" id="{00000000-0008-0000-0700-000095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50" name="正方形/長方形 149">
          <a:extLst>
            <a:ext uri="{FF2B5EF4-FFF2-40B4-BE49-F238E27FC236}">
              <a16:creationId xmlns:a16="http://schemas.microsoft.com/office/drawing/2014/main" id="{00000000-0008-0000-0700-000096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51" name="正方形/長方形 150">
          <a:extLst>
            <a:ext uri="{FF2B5EF4-FFF2-40B4-BE49-F238E27FC236}">
              <a16:creationId xmlns:a16="http://schemas.microsoft.com/office/drawing/2014/main" id="{00000000-0008-0000-0700-000097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91/99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2" name="正方形/長方形 151">
          <a:extLst>
            <a:ext uri="{FF2B5EF4-FFF2-40B4-BE49-F238E27FC236}">
              <a16:creationId xmlns:a16="http://schemas.microsoft.com/office/drawing/2014/main" id="{00000000-0008-0000-0700-000098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3" name="正方形/長方形 152">
          <a:extLst>
            <a:ext uri="{FF2B5EF4-FFF2-40B4-BE49-F238E27FC236}">
              <a16:creationId xmlns:a16="http://schemas.microsoft.com/office/drawing/2014/main" id="{00000000-0008-0000-0700-000099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207,189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4" name="正方形/長方形 153">
          <a:extLst>
            <a:ext uri="{FF2B5EF4-FFF2-40B4-BE49-F238E27FC236}">
              <a16:creationId xmlns:a16="http://schemas.microsoft.com/office/drawing/2014/main" id="{00000000-0008-0000-0700-00009A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5" name="正方形/長方形 154">
          <a:extLst>
            <a:ext uri="{FF2B5EF4-FFF2-40B4-BE49-F238E27FC236}">
              <a16:creationId xmlns:a16="http://schemas.microsoft.com/office/drawing/2014/main" id="{00000000-0008-0000-0700-00009B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163,516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6" name="正方形/長方形 155">
          <a:extLst>
            <a:ext uri="{FF2B5EF4-FFF2-40B4-BE49-F238E27FC236}">
              <a16:creationId xmlns:a16="http://schemas.microsoft.com/office/drawing/2014/main" id="{00000000-0008-0000-0700-00009C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7" name="テキスト ボックス 156">
          <a:extLst>
            <a:ext uri="{FF2B5EF4-FFF2-40B4-BE49-F238E27FC236}">
              <a16:creationId xmlns:a16="http://schemas.microsoft.com/office/drawing/2014/main" id="{00000000-0008-0000-0700-00009D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8" name="直線コネクタ 157">
          <a:extLst>
            <a:ext uri="{FF2B5EF4-FFF2-40B4-BE49-F238E27FC236}">
              <a16:creationId xmlns:a16="http://schemas.microsoft.com/office/drawing/2014/main" id="{00000000-0008-0000-0700-00009E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80</xdr:row>
      <xdr:rowOff>111777</xdr:rowOff>
    </xdr:from>
    <xdr:ext cx="531299" cy="259045"/>
    <xdr:sp macro="" textlink="">
      <xdr:nvSpPr>
        <xdr:cNvPr id="159" name="テキスト ボックス 158">
          <a:extLst>
            <a:ext uri="{FF2B5EF4-FFF2-40B4-BE49-F238E27FC236}">
              <a16:creationId xmlns:a16="http://schemas.microsoft.com/office/drawing/2014/main" id="{00000000-0008-0000-0700-00009F000000}"/>
            </a:ext>
          </a:extLst>
        </xdr:cNvPr>
        <xdr:cNvSpPr txBox="1"/>
      </xdr:nvSpPr>
      <xdr:spPr>
        <a:xfrm>
          <a:off x="230701" y="1382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79</xdr:row>
      <xdr:rowOff>44450</xdr:rowOff>
    </xdr:from>
    <xdr:to>
      <xdr:col>28</xdr:col>
      <xdr:colOff>114300</xdr:colOff>
      <xdr:row>79</xdr:row>
      <xdr:rowOff>44450</xdr:rowOff>
    </xdr:to>
    <xdr:cxnSp macro="">
      <xdr:nvCxnSpPr>
        <xdr:cNvPr id="160" name="直線コネクタ 159">
          <a:extLst>
            <a:ext uri="{FF2B5EF4-FFF2-40B4-BE49-F238E27FC236}">
              <a16:creationId xmlns:a16="http://schemas.microsoft.com/office/drawing/2014/main" id="{00000000-0008-0000-0700-0000A0000000}"/>
            </a:ext>
          </a:extLst>
        </xdr:cNvPr>
        <xdr:cNvCxnSpPr/>
      </xdr:nvCxnSpPr>
      <xdr:spPr>
        <a:xfrm>
          <a:off x="762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78</xdr:row>
      <xdr:rowOff>73677</xdr:rowOff>
    </xdr:from>
    <xdr:ext cx="595419" cy="259045"/>
    <xdr:sp macro="" textlink="">
      <xdr:nvSpPr>
        <xdr:cNvPr id="161" name="テキスト ボックス 160">
          <a:extLst>
            <a:ext uri="{FF2B5EF4-FFF2-40B4-BE49-F238E27FC236}">
              <a16:creationId xmlns:a16="http://schemas.microsoft.com/office/drawing/2014/main" id="{00000000-0008-0000-0700-0000A1000000}"/>
            </a:ext>
          </a:extLst>
        </xdr:cNvPr>
        <xdr:cNvSpPr txBox="1"/>
      </xdr:nvSpPr>
      <xdr:spPr>
        <a:xfrm>
          <a:off x="166581" y="1344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6350</xdr:rowOff>
    </xdr:from>
    <xdr:to>
      <xdr:col>28</xdr:col>
      <xdr:colOff>114300</xdr:colOff>
      <xdr:row>77</xdr:row>
      <xdr:rowOff>6350</xdr:rowOff>
    </xdr:to>
    <xdr:cxnSp macro="">
      <xdr:nvCxnSpPr>
        <xdr:cNvPr id="162" name="直線コネクタ 161">
          <a:extLst>
            <a:ext uri="{FF2B5EF4-FFF2-40B4-BE49-F238E27FC236}">
              <a16:creationId xmlns:a16="http://schemas.microsoft.com/office/drawing/2014/main" id="{00000000-0008-0000-0700-0000A2000000}"/>
            </a:ext>
          </a:extLst>
        </xdr:cNvPr>
        <xdr:cNvCxnSpPr/>
      </xdr:nvCxnSpPr>
      <xdr:spPr>
        <a:xfrm>
          <a:off x="762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76</xdr:row>
      <xdr:rowOff>35577</xdr:rowOff>
    </xdr:from>
    <xdr:ext cx="595419" cy="259045"/>
    <xdr:sp macro="" textlink="">
      <xdr:nvSpPr>
        <xdr:cNvPr id="163" name="テキスト ボックス 162">
          <a:extLst>
            <a:ext uri="{FF2B5EF4-FFF2-40B4-BE49-F238E27FC236}">
              <a16:creationId xmlns:a16="http://schemas.microsoft.com/office/drawing/2014/main" id="{00000000-0008-0000-0700-0000A3000000}"/>
            </a:ext>
          </a:extLst>
        </xdr:cNvPr>
        <xdr:cNvSpPr txBox="1"/>
      </xdr:nvSpPr>
      <xdr:spPr>
        <a:xfrm>
          <a:off x="166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74</xdr:row>
      <xdr:rowOff>139700</xdr:rowOff>
    </xdr:from>
    <xdr:to>
      <xdr:col>28</xdr:col>
      <xdr:colOff>114300</xdr:colOff>
      <xdr:row>74</xdr:row>
      <xdr:rowOff>139700</xdr:rowOff>
    </xdr:to>
    <xdr:cxnSp macro="">
      <xdr:nvCxnSpPr>
        <xdr:cNvPr id="164" name="直線コネクタ 163">
          <a:extLst>
            <a:ext uri="{FF2B5EF4-FFF2-40B4-BE49-F238E27FC236}">
              <a16:creationId xmlns:a16="http://schemas.microsoft.com/office/drawing/2014/main" id="{00000000-0008-0000-0700-0000A4000000}"/>
            </a:ext>
          </a:extLst>
        </xdr:cNvPr>
        <xdr:cNvCxnSpPr/>
      </xdr:nvCxnSpPr>
      <xdr:spPr>
        <a:xfrm>
          <a:off x="762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73</xdr:row>
      <xdr:rowOff>168927</xdr:rowOff>
    </xdr:from>
    <xdr:ext cx="595419" cy="259045"/>
    <xdr:sp macro="" textlink="">
      <xdr:nvSpPr>
        <xdr:cNvPr id="165" name="テキスト ボックス 164">
          <a:extLst>
            <a:ext uri="{FF2B5EF4-FFF2-40B4-BE49-F238E27FC236}">
              <a16:creationId xmlns:a16="http://schemas.microsoft.com/office/drawing/2014/main" id="{00000000-0008-0000-0700-0000A5000000}"/>
            </a:ext>
          </a:extLst>
        </xdr:cNvPr>
        <xdr:cNvSpPr txBox="1"/>
      </xdr:nvSpPr>
      <xdr:spPr>
        <a:xfrm>
          <a:off x="166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72</xdr:row>
      <xdr:rowOff>101600</xdr:rowOff>
    </xdr:from>
    <xdr:to>
      <xdr:col>28</xdr:col>
      <xdr:colOff>114300</xdr:colOff>
      <xdr:row>72</xdr:row>
      <xdr:rowOff>101600</xdr:rowOff>
    </xdr:to>
    <xdr:cxnSp macro="">
      <xdr:nvCxnSpPr>
        <xdr:cNvPr id="166" name="直線コネクタ 165">
          <a:extLst>
            <a:ext uri="{FF2B5EF4-FFF2-40B4-BE49-F238E27FC236}">
              <a16:creationId xmlns:a16="http://schemas.microsoft.com/office/drawing/2014/main" id="{00000000-0008-0000-0700-0000A6000000}"/>
            </a:ext>
          </a:extLst>
        </xdr:cNvPr>
        <xdr:cNvCxnSpPr/>
      </xdr:nvCxnSpPr>
      <xdr:spPr>
        <a:xfrm>
          <a:off x="762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71</xdr:row>
      <xdr:rowOff>130827</xdr:rowOff>
    </xdr:from>
    <xdr:ext cx="595419" cy="259045"/>
    <xdr:sp macro="" textlink="">
      <xdr:nvSpPr>
        <xdr:cNvPr id="167" name="テキスト ボックス 166">
          <a:extLst>
            <a:ext uri="{FF2B5EF4-FFF2-40B4-BE49-F238E27FC236}">
              <a16:creationId xmlns:a16="http://schemas.microsoft.com/office/drawing/2014/main" id="{00000000-0008-0000-0700-0000A7000000}"/>
            </a:ext>
          </a:extLst>
        </xdr:cNvPr>
        <xdr:cNvSpPr txBox="1"/>
      </xdr:nvSpPr>
      <xdr:spPr>
        <a:xfrm>
          <a:off x="166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63500</xdr:rowOff>
    </xdr:from>
    <xdr:to>
      <xdr:col>28</xdr:col>
      <xdr:colOff>114300</xdr:colOff>
      <xdr:row>70</xdr:row>
      <xdr:rowOff>63500</xdr:rowOff>
    </xdr:to>
    <xdr:cxnSp macro="">
      <xdr:nvCxnSpPr>
        <xdr:cNvPr id="168" name="直線コネクタ 167">
          <a:extLst>
            <a:ext uri="{FF2B5EF4-FFF2-40B4-BE49-F238E27FC236}">
              <a16:creationId xmlns:a16="http://schemas.microsoft.com/office/drawing/2014/main" id="{00000000-0008-0000-0700-0000A8000000}"/>
            </a:ext>
          </a:extLst>
        </xdr:cNvPr>
        <xdr:cNvCxnSpPr/>
      </xdr:nvCxnSpPr>
      <xdr:spPr>
        <a:xfrm>
          <a:off x="762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92727</xdr:rowOff>
    </xdr:from>
    <xdr:ext cx="595419" cy="259045"/>
    <xdr:sp macro="" textlink="">
      <xdr:nvSpPr>
        <xdr:cNvPr id="169" name="テキスト ボックス 168">
          <a:extLst>
            <a:ext uri="{FF2B5EF4-FFF2-40B4-BE49-F238E27FC236}">
              <a16:creationId xmlns:a16="http://schemas.microsoft.com/office/drawing/2014/main" id="{00000000-0008-0000-0700-0000A9000000}"/>
            </a:ext>
          </a:extLst>
        </xdr:cNvPr>
        <xdr:cNvSpPr txBox="1"/>
      </xdr:nvSpPr>
      <xdr:spPr>
        <a:xfrm>
          <a:off x="166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70" name="直線コネクタ 169">
          <a:extLst>
            <a:ext uri="{FF2B5EF4-FFF2-40B4-BE49-F238E27FC236}">
              <a16:creationId xmlns:a16="http://schemas.microsoft.com/office/drawing/2014/main" id="{00000000-0008-0000-0700-0000AA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71" name="テキスト ボックス 170">
          <a:extLst>
            <a:ext uri="{FF2B5EF4-FFF2-40B4-BE49-F238E27FC236}">
              <a16:creationId xmlns:a16="http://schemas.microsoft.com/office/drawing/2014/main" id="{00000000-0008-0000-0700-0000AB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72" name="民生費グラフ枠">
          <a:extLst>
            <a:ext uri="{FF2B5EF4-FFF2-40B4-BE49-F238E27FC236}">
              <a16:creationId xmlns:a16="http://schemas.microsoft.com/office/drawing/2014/main" id="{00000000-0008-0000-0700-0000AC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71</xdr:row>
      <xdr:rowOff>10015</xdr:rowOff>
    </xdr:from>
    <xdr:to>
      <xdr:col>24</xdr:col>
      <xdr:colOff>62865</xdr:colOff>
      <xdr:row>78</xdr:row>
      <xdr:rowOff>73535</xdr:rowOff>
    </xdr:to>
    <xdr:cxnSp macro="">
      <xdr:nvCxnSpPr>
        <xdr:cNvPr id="173" name="直線コネクタ 172">
          <a:extLst>
            <a:ext uri="{FF2B5EF4-FFF2-40B4-BE49-F238E27FC236}">
              <a16:creationId xmlns:a16="http://schemas.microsoft.com/office/drawing/2014/main" id="{00000000-0008-0000-0700-0000AD000000}"/>
            </a:ext>
          </a:extLst>
        </xdr:cNvPr>
        <xdr:cNvCxnSpPr/>
      </xdr:nvCxnSpPr>
      <xdr:spPr>
        <a:xfrm flipV="1">
          <a:off x="4633595" y="12182965"/>
          <a:ext cx="1270" cy="126367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77362</xdr:rowOff>
    </xdr:from>
    <xdr:ext cx="599010" cy="259045"/>
    <xdr:sp macro="" textlink="">
      <xdr:nvSpPr>
        <xdr:cNvPr id="174" name="民生費最小値テキスト">
          <a:extLst>
            <a:ext uri="{FF2B5EF4-FFF2-40B4-BE49-F238E27FC236}">
              <a16:creationId xmlns:a16="http://schemas.microsoft.com/office/drawing/2014/main" id="{00000000-0008-0000-0700-0000AE000000}"/>
            </a:ext>
          </a:extLst>
        </xdr:cNvPr>
        <xdr:cNvSpPr txBox="1"/>
      </xdr:nvSpPr>
      <xdr:spPr>
        <a:xfrm>
          <a:off x="4686300" y="134504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118,683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73535</xdr:rowOff>
    </xdr:from>
    <xdr:to>
      <xdr:col>24</xdr:col>
      <xdr:colOff>152400</xdr:colOff>
      <xdr:row>78</xdr:row>
      <xdr:rowOff>73535</xdr:rowOff>
    </xdr:to>
    <xdr:cxnSp macro="">
      <xdr:nvCxnSpPr>
        <xdr:cNvPr id="175" name="直線コネクタ 174">
          <a:extLst>
            <a:ext uri="{FF2B5EF4-FFF2-40B4-BE49-F238E27FC236}">
              <a16:creationId xmlns:a16="http://schemas.microsoft.com/office/drawing/2014/main" id="{00000000-0008-0000-0700-0000AF000000}"/>
            </a:ext>
          </a:extLst>
        </xdr:cNvPr>
        <xdr:cNvCxnSpPr/>
      </xdr:nvCxnSpPr>
      <xdr:spPr>
        <a:xfrm>
          <a:off x="4546600" y="1344663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69</xdr:row>
      <xdr:rowOff>128142</xdr:rowOff>
    </xdr:from>
    <xdr:ext cx="599010" cy="259045"/>
    <xdr:sp macro="" textlink="">
      <xdr:nvSpPr>
        <xdr:cNvPr id="176" name="民生費最大値テキスト">
          <a:extLst>
            <a:ext uri="{FF2B5EF4-FFF2-40B4-BE49-F238E27FC236}">
              <a16:creationId xmlns:a16="http://schemas.microsoft.com/office/drawing/2014/main" id="{00000000-0008-0000-0700-0000B0000000}"/>
            </a:ext>
          </a:extLst>
        </xdr:cNvPr>
        <xdr:cNvSpPr txBox="1"/>
      </xdr:nvSpPr>
      <xdr:spPr>
        <a:xfrm>
          <a:off x="4686300" y="1195819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284,519</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71</xdr:row>
      <xdr:rowOff>10015</xdr:rowOff>
    </xdr:from>
    <xdr:to>
      <xdr:col>24</xdr:col>
      <xdr:colOff>152400</xdr:colOff>
      <xdr:row>71</xdr:row>
      <xdr:rowOff>10015</xdr:rowOff>
    </xdr:to>
    <xdr:cxnSp macro="">
      <xdr:nvCxnSpPr>
        <xdr:cNvPr id="177" name="直線コネクタ 176">
          <a:extLst>
            <a:ext uri="{FF2B5EF4-FFF2-40B4-BE49-F238E27FC236}">
              <a16:creationId xmlns:a16="http://schemas.microsoft.com/office/drawing/2014/main" id="{00000000-0008-0000-0700-0000B1000000}"/>
            </a:ext>
          </a:extLst>
        </xdr:cNvPr>
        <xdr:cNvCxnSpPr/>
      </xdr:nvCxnSpPr>
      <xdr:spPr>
        <a:xfrm>
          <a:off x="4546600" y="1218296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77</xdr:row>
      <xdr:rowOff>123622</xdr:rowOff>
    </xdr:from>
    <xdr:to>
      <xdr:col>24</xdr:col>
      <xdr:colOff>63500</xdr:colOff>
      <xdr:row>78</xdr:row>
      <xdr:rowOff>4246</xdr:rowOff>
    </xdr:to>
    <xdr:cxnSp macro="">
      <xdr:nvCxnSpPr>
        <xdr:cNvPr id="178" name="直線コネクタ 177">
          <a:extLst>
            <a:ext uri="{FF2B5EF4-FFF2-40B4-BE49-F238E27FC236}">
              <a16:creationId xmlns:a16="http://schemas.microsoft.com/office/drawing/2014/main" id="{00000000-0008-0000-0700-0000B2000000}"/>
            </a:ext>
          </a:extLst>
        </xdr:cNvPr>
        <xdr:cNvCxnSpPr/>
      </xdr:nvCxnSpPr>
      <xdr:spPr>
        <a:xfrm flipV="1">
          <a:off x="3797300" y="13325272"/>
          <a:ext cx="838200" cy="520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75</xdr:row>
      <xdr:rowOff>54947</xdr:rowOff>
    </xdr:from>
    <xdr:ext cx="599010" cy="259045"/>
    <xdr:sp macro="" textlink="">
      <xdr:nvSpPr>
        <xdr:cNvPr id="179" name="民生費平均値テキスト">
          <a:extLst>
            <a:ext uri="{FF2B5EF4-FFF2-40B4-BE49-F238E27FC236}">
              <a16:creationId xmlns:a16="http://schemas.microsoft.com/office/drawing/2014/main" id="{00000000-0008-0000-0700-0000B3000000}"/>
            </a:ext>
          </a:extLst>
        </xdr:cNvPr>
        <xdr:cNvSpPr txBox="1"/>
      </xdr:nvSpPr>
      <xdr:spPr>
        <a:xfrm>
          <a:off x="4686300" y="1291369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162,458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76</xdr:row>
      <xdr:rowOff>32069</xdr:rowOff>
    </xdr:from>
    <xdr:to>
      <xdr:col>24</xdr:col>
      <xdr:colOff>114300</xdr:colOff>
      <xdr:row>76</xdr:row>
      <xdr:rowOff>133669</xdr:rowOff>
    </xdr:to>
    <xdr:sp macro="" textlink="">
      <xdr:nvSpPr>
        <xdr:cNvPr id="180" name="フローチャート: 判断 179">
          <a:extLst>
            <a:ext uri="{FF2B5EF4-FFF2-40B4-BE49-F238E27FC236}">
              <a16:creationId xmlns:a16="http://schemas.microsoft.com/office/drawing/2014/main" id="{00000000-0008-0000-0700-0000B4000000}"/>
            </a:ext>
          </a:extLst>
        </xdr:cNvPr>
        <xdr:cNvSpPr/>
      </xdr:nvSpPr>
      <xdr:spPr>
        <a:xfrm>
          <a:off x="4584700" y="130622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77</xdr:row>
      <xdr:rowOff>36243</xdr:rowOff>
    </xdr:from>
    <xdr:to>
      <xdr:col>19</xdr:col>
      <xdr:colOff>177800</xdr:colOff>
      <xdr:row>78</xdr:row>
      <xdr:rowOff>4246</xdr:rowOff>
    </xdr:to>
    <xdr:cxnSp macro="">
      <xdr:nvCxnSpPr>
        <xdr:cNvPr id="181" name="直線コネクタ 180">
          <a:extLst>
            <a:ext uri="{FF2B5EF4-FFF2-40B4-BE49-F238E27FC236}">
              <a16:creationId xmlns:a16="http://schemas.microsoft.com/office/drawing/2014/main" id="{00000000-0008-0000-0700-0000B5000000}"/>
            </a:ext>
          </a:extLst>
        </xdr:cNvPr>
        <xdr:cNvCxnSpPr/>
      </xdr:nvCxnSpPr>
      <xdr:spPr>
        <a:xfrm>
          <a:off x="2908300" y="13237893"/>
          <a:ext cx="889000" cy="1394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76</xdr:row>
      <xdr:rowOff>104887</xdr:rowOff>
    </xdr:from>
    <xdr:to>
      <xdr:col>20</xdr:col>
      <xdr:colOff>38100</xdr:colOff>
      <xdr:row>77</xdr:row>
      <xdr:rowOff>35037</xdr:rowOff>
    </xdr:to>
    <xdr:sp macro="" textlink="">
      <xdr:nvSpPr>
        <xdr:cNvPr id="182" name="フローチャート: 判断 181">
          <a:extLst>
            <a:ext uri="{FF2B5EF4-FFF2-40B4-BE49-F238E27FC236}">
              <a16:creationId xmlns:a16="http://schemas.microsoft.com/office/drawing/2014/main" id="{00000000-0008-0000-0700-0000B6000000}"/>
            </a:ext>
          </a:extLst>
        </xdr:cNvPr>
        <xdr:cNvSpPr/>
      </xdr:nvSpPr>
      <xdr:spPr>
        <a:xfrm>
          <a:off x="3746500" y="131350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75</xdr:row>
      <xdr:rowOff>51564</xdr:rowOff>
    </xdr:from>
    <xdr:ext cx="599010" cy="259045"/>
    <xdr:sp macro="" textlink="">
      <xdr:nvSpPr>
        <xdr:cNvPr id="183" name="テキスト ボックス 182">
          <a:extLst>
            <a:ext uri="{FF2B5EF4-FFF2-40B4-BE49-F238E27FC236}">
              <a16:creationId xmlns:a16="http://schemas.microsoft.com/office/drawing/2014/main" id="{00000000-0008-0000-0700-0000B7000000}"/>
            </a:ext>
          </a:extLst>
        </xdr:cNvPr>
        <xdr:cNvSpPr txBox="1"/>
      </xdr:nvSpPr>
      <xdr:spPr>
        <a:xfrm>
          <a:off x="3497795" y="1291031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152,902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77</xdr:row>
      <xdr:rowOff>36243</xdr:rowOff>
    </xdr:from>
    <xdr:to>
      <xdr:col>15</xdr:col>
      <xdr:colOff>50800</xdr:colOff>
      <xdr:row>78</xdr:row>
      <xdr:rowOff>128605</xdr:rowOff>
    </xdr:to>
    <xdr:cxnSp macro="">
      <xdr:nvCxnSpPr>
        <xdr:cNvPr id="184" name="直線コネクタ 183">
          <a:extLst>
            <a:ext uri="{FF2B5EF4-FFF2-40B4-BE49-F238E27FC236}">
              <a16:creationId xmlns:a16="http://schemas.microsoft.com/office/drawing/2014/main" id="{00000000-0008-0000-0700-0000B8000000}"/>
            </a:ext>
          </a:extLst>
        </xdr:cNvPr>
        <xdr:cNvCxnSpPr/>
      </xdr:nvCxnSpPr>
      <xdr:spPr>
        <a:xfrm flipV="1">
          <a:off x="2019300" y="13237893"/>
          <a:ext cx="889000" cy="2638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76</xdr:row>
      <xdr:rowOff>26896</xdr:rowOff>
    </xdr:from>
    <xdr:to>
      <xdr:col>15</xdr:col>
      <xdr:colOff>101600</xdr:colOff>
      <xdr:row>76</xdr:row>
      <xdr:rowOff>128496</xdr:rowOff>
    </xdr:to>
    <xdr:sp macro="" textlink="">
      <xdr:nvSpPr>
        <xdr:cNvPr id="185" name="フローチャート: 判断 184">
          <a:extLst>
            <a:ext uri="{FF2B5EF4-FFF2-40B4-BE49-F238E27FC236}">
              <a16:creationId xmlns:a16="http://schemas.microsoft.com/office/drawing/2014/main" id="{00000000-0008-0000-0700-0000B9000000}"/>
            </a:ext>
          </a:extLst>
        </xdr:cNvPr>
        <xdr:cNvSpPr/>
      </xdr:nvSpPr>
      <xdr:spPr>
        <a:xfrm>
          <a:off x="2857500" y="130570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74</xdr:row>
      <xdr:rowOff>145023</xdr:rowOff>
    </xdr:from>
    <xdr:ext cx="599010" cy="259045"/>
    <xdr:sp macro="" textlink="">
      <xdr:nvSpPr>
        <xdr:cNvPr id="186" name="テキスト ボックス 185">
          <a:extLst>
            <a:ext uri="{FF2B5EF4-FFF2-40B4-BE49-F238E27FC236}">
              <a16:creationId xmlns:a16="http://schemas.microsoft.com/office/drawing/2014/main" id="{00000000-0008-0000-0700-0000BA000000}"/>
            </a:ext>
          </a:extLst>
        </xdr:cNvPr>
        <xdr:cNvSpPr txBox="1"/>
      </xdr:nvSpPr>
      <xdr:spPr>
        <a:xfrm>
          <a:off x="2608795" y="128323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163,137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78</xdr:row>
      <xdr:rowOff>128605</xdr:rowOff>
    </xdr:from>
    <xdr:to>
      <xdr:col>10</xdr:col>
      <xdr:colOff>114300</xdr:colOff>
      <xdr:row>78</xdr:row>
      <xdr:rowOff>132125</xdr:rowOff>
    </xdr:to>
    <xdr:cxnSp macro="">
      <xdr:nvCxnSpPr>
        <xdr:cNvPr id="187" name="直線コネクタ 186">
          <a:extLst>
            <a:ext uri="{FF2B5EF4-FFF2-40B4-BE49-F238E27FC236}">
              <a16:creationId xmlns:a16="http://schemas.microsoft.com/office/drawing/2014/main" id="{00000000-0008-0000-0700-0000BB000000}"/>
            </a:ext>
          </a:extLst>
        </xdr:cNvPr>
        <xdr:cNvCxnSpPr/>
      </xdr:nvCxnSpPr>
      <xdr:spPr>
        <a:xfrm flipV="1">
          <a:off x="1130300" y="13501705"/>
          <a:ext cx="889000" cy="35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77</xdr:row>
      <xdr:rowOff>66193</xdr:rowOff>
    </xdr:from>
    <xdr:to>
      <xdr:col>10</xdr:col>
      <xdr:colOff>165100</xdr:colOff>
      <xdr:row>77</xdr:row>
      <xdr:rowOff>167793</xdr:rowOff>
    </xdr:to>
    <xdr:sp macro="" textlink="">
      <xdr:nvSpPr>
        <xdr:cNvPr id="188" name="フローチャート: 判断 187">
          <a:extLst>
            <a:ext uri="{FF2B5EF4-FFF2-40B4-BE49-F238E27FC236}">
              <a16:creationId xmlns:a16="http://schemas.microsoft.com/office/drawing/2014/main" id="{00000000-0008-0000-0700-0000BC000000}"/>
            </a:ext>
          </a:extLst>
        </xdr:cNvPr>
        <xdr:cNvSpPr/>
      </xdr:nvSpPr>
      <xdr:spPr>
        <a:xfrm>
          <a:off x="1968500" y="132678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76</xdr:row>
      <xdr:rowOff>12870</xdr:rowOff>
    </xdr:from>
    <xdr:ext cx="599010" cy="259045"/>
    <xdr:sp macro="" textlink="">
      <xdr:nvSpPr>
        <xdr:cNvPr id="189" name="テキスト ボックス 188">
          <a:extLst>
            <a:ext uri="{FF2B5EF4-FFF2-40B4-BE49-F238E27FC236}">
              <a16:creationId xmlns:a16="http://schemas.microsoft.com/office/drawing/2014/main" id="{00000000-0008-0000-0700-0000BD000000}"/>
            </a:ext>
          </a:extLst>
        </xdr:cNvPr>
        <xdr:cNvSpPr txBox="1"/>
      </xdr:nvSpPr>
      <xdr:spPr>
        <a:xfrm>
          <a:off x="1719795" y="130430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135,480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110548</xdr:rowOff>
    </xdr:from>
    <xdr:to>
      <xdr:col>6</xdr:col>
      <xdr:colOff>38100</xdr:colOff>
      <xdr:row>78</xdr:row>
      <xdr:rowOff>40698</xdr:rowOff>
    </xdr:to>
    <xdr:sp macro="" textlink="">
      <xdr:nvSpPr>
        <xdr:cNvPr id="190" name="フローチャート: 判断 189">
          <a:extLst>
            <a:ext uri="{FF2B5EF4-FFF2-40B4-BE49-F238E27FC236}">
              <a16:creationId xmlns:a16="http://schemas.microsoft.com/office/drawing/2014/main" id="{00000000-0008-0000-0700-0000BE000000}"/>
            </a:ext>
          </a:extLst>
        </xdr:cNvPr>
        <xdr:cNvSpPr/>
      </xdr:nvSpPr>
      <xdr:spPr>
        <a:xfrm>
          <a:off x="1079500" y="133121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76</xdr:row>
      <xdr:rowOff>57225</xdr:rowOff>
    </xdr:from>
    <xdr:ext cx="599010" cy="259045"/>
    <xdr:sp macro="" textlink="">
      <xdr:nvSpPr>
        <xdr:cNvPr id="191" name="テキスト ボックス 190">
          <a:extLst>
            <a:ext uri="{FF2B5EF4-FFF2-40B4-BE49-F238E27FC236}">
              <a16:creationId xmlns:a16="http://schemas.microsoft.com/office/drawing/2014/main" id="{00000000-0008-0000-0700-0000BF000000}"/>
            </a:ext>
          </a:extLst>
        </xdr:cNvPr>
        <xdr:cNvSpPr txBox="1"/>
      </xdr:nvSpPr>
      <xdr:spPr>
        <a:xfrm>
          <a:off x="830795" y="1308742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129,659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92" name="テキスト ボックス 191">
          <a:extLst>
            <a:ext uri="{FF2B5EF4-FFF2-40B4-BE49-F238E27FC236}">
              <a16:creationId xmlns:a16="http://schemas.microsoft.com/office/drawing/2014/main" id="{00000000-0008-0000-0700-0000C0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93" name="テキスト ボックス 192">
          <a:extLst>
            <a:ext uri="{FF2B5EF4-FFF2-40B4-BE49-F238E27FC236}">
              <a16:creationId xmlns:a16="http://schemas.microsoft.com/office/drawing/2014/main" id="{00000000-0008-0000-0700-0000C1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4" name="テキスト ボックス 193">
          <a:extLst>
            <a:ext uri="{FF2B5EF4-FFF2-40B4-BE49-F238E27FC236}">
              <a16:creationId xmlns:a16="http://schemas.microsoft.com/office/drawing/2014/main" id="{00000000-0008-0000-0700-0000C2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5" name="テキスト ボックス 194">
          <a:extLst>
            <a:ext uri="{FF2B5EF4-FFF2-40B4-BE49-F238E27FC236}">
              <a16:creationId xmlns:a16="http://schemas.microsoft.com/office/drawing/2014/main" id="{00000000-0008-0000-0700-0000C3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6" name="テキスト ボックス 195">
          <a:extLst>
            <a:ext uri="{FF2B5EF4-FFF2-40B4-BE49-F238E27FC236}">
              <a16:creationId xmlns:a16="http://schemas.microsoft.com/office/drawing/2014/main" id="{00000000-0008-0000-0700-0000C4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72822</xdr:rowOff>
    </xdr:from>
    <xdr:to>
      <xdr:col>24</xdr:col>
      <xdr:colOff>114300</xdr:colOff>
      <xdr:row>78</xdr:row>
      <xdr:rowOff>2972</xdr:rowOff>
    </xdr:to>
    <xdr:sp macro="" textlink="">
      <xdr:nvSpPr>
        <xdr:cNvPr id="197" name="楕円 196">
          <a:extLst>
            <a:ext uri="{FF2B5EF4-FFF2-40B4-BE49-F238E27FC236}">
              <a16:creationId xmlns:a16="http://schemas.microsoft.com/office/drawing/2014/main" id="{00000000-0008-0000-0700-0000C5000000}"/>
            </a:ext>
          </a:extLst>
        </xdr:cNvPr>
        <xdr:cNvSpPr/>
      </xdr:nvSpPr>
      <xdr:spPr>
        <a:xfrm>
          <a:off x="4584700" y="132744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76</xdr:row>
      <xdr:rowOff>159199</xdr:rowOff>
    </xdr:from>
    <xdr:ext cx="599010" cy="259045"/>
    <xdr:sp macro="" textlink="">
      <xdr:nvSpPr>
        <xdr:cNvPr id="198" name="民生費該当値テキスト">
          <a:extLst>
            <a:ext uri="{FF2B5EF4-FFF2-40B4-BE49-F238E27FC236}">
              <a16:creationId xmlns:a16="http://schemas.microsoft.com/office/drawing/2014/main" id="{00000000-0008-0000-0700-0000C6000000}"/>
            </a:ext>
          </a:extLst>
        </xdr:cNvPr>
        <xdr:cNvSpPr txBox="1"/>
      </xdr:nvSpPr>
      <xdr:spPr>
        <a:xfrm>
          <a:off x="4686300" y="1318939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134,610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77</xdr:row>
      <xdr:rowOff>124896</xdr:rowOff>
    </xdr:from>
    <xdr:to>
      <xdr:col>20</xdr:col>
      <xdr:colOff>38100</xdr:colOff>
      <xdr:row>78</xdr:row>
      <xdr:rowOff>55046</xdr:rowOff>
    </xdr:to>
    <xdr:sp macro="" textlink="">
      <xdr:nvSpPr>
        <xdr:cNvPr id="199" name="楕円 198">
          <a:extLst>
            <a:ext uri="{FF2B5EF4-FFF2-40B4-BE49-F238E27FC236}">
              <a16:creationId xmlns:a16="http://schemas.microsoft.com/office/drawing/2014/main" id="{00000000-0008-0000-0700-0000C7000000}"/>
            </a:ext>
          </a:extLst>
        </xdr:cNvPr>
        <xdr:cNvSpPr/>
      </xdr:nvSpPr>
      <xdr:spPr>
        <a:xfrm>
          <a:off x="3746500" y="133265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78</xdr:row>
      <xdr:rowOff>46173</xdr:rowOff>
    </xdr:from>
    <xdr:ext cx="599010" cy="259045"/>
    <xdr:sp macro="" textlink="">
      <xdr:nvSpPr>
        <xdr:cNvPr id="200" name="テキスト ボックス 199">
          <a:extLst>
            <a:ext uri="{FF2B5EF4-FFF2-40B4-BE49-F238E27FC236}">
              <a16:creationId xmlns:a16="http://schemas.microsoft.com/office/drawing/2014/main" id="{00000000-0008-0000-0700-0000C8000000}"/>
            </a:ext>
          </a:extLst>
        </xdr:cNvPr>
        <xdr:cNvSpPr txBox="1"/>
      </xdr:nvSpPr>
      <xdr:spPr>
        <a:xfrm>
          <a:off x="3497795" y="134192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127,776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76</xdr:row>
      <xdr:rowOff>156893</xdr:rowOff>
    </xdr:from>
    <xdr:to>
      <xdr:col>15</xdr:col>
      <xdr:colOff>101600</xdr:colOff>
      <xdr:row>77</xdr:row>
      <xdr:rowOff>87043</xdr:rowOff>
    </xdr:to>
    <xdr:sp macro="" textlink="">
      <xdr:nvSpPr>
        <xdr:cNvPr id="201" name="楕円 200">
          <a:extLst>
            <a:ext uri="{FF2B5EF4-FFF2-40B4-BE49-F238E27FC236}">
              <a16:creationId xmlns:a16="http://schemas.microsoft.com/office/drawing/2014/main" id="{00000000-0008-0000-0700-0000C9000000}"/>
            </a:ext>
          </a:extLst>
        </xdr:cNvPr>
        <xdr:cNvSpPr/>
      </xdr:nvSpPr>
      <xdr:spPr>
        <a:xfrm>
          <a:off x="2857500" y="131870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77</xdr:row>
      <xdr:rowOff>78170</xdr:rowOff>
    </xdr:from>
    <xdr:ext cx="599010" cy="259045"/>
    <xdr:sp macro="" textlink="">
      <xdr:nvSpPr>
        <xdr:cNvPr id="202" name="テキスト ボックス 201">
          <a:extLst>
            <a:ext uri="{FF2B5EF4-FFF2-40B4-BE49-F238E27FC236}">
              <a16:creationId xmlns:a16="http://schemas.microsoft.com/office/drawing/2014/main" id="{00000000-0008-0000-0700-0000CA000000}"/>
            </a:ext>
          </a:extLst>
        </xdr:cNvPr>
        <xdr:cNvSpPr txBox="1"/>
      </xdr:nvSpPr>
      <xdr:spPr>
        <a:xfrm>
          <a:off x="2608795" y="132798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146,077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78</xdr:row>
      <xdr:rowOff>77805</xdr:rowOff>
    </xdr:from>
    <xdr:to>
      <xdr:col>10</xdr:col>
      <xdr:colOff>165100</xdr:colOff>
      <xdr:row>79</xdr:row>
      <xdr:rowOff>7955</xdr:rowOff>
    </xdr:to>
    <xdr:sp macro="" textlink="">
      <xdr:nvSpPr>
        <xdr:cNvPr id="203" name="楕円 202">
          <a:extLst>
            <a:ext uri="{FF2B5EF4-FFF2-40B4-BE49-F238E27FC236}">
              <a16:creationId xmlns:a16="http://schemas.microsoft.com/office/drawing/2014/main" id="{00000000-0008-0000-0700-0000CB000000}"/>
            </a:ext>
          </a:extLst>
        </xdr:cNvPr>
        <xdr:cNvSpPr/>
      </xdr:nvSpPr>
      <xdr:spPr>
        <a:xfrm>
          <a:off x="1968500" y="134509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78</xdr:row>
      <xdr:rowOff>170532</xdr:rowOff>
    </xdr:from>
    <xdr:ext cx="599010" cy="259045"/>
    <xdr:sp macro="" textlink="">
      <xdr:nvSpPr>
        <xdr:cNvPr id="204" name="テキスト ボックス 203">
          <a:extLst>
            <a:ext uri="{FF2B5EF4-FFF2-40B4-BE49-F238E27FC236}">
              <a16:creationId xmlns:a16="http://schemas.microsoft.com/office/drawing/2014/main" id="{00000000-0008-0000-0700-0000CC000000}"/>
            </a:ext>
          </a:extLst>
        </xdr:cNvPr>
        <xdr:cNvSpPr txBox="1"/>
      </xdr:nvSpPr>
      <xdr:spPr>
        <a:xfrm>
          <a:off x="1719795" y="1354363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111,456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78</xdr:row>
      <xdr:rowOff>81325</xdr:rowOff>
    </xdr:from>
    <xdr:to>
      <xdr:col>6</xdr:col>
      <xdr:colOff>38100</xdr:colOff>
      <xdr:row>79</xdr:row>
      <xdr:rowOff>11475</xdr:rowOff>
    </xdr:to>
    <xdr:sp macro="" textlink="">
      <xdr:nvSpPr>
        <xdr:cNvPr id="205" name="楕円 204">
          <a:extLst>
            <a:ext uri="{FF2B5EF4-FFF2-40B4-BE49-F238E27FC236}">
              <a16:creationId xmlns:a16="http://schemas.microsoft.com/office/drawing/2014/main" id="{00000000-0008-0000-0700-0000CD000000}"/>
            </a:ext>
          </a:extLst>
        </xdr:cNvPr>
        <xdr:cNvSpPr/>
      </xdr:nvSpPr>
      <xdr:spPr>
        <a:xfrm>
          <a:off x="1079500" y="134544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79</xdr:row>
      <xdr:rowOff>2602</xdr:rowOff>
    </xdr:from>
    <xdr:ext cx="599010" cy="259045"/>
    <xdr:sp macro="" textlink="">
      <xdr:nvSpPr>
        <xdr:cNvPr id="206" name="テキスト ボックス 205">
          <a:extLst>
            <a:ext uri="{FF2B5EF4-FFF2-40B4-BE49-F238E27FC236}">
              <a16:creationId xmlns:a16="http://schemas.microsoft.com/office/drawing/2014/main" id="{00000000-0008-0000-0700-0000CE000000}"/>
            </a:ext>
          </a:extLst>
        </xdr:cNvPr>
        <xdr:cNvSpPr txBox="1"/>
      </xdr:nvSpPr>
      <xdr:spPr>
        <a:xfrm>
          <a:off x="830795" y="135471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110,994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7" name="正方形/長方形 206">
          <a:extLst>
            <a:ext uri="{FF2B5EF4-FFF2-40B4-BE49-F238E27FC236}">
              <a16:creationId xmlns:a16="http://schemas.microsoft.com/office/drawing/2014/main" id="{00000000-0008-0000-0700-0000CF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8" name="正方形/長方形 207">
          <a:extLst>
            <a:ext uri="{FF2B5EF4-FFF2-40B4-BE49-F238E27FC236}">
              <a16:creationId xmlns:a16="http://schemas.microsoft.com/office/drawing/2014/main" id="{00000000-0008-0000-0700-0000D0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9" name="正方形/長方形 208">
          <a:extLst>
            <a:ext uri="{FF2B5EF4-FFF2-40B4-BE49-F238E27FC236}">
              <a16:creationId xmlns:a16="http://schemas.microsoft.com/office/drawing/2014/main" id="{00000000-0008-0000-0700-0000D1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10" name="正方形/長方形 209">
          <a:extLst>
            <a:ext uri="{FF2B5EF4-FFF2-40B4-BE49-F238E27FC236}">
              <a16:creationId xmlns:a16="http://schemas.microsoft.com/office/drawing/2014/main" id="{00000000-0008-0000-0700-0000D2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11" name="正方形/長方形 210">
          <a:extLst>
            <a:ext uri="{FF2B5EF4-FFF2-40B4-BE49-F238E27FC236}">
              <a16:creationId xmlns:a16="http://schemas.microsoft.com/office/drawing/2014/main" id="{00000000-0008-0000-0700-0000D3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46,051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12" name="正方形/長方形 211">
          <a:extLst>
            <a:ext uri="{FF2B5EF4-FFF2-40B4-BE49-F238E27FC236}">
              <a16:creationId xmlns:a16="http://schemas.microsoft.com/office/drawing/2014/main" id="{00000000-0008-0000-0700-0000D4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13" name="正方形/長方形 212">
          <a:extLst>
            <a:ext uri="{FF2B5EF4-FFF2-40B4-BE49-F238E27FC236}">
              <a16:creationId xmlns:a16="http://schemas.microsoft.com/office/drawing/2014/main" id="{00000000-0008-0000-0700-0000D5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45,657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4" name="正方形/長方形 213">
          <a:extLst>
            <a:ext uri="{FF2B5EF4-FFF2-40B4-BE49-F238E27FC236}">
              <a16:creationId xmlns:a16="http://schemas.microsoft.com/office/drawing/2014/main" id="{00000000-0008-0000-0700-0000D6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5" name="テキスト ボックス 214">
          <a:extLst>
            <a:ext uri="{FF2B5EF4-FFF2-40B4-BE49-F238E27FC236}">
              <a16:creationId xmlns:a16="http://schemas.microsoft.com/office/drawing/2014/main" id="{00000000-0008-0000-0700-0000D7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6" name="直線コネクタ 215">
          <a:extLst>
            <a:ext uri="{FF2B5EF4-FFF2-40B4-BE49-F238E27FC236}">
              <a16:creationId xmlns:a16="http://schemas.microsoft.com/office/drawing/2014/main" id="{00000000-0008-0000-0700-0000D8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100</xdr:row>
      <xdr:rowOff>111777</xdr:rowOff>
    </xdr:from>
    <xdr:ext cx="248786" cy="259045"/>
    <xdr:sp macro="" textlink="">
      <xdr:nvSpPr>
        <xdr:cNvPr id="217" name="テキスト ボックス 216">
          <a:extLst>
            <a:ext uri="{FF2B5EF4-FFF2-40B4-BE49-F238E27FC236}">
              <a16:creationId xmlns:a16="http://schemas.microsoft.com/office/drawing/2014/main" id="{00000000-0008-0000-0700-0000D9000000}"/>
            </a:ext>
          </a:extLst>
        </xdr:cNvPr>
        <xdr:cNvSpPr txBox="1"/>
      </xdr:nvSpPr>
      <xdr:spPr>
        <a:xfrm>
          <a:off x="513214" y="1725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99</xdr:row>
      <xdr:rowOff>98879</xdr:rowOff>
    </xdr:from>
    <xdr:to>
      <xdr:col>28</xdr:col>
      <xdr:colOff>114300</xdr:colOff>
      <xdr:row>99</xdr:row>
      <xdr:rowOff>98879</xdr:rowOff>
    </xdr:to>
    <xdr:cxnSp macro="">
      <xdr:nvCxnSpPr>
        <xdr:cNvPr id="218" name="直線コネクタ 217">
          <a:extLst>
            <a:ext uri="{FF2B5EF4-FFF2-40B4-BE49-F238E27FC236}">
              <a16:creationId xmlns:a16="http://schemas.microsoft.com/office/drawing/2014/main" id="{00000000-0008-0000-0700-0000DA000000}"/>
            </a:ext>
          </a:extLst>
        </xdr:cNvPr>
        <xdr:cNvCxnSpPr/>
      </xdr:nvCxnSpPr>
      <xdr:spPr>
        <a:xfrm>
          <a:off x="762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98</xdr:row>
      <xdr:rowOff>128106</xdr:rowOff>
    </xdr:from>
    <xdr:ext cx="531299" cy="259045"/>
    <xdr:sp macro="" textlink="">
      <xdr:nvSpPr>
        <xdr:cNvPr id="219" name="テキスト ボックス 218">
          <a:extLst>
            <a:ext uri="{FF2B5EF4-FFF2-40B4-BE49-F238E27FC236}">
              <a16:creationId xmlns:a16="http://schemas.microsoft.com/office/drawing/2014/main" id="{00000000-0008-0000-0700-0000DB000000}"/>
            </a:ext>
          </a:extLst>
        </xdr:cNvPr>
        <xdr:cNvSpPr txBox="1"/>
      </xdr:nvSpPr>
      <xdr:spPr>
        <a:xfrm>
          <a:off x="230701" y="16930206"/>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115207</xdr:rowOff>
    </xdr:from>
    <xdr:to>
      <xdr:col>28</xdr:col>
      <xdr:colOff>114300</xdr:colOff>
      <xdr:row>97</xdr:row>
      <xdr:rowOff>115207</xdr:rowOff>
    </xdr:to>
    <xdr:cxnSp macro="">
      <xdr:nvCxnSpPr>
        <xdr:cNvPr id="220" name="直線コネクタ 219">
          <a:extLst>
            <a:ext uri="{FF2B5EF4-FFF2-40B4-BE49-F238E27FC236}">
              <a16:creationId xmlns:a16="http://schemas.microsoft.com/office/drawing/2014/main" id="{00000000-0008-0000-0700-0000DC000000}"/>
            </a:ext>
          </a:extLst>
        </xdr:cNvPr>
        <xdr:cNvCxnSpPr/>
      </xdr:nvCxnSpPr>
      <xdr:spPr>
        <a:xfrm>
          <a:off x="762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96</xdr:row>
      <xdr:rowOff>144434</xdr:rowOff>
    </xdr:from>
    <xdr:ext cx="531299" cy="259045"/>
    <xdr:sp macro="" textlink="">
      <xdr:nvSpPr>
        <xdr:cNvPr id="221" name="テキスト ボックス 220">
          <a:extLst>
            <a:ext uri="{FF2B5EF4-FFF2-40B4-BE49-F238E27FC236}">
              <a16:creationId xmlns:a16="http://schemas.microsoft.com/office/drawing/2014/main" id="{00000000-0008-0000-0700-0000DD000000}"/>
            </a:ext>
          </a:extLst>
        </xdr:cNvPr>
        <xdr:cNvSpPr txBox="1"/>
      </xdr:nvSpPr>
      <xdr:spPr>
        <a:xfrm>
          <a:off x="230701" y="16603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95</xdr:row>
      <xdr:rowOff>131536</xdr:rowOff>
    </xdr:from>
    <xdr:to>
      <xdr:col>28</xdr:col>
      <xdr:colOff>114300</xdr:colOff>
      <xdr:row>95</xdr:row>
      <xdr:rowOff>131536</xdr:rowOff>
    </xdr:to>
    <xdr:cxnSp macro="">
      <xdr:nvCxnSpPr>
        <xdr:cNvPr id="222" name="直線コネクタ 221">
          <a:extLst>
            <a:ext uri="{FF2B5EF4-FFF2-40B4-BE49-F238E27FC236}">
              <a16:creationId xmlns:a16="http://schemas.microsoft.com/office/drawing/2014/main" id="{00000000-0008-0000-0700-0000DE000000}"/>
            </a:ext>
          </a:extLst>
        </xdr:cNvPr>
        <xdr:cNvCxnSpPr/>
      </xdr:nvCxnSpPr>
      <xdr:spPr>
        <a:xfrm>
          <a:off x="762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94</xdr:row>
      <xdr:rowOff>160763</xdr:rowOff>
    </xdr:from>
    <xdr:ext cx="531299" cy="259045"/>
    <xdr:sp macro="" textlink="">
      <xdr:nvSpPr>
        <xdr:cNvPr id="223" name="テキスト ボックス 222">
          <a:extLst>
            <a:ext uri="{FF2B5EF4-FFF2-40B4-BE49-F238E27FC236}">
              <a16:creationId xmlns:a16="http://schemas.microsoft.com/office/drawing/2014/main" id="{00000000-0008-0000-0700-0000DF000000}"/>
            </a:ext>
          </a:extLst>
        </xdr:cNvPr>
        <xdr:cNvSpPr txBox="1"/>
      </xdr:nvSpPr>
      <xdr:spPr>
        <a:xfrm>
          <a:off x="230701" y="16277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93</xdr:row>
      <xdr:rowOff>147864</xdr:rowOff>
    </xdr:from>
    <xdr:to>
      <xdr:col>28</xdr:col>
      <xdr:colOff>114300</xdr:colOff>
      <xdr:row>93</xdr:row>
      <xdr:rowOff>147864</xdr:rowOff>
    </xdr:to>
    <xdr:cxnSp macro="">
      <xdr:nvCxnSpPr>
        <xdr:cNvPr id="224" name="直線コネクタ 223">
          <a:extLst>
            <a:ext uri="{FF2B5EF4-FFF2-40B4-BE49-F238E27FC236}">
              <a16:creationId xmlns:a16="http://schemas.microsoft.com/office/drawing/2014/main" id="{00000000-0008-0000-0700-0000E0000000}"/>
            </a:ext>
          </a:extLst>
        </xdr:cNvPr>
        <xdr:cNvCxnSpPr/>
      </xdr:nvCxnSpPr>
      <xdr:spPr>
        <a:xfrm>
          <a:off x="762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93</xdr:row>
      <xdr:rowOff>5641</xdr:rowOff>
    </xdr:from>
    <xdr:ext cx="531299" cy="259045"/>
    <xdr:sp macro="" textlink="">
      <xdr:nvSpPr>
        <xdr:cNvPr id="225" name="テキスト ボックス 224">
          <a:extLst>
            <a:ext uri="{FF2B5EF4-FFF2-40B4-BE49-F238E27FC236}">
              <a16:creationId xmlns:a16="http://schemas.microsoft.com/office/drawing/2014/main" id="{00000000-0008-0000-0700-0000E1000000}"/>
            </a:ext>
          </a:extLst>
        </xdr:cNvPr>
        <xdr:cNvSpPr txBox="1"/>
      </xdr:nvSpPr>
      <xdr:spPr>
        <a:xfrm>
          <a:off x="230701" y="15950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164193</xdr:rowOff>
    </xdr:from>
    <xdr:to>
      <xdr:col>28</xdr:col>
      <xdr:colOff>114300</xdr:colOff>
      <xdr:row>91</xdr:row>
      <xdr:rowOff>164193</xdr:rowOff>
    </xdr:to>
    <xdr:cxnSp macro="">
      <xdr:nvCxnSpPr>
        <xdr:cNvPr id="226" name="直線コネクタ 225">
          <a:extLst>
            <a:ext uri="{FF2B5EF4-FFF2-40B4-BE49-F238E27FC236}">
              <a16:creationId xmlns:a16="http://schemas.microsoft.com/office/drawing/2014/main" id="{00000000-0008-0000-0700-0000E2000000}"/>
            </a:ext>
          </a:extLst>
        </xdr:cNvPr>
        <xdr:cNvCxnSpPr/>
      </xdr:nvCxnSpPr>
      <xdr:spPr>
        <a:xfrm>
          <a:off x="762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21970</xdr:rowOff>
    </xdr:from>
    <xdr:ext cx="595419" cy="259045"/>
    <xdr:sp macro="" textlink="">
      <xdr:nvSpPr>
        <xdr:cNvPr id="227" name="テキスト ボックス 226">
          <a:extLst>
            <a:ext uri="{FF2B5EF4-FFF2-40B4-BE49-F238E27FC236}">
              <a16:creationId xmlns:a16="http://schemas.microsoft.com/office/drawing/2014/main" id="{00000000-0008-0000-0700-0000E3000000}"/>
            </a:ext>
          </a:extLst>
        </xdr:cNvPr>
        <xdr:cNvSpPr txBox="1"/>
      </xdr:nvSpPr>
      <xdr:spPr>
        <a:xfrm>
          <a:off x="166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9071</xdr:rowOff>
    </xdr:from>
    <xdr:to>
      <xdr:col>28</xdr:col>
      <xdr:colOff>114300</xdr:colOff>
      <xdr:row>90</xdr:row>
      <xdr:rowOff>9071</xdr:rowOff>
    </xdr:to>
    <xdr:cxnSp macro="">
      <xdr:nvCxnSpPr>
        <xdr:cNvPr id="228" name="直線コネクタ 227">
          <a:extLst>
            <a:ext uri="{FF2B5EF4-FFF2-40B4-BE49-F238E27FC236}">
              <a16:creationId xmlns:a16="http://schemas.microsoft.com/office/drawing/2014/main" id="{00000000-0008-0000-0700-0000E4000000}"/>
            </a:ext>
          </a:extLst>
        </xdr:cNvPr>
        <xdr:cNvCxnSpPr/>
      </xdr:nvCxnSpPr>
      <xdr:spPr>
        <a:xfrm>
          <a:off x="762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38298</xdr:rowOff>
    </xdr:from>
    <xdr:ext cx="595419" cy="259045"/>
    <xdr:sp macro="" textlink="">
      <xdr:nvSpPr>
        <xdr:cNvPr id="229" name="テキスト ボックス 228">
          <a:extLst>
            <a:ext uri="{FF2B5EF4-FFF2-40B4-BE49-F238E27FC236}">
              <a16:creationId xmlns:a16="http://schemas.microsoft.com/office/drawing/2014/main" id="{00000000-0008-0000-0700-0000E5000000}"/>
            </a:ext>
          </a:extLst>
        </xdr:cNvPr>
        <xdr:cNvSpPr txBox="1"/>
      </xdr:nvSpPr>
      <xdr:spPr>
        <a:xfrm>
          <a:off x="166581" y="1529734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30" name="直線コネクタ 229">
          <a:extLst>
            <a:ext uri="{FF2B5EF4-FFF2-40B4-BE49-F238E27FC236}">
              <a16:creationId xmlns:a16="http://schemas.microsoft.com/office/drawing/2014/main" id="{00000000-0008-0000-0700-0000E6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31" name="テキスト ボックス 230">
          <a:extLst>
            <a:ext uri="{FF2B5EF4-FFF2-40B4-BE49-F238E27FC236}">
              <a16:creationId xmlns:a16="http://schemas.microsoft.com/office/drawing/2014/main" id="{00000000-0008-0000-0700-0000E7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32" name="衛生費グラフ枠">
          <a:extLst>
            <a:ext uri="{FF2B5EF4-FFF2-40B4-BE49-F238E27FC236}">
              <a16:creationId xmlns:a16="http://schemas.microsoft.com/office/drawing/2014/main" id="{00000000-0008-0000-0700-0000E8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91</xdr:row>
      <xdr:rowOff>2932</xdr:rowOff>
    </xdr:from>
    <xdr:to>
      <xdr:col>24</xdr:col>
      <xdr:colOff>62865</xdr:colOff>
      <xdr:row>99</xdr:row>
      <xdr:rowOff>28160</xdr:rowOff>
    </xdr:to>
    <xdr:cxnSp macro="">
      <xdr:nvCxnSpPr>
        <xdr:cNvPr id="233" name="直線コネクタ 232">
          <a:extLst>
            <a:ext uri="{FF2B5EF4-FFF2-40B4-BE49-F238E27FC236}">
              <a16:creationId xmlns:a16="http://schemas.microsoft.com/office/drawing/2014/main" id="{00000000-0008-0000-0700-0000E9000000}"/>
            </a:ext>
          </a:extLst>
        </xdr:cNvPr>
        <xdr:cNvCxnSpPr/>
      </xdr:nvCxnSpPr>
      <xdr:spPr>
        <a:xfrm flipV="1">
          <a:off x="4633595" y="15604882"/>
          <a:ext cx="1270" cy="139682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99</xdr:row>
      <xdr:rowOff>31987</xdr:rowOff>
    </xdr:from>
    <xdr:ext cx="534377" cy="259045"/>
    <xdr:sp macro="" textlink="">
      <xdr:nvSpPr>
        <xdr:cNvPr id="234" name="衛生費最小値テキスト">
          <a:extLst>
            <a:ext uri="{FF2B5EF4-FFF2-40B4-BE49-F238E27FC236}">
              <a16:creationId xmlns:a16="http://schemas.microsoft.com/office/drawing/2014/main" id="{00000000-0008-0000-0700-0000EA000000}"/>
            </a:ext>
          </a:extLst>
        </xdr:cNvPr>
        <xdr:cNvSpPr txBox="1"/>
      </xdr:nvSpPr>
      <xdr:spPr>
        <a:xfrm>
          <a:off x="4686300" y="170055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24,331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99</xdr:row>
      <xdr:rowOff>28160</xdr:rowOff>
    </xdr:from>
    <xdr:to>
      <xdr:col>24</xdr:col>
      <xdr:colOff>152400</xdr:colOff>
      <xdr:row>99</xdr:row>
      <xdr:rowOff>28160</xdr:rowOff>
    </xdr:to>
    <xdr:cxnSp macro="">
      <xdr:nvCxnSpPr>
        <xdr:cNvPr id="235" name="直線コネクタ 234">
          <a:extLst>
            <a:ext uri="{FF2B5EF4-FFF2-40B4-BE49-F238E27FC236}">
              <a16:creationId xmlns:a16="http://schemas.microsoft.com/office/drawing/2014/main" id="{00000000-0008-0000-0700-0000EB000000}"/>
            </a:ext>
          </a:extLst>
        </xdr:cNvPr>
        <xdr:cNvCxnSpPr/>
      </xdr:nvCxnSpPr>
      <xdr:spPr>
        <a:xfrm>
          <a:off x="4546600" y="170017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121059</xdr:rowOff>
    </xdr:from>
    <xdr:ext cx="599010" cy="259045"/>
    <xdr:sp macro="" textlink="">
      <xdr:nvSpPr>
        <xdr:cNvPr id="236" name="衛生費最大値テキスト">
          <a:extLst>
            <a:ext uri="{FF2B5EF4-FFF2-40B4-BE49-F238E27FC236}">
              <a16:creationId xmlns:a16="http://schemas.microsoft.com/office/drawing/2014/main" id="{00000000-0008-0000-0700-0000EC000000}"/>
            </a:ext>
          </a:extLst>
        </xdr:cNvPr>
        <xdr:cNvSpPr txBox="1"/>
      </xdr:nvSpPr>
      <xdr:spPr>
        <a:xfrm>
          <a:off x="4686300" y="153801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109,876</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91</xdr:row>
      <xdr:rowOff>2932</xdr:rowOff>
    </xdr:from>
    <xdr:to>
      <xdr:col>24</xdr:col>
      <xdr:colOff>152400</xdr:colOff>
      <xdr:row>91</xdr:row>
      <xdr:rowOff>2932</xdr:rowOff>
    </xdr:to>
    <xdr:cxnSp macro="">
      <xdr:nvCxnSpPr>
        <xdr:cNvPr id="237" name="直線コネクタ 236">
          <a:extLst>
            <a:ext uri="{FF2B5EF4-FFF2-40B4-BE49-F238E27FC236}">
              <a16:creationId xmlns:a16="http://schemas.microsoft.com/office/drawing/2014/main" id="{00000000-0008-0000-0700-0000ED000000}"/>
            </a:ext>
          </a:extLst>
        </xdr:cNvPr>
        <xdr:cNvCxnSpPr/>
      </xdr:nvCxnSpPr>
      <xdr:spPr>
        <a:xfrm>
          <a:off x="4546600" y="1560488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96</xdr:row>
      <xdr:rowOff>88984</xdr:rowOff>
    </xdr:from>
    <xdr:to>
      <xdr:col>24</xdr:col>
      <xdr:colOff>63500</xdr:colOff>
      <xdr:row>96</xdr:row>
      <xdr:rowOff>145529</xdr:rowOff>
    </xdr:to>
    <xdr:cxnSp macro="">
      <xdr:nvCxnSpPr>
        <xdr:cNvPr id="238" name="直線コネクタ 237">
          <a:extLst>
            <a:ext uri="{FF2B5EF4-FFF2-40B4-BE49-F238E27FC236}">
              <a16:creationId xmlns:a16="http://schemas.microsoft.com/office/drawing/2014/main" id="{00000000-0008-0000-0700-0000EE000000}"/>
            </a:ext>
          </a:extLst>
        </xdr:cNvPr>
        <xdr:cNvCxnSpPr/>
      </xdr:nvCxnSpPr>
      <xdr:spPr>
        <a:xfrm>
          <a:off x="3797300" y="16548184"/>
          <a:ext cx="838200" cy="565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97</xdr:row>
      <xdr:rowOff>35275</xdr:rowOff>
    </xdr:from>
    <xdr:ext cx="534377" cy="259045"/>
    <xdr:sp macro="" textlink="">
      <xdr:nvSpPr>
        <xdr:cNvPr id="239" name="衛生費平均値テキスト">
          <a:extLst>
            <a:ext uri="{FF2B5EF4-FFF2-40B4-BE49-F238E27FC236}">
              <a16:creationId xmlns:a16="http://schemas.microsoft.com/office/drawing/2014/main" id="{00000000-0008-0000-0700-0000EF000000}"/>
            </a:ext>
          </a:extLst>
        </xdr:cNvPr>
        <xdr:cNvSpPr txBox="1"/>
      </xdr:nvSpPr>
      <xdr:spPr>
        <a:xfrm>
          <a:off x="4686300" y="1666592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40,463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97</xdr:row>
      <xdr:rowOff>56848</xdr:rowOff>
    </xdr:from>
    <xdr:to>
      <xdr:col>24</xdr:col>
      <xdr:colOff>114300</xdr:colOff>
      <xdr:row>97</xdr:row>
      <xdr:rowOff>158448</xdr:rowOff>
    </xdr:to>
    <xdr:sp macro="" textlink="">
      <xdr:nvSpPr>
        <xdr:cNvPr id="240" name="フローチャート: 判断 239">
          <a:extLst>
            <a:ext uri="{FF2B5EF4-FFF2-40B4-BE49-F238E27FC236}">
              <a16:creationId xmlns:a16="http://schemas.microsoft.com/office/drawing/2014/main" id="{00000000-0008-0000-0700-0000F0000000}"/>
            </a:ext>
          </a:extLst>
        </xdr:cNvPr>
        <xdr:cNvSpPr/>
      </xdr:nvSpPr>
      <xdr:spPr>
        <a:xfrm>
          <a:off x="4584700" y="166874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96</xdr:row>
      <xdr:rowOff>13922</xdr:rowOff>
    </xdr:from>
    <xdr:to>
      <xdr:col>19</xdr:col>
      <xdr:colOff>177800</xdr:colOff>
      <xdr:row>96</xdr:row>
      <xdr:rowOff>88984</xdr:rowOff>
    </xdr:to>
    <xdr:cxnSp macro="">
      <xdr:nvCxnSpPr>
        <xdr:cNvPr id="241" name="直線コネクタ 240">
          <a:extLst>
            <a:ext uri="{FF2B5EF4-FFF2-40B4-BE49-F238E27FC236}">
              <a16:creationId xmlns:a16="http://schemas.microsoft.com/office/drawing/2014/main" id="{00000000-0008-0000-0700-0000F1000000}"/>
            </a:ext>
          </a:extLst>
        </xdr:cNvPr>
        <xdr:cNvCxnSpPr/>
      </xdr:nvCxnSpPr>
      <xdr:spPr>
        <a:xfrm>
          <a:off x="2908300" y="16473122"/>
          <a:ext cx="889000" cy="750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97</xdr:row>
      <xdr:rowOff>13658</xdr:rowOff>
    </xdr:from>
    <xdr:to>
      <xdr:col>20</xdr:col>
      <xdr:colOff>38100</xdr:colOff>
      <xdr:row>97</xdr:row>
      <xdr:rowOff>115258</xdr:rowOff>
    </xdr:to>
    <xdr:sp macro="" textlink="">
      <xdr:nvSpPr>
        <xdr:cNvPr id="242" name="フローチャート: 判断 241">
          <a:extLst>
            <a:ext uri="{FF2B5EF4-FFF2-40B4-BE49-F238E27FC236}">
              <a16:creationId xmlns:a16="http://schemas.microsoft.com/office/drawing/2014/main" id="{00000000-0008-0000-0700-0000F2000000}"/>
            </a:ext>
          </a:extLst>
        </xdr:cNvPr>
        <xdr:cNvSpPr/>
      </xdr:nvSpPr>
      <xdr:spPr>
        <a:xfrm>
          <a:off x="3746500" y="166443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97</xdr:row>
      <xdr:rowOff>106385</xdr:rowOff>
    </xdr:from>
    <xdr:ext cx="534377" cy="259045"/>
    <xdr:sp macro="" textlink="">
      <xdr:nvSpPr>
        <xdr:cNvPr id="243" name="テキスト ボックス 242">
          <a:extLst>
            <a:ext uri="{FF2B5EF4-FFF2-40B4-BE49-F238E27FC236}">
              <a16:creationId xmlns:a16="http://schemas.microsoft.com/office/drawing/2014/main" id="{00000000-0008-0000-0700-0000F3000000}"/>
            </a:ext>
          </a:extLst>
        </xdr:cNvPr>
        <xdr:cNvSpPr txBox="1"/>
      </xdr:nvSpPr>
      <xdr:spPr>
        <a:xfrm>
          <a:off x="3530111" y="167370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43,108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96</xdr:row>
      <xdr:rowOff>13922</xdr:rowOff>
    </xdr:from>
    <xdr:to>
      <xdr:col>15</xdr:col>
      <xdr:colOff>50800</xdr:colOff>
      <xdr:row>97</xdr:row>
      <xdr:rowOff>48831</xdr:rowOff>
    </xdr:to>
    <xdr:cxnSp macro="">
      <xdr:nvCxnSpPr>
        <xdr:cNvPr id="244" name="直線コネクタ 243">
          <a:extLst>
            <a:ext uri="{FF2B5EF4-FFF2-40B4-BE49-F238E27FC236}">
              <a16:creationId xmlns:a16="http://schemas.microsoft.com/office/drawing/2014/main" id="{00000000-0008-0000-0700-0000F4000000}"/>
            </a:ext>
          </a:extLst>
        </xdr:cNvPr>
        <xdr:cNvCxnSpPr/>
      </xdr:nvCxnSpPr>
      <xdr:spPr>
        <a:xfrm flipV="1">
          <a:off x="2019300" y="16473122"/>
          <a:ext cx="889000" cy="2063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97</xdr:row>
      <xdr:rowOff>25856</xdr:rowOff>
    </xdr:from>
    <xdr:to>
      <xdr:col>15</xdr:col>
      <xdr:colOff>101600</xdr:colOff>
      <xdr:row>97</xdr:row>
      <xdr:rowOff>127456</xdr:rowOff>
    </xdr:to>
    <xdr:sp macro="" textlink="">
      <xdr:nvSpPr>
        <xdr:cNvPr id="245" name="フローチャート: 判断 244">
          <a:extLst>
            <a:ext uri="{FF2B5EF4-FFF2-40B4-BE49-F238E27FC236}">
              <a16:creationId xmlns:a16="http://schemas.microsoft.com/office/drawing/2014/main" id="{00000000-0008-0000-0700-0000F5000000}"/>
            </a:ext>
          </a:extLst>
        </xdr:cNvPr>
        <xdr:cNvSpPr/>
      </xdr:nvSpPr>
      <xdr:spPr>
        <a:xfrm>
          <a:off x="2857500" y="166565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97</xdr:row>
      <xdr:rowOff>118583</xdr:rowOff>
    </xdr:from>
    <xdr:ext cx="534377" cy="259045"/>
    <xdr:sp macro="" textlink="">
      <xdr:nvSpPr>
        <xdr:cNvPr id="246" name="テキスト ボックス 245">
          <a:extLst>
            <a:ext uri="{FF2B5EF4-FFF2-40B4-BE49-F238E27FC236}">
              <a16:creationId xmlns:a16="http://schemas.microsoft.com/office/drawing/2014/main" id="{00000000-0008-0000-0700-0000F6000000}"/>
            </a:ext>
          </a:extLst>
        </xdr:cNvPr>
        <xdr:cNvSpPr txBox="1"/>
      </xdr:nvSpPr>
      <xdr:spPr>
        <a:xfrm>
          <a:off x="2641111" y="167492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42,361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97</xdr:row>
      <xdr:rowOff>48831</xdr:rowOff>
    </xdr:from>
    <xdr:to>
      <xdr:col>10</xdr:col>
      <xdr:colOff>114300</xdr:colOff>
      <xdr:row>97</xdr:row>
      <xdr:rowOff>99124</xdr:rowOff>
    </xdr:to>
    <xdr:cxnSp macro="">
      <xdr:nvCxnSpPr>
        <xdr:cNvPr id="247" name="直線コネクタ 246">
          <a:extLst>
            <a:ext uri="{FF2B5EF4-FFF2-40B4-BE49-F238E27FC236}">
              <a16:creationId xmlns:a16="http://schemas.microsoft.com/office/drawing/2014/main" id="{00000000-0008-0000-0700-0000F7000000}"/>
            </a:ext>
          </a:extLst>
        </xdr:cNvPr>
        <xdr:cNvCxnSpPr/>
      </xdr:nvCxnSpPr>
      <xdr:spPr>
        <a:xfrm flipV="1">
          <a:off x="1130300" y="16679481"/>
          <a:ext cx="889000" cy="502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97</xdr:row>
      <xdr:rowOff>156206</xdr:rowOff>
    </xdr:from>
    <xdr:to>
      <xdr:col>10</xdr:col>
      <xdr:colOff>165100</xdr:colOff>
      <xdr:row>98</xdr:row>
      <xdr:rowOff>86356</xdr:rowOff>
    </xdr:to>
    <xdr:sp macro="" textlink="">
      <xdr:nvSpPr>
        <xdr:cNvPr id="248" name="フローチャート: 判断 247">
          <a:extLst>
            <a:ext uri="{FF2B5EF4-FFF2-40B4-BE49-F238E27FC236}">
              <a16:creationId xmlns:a16="http://schemas.microsoft.com/office/drawing/2014/main" id="{00000000-0008-0000-0700-0000F8000000}"/>
            </a:ext>
          </a:extLst>
        </xdr:cNvPr>
        <xdr:cNvSpPr/>
      </xdr:nvSpPr>
      <xdr:spPr>
        <a:xfrm>
          <a:off x="1968500" y="167868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98</xdr:row>
      <xdr:rowOff>77483</xdr:rowOff>
    </xdr:from>
    <xdr:ext cx="534377" cy="259045"/>
    <xdr:sp macro="" textlink="">
      <xdr:nvSpPr>
        <xdr:cNvPr id="249" name="テキスト ボックス 248">
          <a:extLst>
            <a:ext uri="{FF2B5EF4-FFF2-40B4-BE49-F238E27FC236}">
              <a16:creationId xmlns:a16="http://schemas.microsoft.com/office/drawing/2014/main" id="{00000000-0008-0000-0700-0000F9000000}"/>
            </a:ext>
          </a:extLst>
        </xdr:cNvPr>
        <xdr:cNvSpPr txBox="1"/>
      </xdr:nvSpPr>
      <xdr:spPr>
        <a:xfrm>
          <a:off x="1752111" y="168795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34,378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98</xdr:row>
      <xdr:rowOff>24354</xdr:rowOff>
    </xdr:from>
    <xdr:to>
      <xdr:col>6</xdr:col>
      <xdr:colOff>38100</xdr:colOff>
      <xdr:row>98</xdr:row>
      <xdr:rowOff>125954</xdr:rowOff>
    </xdr:to>
    <xdr:sp macro="" textlink="">
      <xdr:nvSpPr>
        <xdr:cNvPr id="250" name="フローチャート: 判断 249">
          <a:extLst>
            <a:ext uri="{FF2B5EF4-FFF2-40B4-BE49-F238E27FC236}">
              <a16:creationId xmlns:a16="http://schemas.microsoft.com/office/drawing/2014/main" id="{00000000-0008-0000-0700-0000FA000000}"/>
            </a:ext>
          </a:extLst>
        </xdr:cNvPr>
        <xdr:cNvSpPr/>
      </xdr:nvSpPr>
      <xdr:spPr>
        <a:xfrm>
          <a:off x="1079500" y="168264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98</xdr:row>
      <xdr:rowOff>117081</xdr:rowOff>
    </xdr:from>
    <xdr:ext cx="534377" cy="259045"/>
    <xdr:sp macro="" textlink="">
      <xdr:nvSpPr>
        <xdr:cNvPr id="251" name="テキスト ボックス 250">
          <a:extLst>
            <a:ext uri="{FF2B5EF4-FFF2-40B4-BE49-F238E27FC236}">
              <a16:creationId xmlns:a16="http://schemas.microsoft.com/office/drawing/2014/main" id="{00000000-0008-0000-0700-0000FB000000}"/>
            </a:ext>
          </a:extLst>
        </xdr:cNvPr>
        <xdr:cNvSpPr txBox="1"/>
      </xdr:nvSpPr>
      <xdr:spPr>
        <a:xfrm>
          <a:off x="863111" y="169191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31,953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52" name="テキスト ボックス 251">
          <a:extLst>
            <a:ext uri="{FF2B5EF4-FFF2-40B4-BE49-F238E27FC236}">
              <a16:creationId xmlns:a16="http://schemas.microsoft.com/office/drawing/2014/main" id="{00000000-0008-0000-0700-0000FC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53" name="テキスト ボックス 252">
          <a:extLst>
            <a:ext uri="{FF2B5EF4-FFF2-40B4-BE49-F238E27FC236}">
              <a16:creationId xmlns:a16="http://schemas.microsoft.com/office/drawing/2014/main" id="{00000000-0008-0000-0700-0000FD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54" name="テキスト ボックス 253">
          <a:extLst>
            <a:ext uri="{FF2B5EF4-FFF2-40B4-BE49-F238E27FC236}">
              <a16:creationId xmlns:a16="http://schemas.microsoft.com/office/drawing/2014/main" id="{00000000-0008-0000-0700-0000FE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55" name="テキスト ボックス 254">
          <a:extLst>
            <a:ext uri="{FF2B5EF4-FFF2-40B4-BE49-F238E27FC236}">
              <a16:creationId xmlns:a16="http://schemas.microsoft.com/office/drawing/2014/main" id="{00000000-0008-0000-0700-0000FF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6" name="テキスト ボックス 255">
          <a:extLst>
            <a:ext uri="{FF2B5EF4-FFF2-40B4-BE49-F238E27FC236}">
              <a16:creationId xmlns:a16="http://schemas.microsoft.com/office/drawing/2014/main" id="{00000000-0008-0000-0700-00000001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96</xdr:row>
      <xdr:rowOff>94729</xdr:rowOff>
    </xdr:from>
    <xdr:to>
      <xdr:col>24</xdr:col>
      <xdr:colOff>114300</xdr:colOff>
      <xdr:row>97</xdr:row>
      <xdr:rowOff>24879</xdr:rowOff>
    </xdr:to>
    <xdr:sp macro="" textlink="">
      <xdr:nvSpPr>
        <xdr:cNvPr id="257" name="楕円 256">
          <a:extLst>
            <a:ext uri="{FF2B5EF4-FFF2-40B4-BE49-F238E27FC236}">
              <a16:creationId xmlns:a16="http://schemas.microsoft.com/office/drawing/2014/main" id="{00000000-0008-0000-0700-000001010000}"/>
            </a:ext>
          </a:extLst>
        </xdr:cNvPr>
        <xdr:cNvSpPr/>
      </xdr:nvSpPr>
      <xdr:spPr>
        <a:xfrm>
          <a:off x="4584700" y="165539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95</xdr:row>
      <xdr:rowOff>117606</xdr:rowOff>
    </xdr:from>
    <xdr:ext cx="534377" cy="259045"/>
    <xdr:sp macro="" textlink="">
      <xdr:nvSpPr>
        <xdr:cNvPr id="258" name="衛生費該当値テキスト">
          <a:extLst>
            <a:ext uri="{FF2B5EF4-FFF2-40B4-BE49-F238E27FC236}">
              <a16:creationId xmlns:a16="http://schemas.microsoft.com/office/drawing/2014/main" id="{00000000-0008-0000-0700-000002010000}"/>
            </a:ext>
          </a:extLst>
        </xdr:cNvPr>
        <xdr:cNvSpPr txBox="1"/>
      </xdr:nvSpPr>
      <xdr:spPr>
        <a:xfrm>
          <a:off x="4686300" y="164053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48,643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96</xdr:row>
      <xdr:rowOff>38184</xdr:rowOff>
    </xdr:from>
    <xdr:to>
      <xdr:col>20</xdr:col>
      <xdr:colOff>38100</xdr:colOff>
      <xdr:row>96</xdr:row>
      <xdr:rowOff>139784</xdr:rowOff>
    </xdr:to>
    <xdr:sp macro="" textlink="">
      <xdr:nvSpPr>
        <xdr:cNvPr id="259" name="楕円 258">
          <a:extLst>
            <a:ext uri="{FF2B5EF4-FFF2-40B4-BE49-F238E27FC236}">
              <a16:creationId xmlns:a16="http://schemas.microsoft.com/office/drawing/2014/main" id="{00000000-0008-0000-0700-000003010000}"/>
            </a:ext>
          </a:extLst>
        </xdr:cNvPr>
        <xdr:cNvSpPr/>
      </xdr:nvSpPr>
      <xdr:spPr>
        <a:xfrm>
          <a:off x="3746500" y="164973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94</xdr:row>
      <xdr:rowOff>156311</xdr:rowOff>
    </xdr:from>
    <xdr:ext cx="534377" cy="259045"/>
    <xdr:sp macro="" textlink="">
      <xdr:nvSpPr>
        <xdr:cNvPr id="260" name="テキスト ボックス 259">
          <a:extLst>
            <a:ext uri="{FF2B5EF4-FFF2-40B4-BE49-F238E27FC236}">
              <a16:creationId xmlns:a16="http://schemas.microsoft.com/office/drawing/2014/main" id="{00000000-0008-0000-0700-000004010000}"/>
            </a:ext>
          </a:extLst>
        </xdr:cNvPr>
        <xdr:cNvSpPr txBox="1"/>
      </xdr:nvSpPr>
      <xdr:spPr>
        <a:xfrm>
          <a:off x="3530111" y="162726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52,106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95</xdr:row>
      <xdr:rowOff>134572</xdr:rowOff>
    </xdr:from>
    <xdr:to>
      <xdr:col>15</xdr:col>
      <xdr:colOff>101600</xdr:colOff>
      <xdr:row>96</xdr:row>
      <xdr:rowOff>64722</xdr:rowOff>
    </xdr:to>
    <xdr:sp macro="" textlink="">
      <xdr:nvSpPr>
        <xdr:cNvPr id="261" name="楕円 260">
          <a:extLst>
            <a:ext uri="{FF2B5EF4-FFF2-40B4-BE49-F238E27FC236}">
              <a16:creationId xmlns:a16="http://schemas.microsoft.com/office/drawing/2014/main" id="{00000000-0008-0000-0700-000005010000}"/>
            </a:ext>
          </a:extLst>
        </xdr:cNvPr>
        <xdr:cNvSpPr/>
      </xdr:nvSpPr>
      <xdr:spPr>
        <a:xfrm>
          <a:off x="2857500" y="164223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94</xdr:row>
      <xdr:rowOff>81249</xdr:rowOff>
    </xdr:from>
    <xdr:ext cx="534377" cy="259045"/>
    <xdr:sp macro="" textlink="">
      <xdr:nvSpPr>
        <xdr:cNvPr id="262" name="テキスト ボックス 261">
          <a:extLst>
            <a:ext uri="{FF2B5EF4-FFF2-40B4-BE49-F238E27FC236}">
              <a16:creationId xmlns:a16="http://schemas.microsoft.com/office/drawing/2014/main" id="{00000000-0008-0000-0700-000006010000}"/>
            </a:ext>
          </a:extLst>
        </xdr:cNvPr>
        <xdr:cNvSpPr txBox="1"/>
      </xdr:nvSpPr>
      <xdr:spPr>
        <a:xfrm>
          <a:off x="2641111" y="161975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56,703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96</xdr:row>
      <xdr:rowOff>169481</xdr:rowOff>
    </xdr:from>
    <xdr:to>
      <xdr:col>10</xdr:col>
      <xdr:colOff>165100</xdr:colOff>
      <xdr:row>97</xdr:row>
      <xdr:rowOff>99631</xdr:rowOff>
    </xdr:to>
    <xdr:sp macro="" textlink="">
      <xdr:nvSpPr>
        <xdr:cNvPr id="263" name="楕円 262">
          <a:extLst>
            <a:ext uri="{FF2B5EF4-FFF2-40B4-BE49-F238E27FC236}">
              <a16:creationId xmlns:a16="http://schemas.microsoft.com/office/drawing/2014/main" id="{00000000-0008-0000-0700-000007010000}"/>
            </a:ext>
          </a:extLst>
        </xdr:cNvPr>
        <xdr:cNvSpPr/>
      </xdr:nvSpPr>
      <xdr:spPr>
        <a:xfrm>
          <a:off x="1968500" y="166286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95</xdr:row>
      <xdr:rowOff>116158</xdr:rowOff>
    </xdr:from>
    <xdr:ext cx="534377" cy="259045"/>
    <xdr:sp macro="" textlink="">
      <xdr:nvSpPr>
        <xdr:cNvPr id="264" name="テキスト ボックス 263">
          <a:extLst>
            <a:ext uri="{FF2B5EF4-FFF2-40B4-BE49-F238E27FC236}">
              <a16:creationId xmlns:a16="http://schemas.microsoft.com/office/drawing/2014/main" id="{00000000-0008-0000-0700-000008010000}"/>
            </a:ext>
          </a:extLst>
        </xdr:cNvPr>
        <xdr:cNvSpPr txBox="1"/>
      </xdr:nvSpPr>
      <xdr:spPr>
        <a:xfrm>
          <a:off x="1752111" y="164039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44,065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48324</xdr:rowOff>
    </xdr:from>
    <xdr:to>
      <xdr:col>6</xdr:col>
      <xdr:colOff>38100</xdr:colOff>
      <xdr:row>97</xdr:row>
      <xdr:rowOff>149924</xdr:rowOff>
    </xdr:to>
    <xdr:sp macro="" textlink="">
      <xdr:nvSpPr>
        <xdr:cNvPr id="265" name="楕円 264">
          <a:extLst>
            <a:ext uri="{FF2B5EF4-FFF2-40B4-BE49-F238E27FC236}">
              <a16:creationId xmlns:a16="http://schemas.microsoft.com/office/drawing/2014/main" id="{00000000-0008-0000-0700-000009010000}"/>
            </a:ext>
          </a:extLst>
        </xdr:cNvPr>
        <xdr:cNvSpPr/>
      </xdr:nvSpPr>
      <xdr:spPr>
        <a:xfrm>
          <a:off x="1079500" y="166789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95</xdr:row>
      <xdr:rowOff>166451</xdr:rowOff>
    </xdr:from>
    <xdr:ext cx="534377" cy="259045"/>
    <xdr:sp macro="" textlink="">
      <xdr:nvSpPr>
        <xdr:cNvPr id="266" name="テキスト ボックス 265">
          <a:extLst>
            <a:ext uri="{FF2B5EF4-FFF2-40B4-BE49-F238E27FC236}">
              <a16:creationId xmlns:a16="http://schemas.microsoft.com/office/drawing/2014/main" id="{00000000-0008-0000-0700-00000A010000}"/>
            </a:ext>
          </a:extLst>
        </xdr:cNvPr>
        <xdr:cNvSpPr txBox="1"/>
      </xdr:nvSpPr>
      <xdr:spPr>
        <a:xfrm>
          <a:off x="863111" y="164542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40,985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7" name="正方形/長方形 266">
          <a:extLst>
            <a:ext uri="{FF2B5EF4-FFF2-40B4-BE49-F238E27FC236}">
              <a16:creationId xmlns:a16="http://schemas.microsoft.com/office/drawing/2014/main" id="{00000000-0008-0000-0700-00000B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8" name="正方形/長方形 267">
          <a:extLst>
            <a:ext uri="{FF2B5EF4-FFF2-40B4-BE49-F238E27FC236}">
              <a16:creationId xmlns:a16="http://schemas.microsoft.com/office/drawing/2014/main" id="{00000000-0008-0000-0700-00000C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9" name="正方形/長方形 268">
          <a:extLst>
            <a:ext uri="{FF2B5EF4-FFF2-40B4-BE49-F238E27FC236}">
              <a16:creationId xmlns:a16="http://schemas.microsoft.com/office/drawing/2014/main" id="{00000000-0008-0000-0700-00000D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70" name="正方形/長方形 269">
          <a:extLst>
            <a:ext uri="{FF2B5EF4-FFF2-40B4-BE49-F238E27FC236}">
              <a16:creationId xmlns:a16="http://schemas.microsoft.com/office/drawing/2014/main" id="{00000000-0008-0000-0700-00000E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71" name="正方形/長方形 270">
          <a:extLst>
            <a:ext uri="{FF2B5EF4-FFF2-40B4-BE49-F238E27FC236}">
              <a16:creationId xmlns:a16="http://schemas.microsoft.com/office/drawing/2014/main" id="{00000000-0008-0000-0700-00000F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72" name="正方形/長方形 271">
          <a:extLst>
            <a:ext uri="{FF2B5EF4-FFF2-40B4-BE49-F238E27FC236}">
              <a16:creationId xmlns:a16="http://schemas.microsoft.com/office/drawing/2014/main" id="{00000000-0008-0000-0700-000010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73" name="正方形/長方形 272">
          <a:extLst>
            <a:ext uri="{FF2B5EF4-FFF2-40B4-BE49-F238E27FC236}">
              <a16:creationId xmlns:a16="http://schemas.microsoft.com/office/drawing/2014/main" id="{00000000-0008-0000-0700-000011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74" name="正方形/長方形 273">
          <a:extLst>
            <a:ext uri="{FF2B5EF4-FFF2-40B4-BE49-F238E27FC236}">
              <a16:creationId xmlns:a16="http://schemas.microsoft.com/office/drawing/2014/main" id="{00000000-0008-0000-0700-000012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75" name="テキスト ボックス 274">
          <a:extLst>
            <a:ext uri="{FF2B5EF4-FFF2-40B4-BE49-F238E27FC236}">
              <a16:creationId xmlns:a16="http://schemas.microsoft.com/office/drawing/2014/main" id="{00000000-0008-0000-0700-000013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6" name="直線コネクタ 275">
          <a:extLst>
            <a:ext uri="{FF2B5EF4-FFF2-40B4-BE49-F238E27FC236}">
              <a16:creationId xmlns:a16="http://schemas.microsoft.com/office/drawing/2014/main" id="{00000000-0008-0000-0700-000014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44450</xdr:rowOff>
    </xdr:from>
    <xdr:to>
      <xdr:col>59</xdr:col>
      <xdr:colOff>50800</xdr:colOff>
      <xdr:row>39</xdr:row>
      <xdr:rowOff>44450</xdr:rowOff>
    </xdr:to>
    <xdr:cxnSp macro="">
      <xdr:nvCxnSpPr>
        <xdr:cNvPr id="277" name="直線コネクタ 276">
          <a:extLst>
            <a:ext uri="{FF2B5EF4-FFF2-40B4-BE49-F238E27FC236}">
              <a16:creationId xmlns:a16="http://schemas.microsoft.com/office/drawing/2014/main" id="{00000000-0008-0000-0700-000015010000}"/>
            </a:ext>
          </a:extLst>
        </xdr:cNvPr>
        <xdr:cNvCxnSpPr/>
      </xdr:nvCxnSpPr>
      <xdr:spPr>
        <a:xfrm>
          <a:off x="6604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73677</xdr:rowOff>
    </xdr:from>
    <xdr:ext cx="248786" cy="259045"/>
    <xdr:sp macro="" textlink="">
      <xdr:nvSpPr>
        <xdr:cNvPr id="278" name="テキスト ボックス 277">
          <a:extLst>
            <a:ext uri="{FF2B5EF4-FFF2-40B4-BE49-F238E27FC236}">
              <a16:creationId xmlns:a16="http://schemas.microsoft.com/office/drawing/2014/main" id="{00000000-0008-0000-0700-000016010000}"/>
            </a:ext>
          </a:extLst>
        </xdr:cNvPr>
        <xdr:cNvSpPr txBox="1"/>
      </xdr:nvSpPr>
      <xdr:spPr>
        <a:xfrm>
          <a:off x="6355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6350</xdr:rowOff>
    </xdr:from>
    <xdr:to>
      <xdr:col>59</xdr:col>
      <xdr:colOff>50800</xdr:colOff>
      <xdr:row>37</xdr:row>
      <xdr:rowOff>6350</xdr:rowOff>
    </xdr:to>
    <xdr:cxnSp macro="">
      <xdr:nvCxnSpPr>
        <xdr:cNvPr id="279" name="直線コネクタ 278">
          <a:extLst>
            <a:ext uri="{FF2B5EF4-FFF2-40B4-BE49-F238E27FC236}">
              <a16:creationId xmlns:a16="http://schemas.microsoft.com/office/drawing/2014/main" id="{00000000-0008-0000-0700-000017010000}"/>
            </a:ext>
          </a:extLst>
        </xdr:cNvPr>
        <xdr:cNvCxnSpPr/>
      </xdr:nvCxnSpPr>
      <xdr:spPr>
        <a:xfrm>
          <a:off x="6604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36</xdr:row>
      <xdr:rowOff>35577</xdr:rowOff>
    </xdr:from>
    <xdr:ext cx="467179" cy="259045"/>
    <xdr:sp macro="" textlink="">
      <xdr:nvSpPr>
        <xdr:cNvPr id="280" name="テキスト ボックス 279">
          <a:extLst>
            <a:ext uri="{FF2B5EF4-FFF2-40B4-BE49-F238E27FC236}">
              <a16:creationId xmlns:a16="http://schemas.microsoft.com/office/drawing/2014/main" id="{00000000-0008-0000-0700-000018010000}"/>
            </a:ext>
          </a:extLst>
        </xdr:cNvPr>
        <xdr:cNvSpPr txBox="1"/>
      </xdr:nvSpPr>
      <xdr:spPr>
        <a:xfrm>
          <a:off x="6136821" y="62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34</xdr:row>
      <xdr:rowOff>139700</xdr:rowOff>
    </xdr:from>
    <xdr:to>
      <xdr:col>59</xdr:col>
      <xdr:colOff>50800</xdr:colOff>
      <xdr:row>34</xdr:row>
      <xdr:rowOff>139700</xdr:rowOff>
    </xdr:to>
    <xdr:cxnSp macro="">
      <xdr:nvCxnSpPr>
        <xdr:cNvPr id="281" name="直線コネクタ 280">
          <a:extLst>
            <a:ext uri="{FF2B5EF4-FFF2-40B4-BE49-F238E27FC236}">
              <a16:creationId xmlns:a16="http://schemas.microsoft.com/office/drawing/2014/main" id="{00000000-0008-0000-0700-000019010000}"/>
            </a:ext>
          </a:extLst>
        </xdr:cNvPr>
        <xdr:cNvCxnSpPr/>
      </xdr:nvCxnSpPr>
      <xdr:spPr>
        <a:xfrm>
          <a:off x="6604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33</xdr:row>
      <xdr:rowOff>168927</xdr:rowOff>
    </xdr:from>
    <xdr:ext cx="467179" cy="259045"/>
    <xdr:sp macro="" textlink="">
      <xdr:nvSpPr>
        <xdr:cNvPr id="282" name="テキスト ボックス 281">
          <a:extLst>
            <a:ext uri="{FF2B5EF4-FFF2-40B4-BE49-F238E27FC236}">
              <a16:creationId xmlns:a16="http://schemas.microsoft.com/office/drawing/2014/main" id="{00000000-0008-0000-0700-00001A010000}"/>
            </a:ext>
          </a:extLst>
        </xdr:cNvPr>
        <xdr:cNvSpPr txBox="1"/>
      </xdr:nvSpPr>
      <xdr:spPr>
        <a:xfrm>
          <a:off x="6136821" y="58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32</xdr:row>
      <xdr:rowOff>101600</xdr:rowOff>
    </xdr:from>
    <xdr:to>
      <xdr:col>59</xdr:col>
      <xdr:colOff>50800</xdr:colOff>
      <xdr:row>32</xdr:row>
      <xdr:rowOff>101600</xdr:rowOff>
    </xdr:to>
    <xdr:cxnSp macro="">
      <xdr:nvCxnSpPr>
        <xdr:cNvPr id="283" name="直線コネクタ 282">
          <a:extLst>
            <a:ext uri="{FF2B5EF4-FFF2-40B4-BE49-F238E27FC236}">
              <a16:creationId xmlns:a16="http://schemas.microsoft.com/office/drawing/2014/main" id="{00000000-0008-0000-0700-00001B010000}"/>
            </a:ext>
          </a:extLst>
        </xdr:cNvPr>
        <xdr:cNvCxnSpPr/>
      </xdr:nvCxnSpPr>
      <xdr:spPr>
        <a:xfrm>
          <a:off x="6604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31</xdr:row>
      <xdr:rowOff>130827</xdr:rowOff>
    </xdr:from>
    <xdr:ext cx="467179" cy="259045"/>
    <xdr:sp macro="" textlink="">
      <xdr:nvSpPr>
        <xdr:cNvPr id="284" name="テキスト ボックス 283">
          <a:extLst>
            <a:ext uri="{FF2B5EF4-FFF2-40B4-BE49-F238E27FC236}">
              <a16:creationId xmlns:a16="http://schemas.microsoft.com/office/drawing/2014/main" id="{00000000-0008-0000-0700-00001C010000}"/>
            </a:ext>
          </a:extLst>
        </xdr:cNvPr>
        <xdr:cNvSpPr txBox="1"/>
      </xdr:nvSpPr>
      <xdr:spPr>
        <a:xfrm>
          <a:off x="6136821" y="54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63500</xdr:rowOff>
    </xdr:from>
    <xdr:to>
      <xdr:col>59</xdr:col>
      <xdr:colOff>50800</xdr:colOff>
      <xdr:row>30</xdr:row>
      <xdr:rowOff>63500</xdr:rowOff>
    </xdr:to>
    <xdr:cxnSp macro="">
      <xdr:nvCxnSpPr>
        <xdr:cNvPr id="285" name="直線コネクタ 284">
          <a:extLst>
            <a:ext uri="{FF2B5EF4-FFF2-40B4-BE49-F238E27FC236}">
              <a16:creationId xmlns:a16="http://schemas.microsoft.com/office/drawing/2014/main" id="{00000000-0008-0000-0700-00001D010000}"/>
            </a:ext>
          </a:extLst>
        </xdr:cNvPr>
        <xdr:cNvCxnSpPr/>
      </xdr:nvCxnSpPr>
      <xdr:spPr>
        <a:xfrm>
          <a:off x="6604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29</xdr:row>
      <xdr:rowOff>92727</xdr:rowOff>
    </xdr:from>
    <xdr:ext cx="467179" cy="259045"/>
    <xdr:sp macro="" textlink="">
      <xdr:nvSpPr>
        <xdr:cNvPr id="286" name="テキスト ボックス 285">
          <a:extLst>
            <a:ext uri="{FF2B5EF4-FFF2-40B4-BE49-F238E27FC236}">
              <a16:creationId xmlns:a16="http://schemas.microsoft.com/office/drawing/2014/main" id="{00000000-0008-0000-0700-00001E010000}"/>
            </a:ext>
          </a:extLst>
        </xdr:cNvPr>
        <xdr:cNvSpPr txBox="1"/>
      </xdr:nvSpPr>
      <xdr:spPr>
        <a:xfrm>
          <a:off x="6136821" y="50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7" name="直線コネクタ 286">
          <a:extLst>
            <a:ext uri="{FF2B5EF4-FFF2-40B4-BE49-F238E27FC236}">
              <a16:creationId xmlns:a16="http://schemas.microsoft.com/office/drawing/2014/main" id="{00000000-0008-0000-0700-00001F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27</xdr:row>
      <xdr:rowOff>54627</xdr:rowOff>
    </xdr:from>
    <xdr:ext cx="531299" cy="259045"/>
    <xdr:sp macro="" textlink="">
      <xdr:nvSpPr>
        <xdr:cNvPr id="288" name="テキスト ボックス 287">
          <a:extLst>
            <a:ext uri="{FF2B5EF4-FFF2-40B4-BE49-F238E27FC236}">
              <a16:creationId xmlns:a16="http://schemas.microsoft.com/office/drawing/2014/main" id="{00000000-0008-0000-0700-000020010000}"/>
            </a:ext>
          </a:extLst>
        </xdr:cNvPr>
        <xdr:cNvSpPr txBox="1"/>
      </xdr:nvSpPr>
      <xdr:spPr>
        <a:xfrm>
          <a:off x="6072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9" name="労働費グラフ枠">
          <a:extLst>
            <a:ext uri="{FF2B5EF4-FFF2-40B4-BE49-F238E27FC236}">
              <a16:creationId xmlns:a16="http://schemas.microsoft.com/office/drawing/2014/main" id="{00000000-0008-0000-0700-000021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30</xdr:row>
      <xdr:rowOff>139509</xdr:rowOff>
    </xdr:from>
    <xdr:to>
      <xdr:col>54</xdr:col>
      <xdr:colOff>189865</xdr:colOff>
      <xdr:row>39</xdr:row>
      <xdr:rowOff>44450</xdr:rowOff>
    </xdr:to>
    <xdr:cxnSp macro="">
      <xdr:nvCxnSpPr>
        <xdr:cNvPr id="290" name="直線コネクタ 289">
          <a:extLst>
            <a:ext uri="{FF2B5EF4-FFF2-40B4-BE49-F238E27FC236}">
              <a16:creationId xmlns:a16="http://schemas.microsoft.com/office/drawing/2014/main" id="{00000000-0008-0000-0700-000022010000}"/>
            </a:ext>
          </a:extLst>
        </xdr:cNvPr>
        <xdr:cNvCxnSpPr/>
      </xdr:nvCxnSpPr>
      <xdr:spPr>
        <a:xfrm flipV="1">
          <a:off x="10475595" y="5283009"/>
          <a:ext cx="1270" cy="144799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48277</xdr:rowOff>
    </xdr:from>
    <xdr:ext cx="249299" cy="259045"/>
    <xdr:sp macro="" textlink="">
      <xdr:nvSpPr>
        <xdr:cNvPr id="291" name="労働費最小値テキスト">
          <a:extLst>
            <a:ext uri="{FF2B5EF4-FFF2-40B4-BE49-F238E27FC236}">
              <a16:creationId xmlns:a16="http://schemas.microsoft.com/office/drawing/2014/main" id="{00000000-0008-0000-0700-000023010000}"/>
            </a:ext>
          </a:extLst>
        </xdr:cNvPr>
        <xdr:cNvSpPr txBox="1"/>
      </xdr:nvSpPr>
      <xdr:spPr>
        <a:xfrm>
          <a:off x="10528300" y="6734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44450</xdr:rowOff>
    </xdr:from>
    <xdr:to>
      <xdr:col>55</xdr:col>
      <xdr:colOff>88900</xdr:colOff>
      <xdr:row>39</xdr:row>
      <xdr:rowOff>44450</xdr:rowOff>
    </xdr:to>
    <xdr:cxnSp macro="">
      <xdr:nvCxnSpPr>
        <xdr:cNvPr id="292" name="直線コネクタ 291">
          <a:extLst>
            <a:ext uri="{FF2B5EF4-FFF2-40B4-BE49-F238E27FC236}">
              <a16:creationId xmlns:a16="http://schemas.microsoft.com/office/drawing/2014/main" id="{00000000-0008-0000-0700-000024010000}"/>
            </a:ext>
          </a:extLst>
        </xdr:cNvPr>
        <xdr:cNvCxnSpPr/>
      </xdr:nvCxnSpPr>
      <xdr:spPr>
        <a:xfrm>
          <a:off x="10388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29</xdr:row>
      <xdr:rowOff>86186</xdr:rowOff>
    </xdr:from>
    <xdr:ext cx="469744" cy="259045"/>
    <xdr:sp macro="" textlink="">
      <xdr:nvSpPr>
        <xdr:cNvPr id="293" name="労働費最大値テキスト">
          <a:extLst>
            <a:ext uri="{FF2B5EF4-FFF2-40B4-BE49-F238E27FC236}">
              <a16:creationId xmlns:a16="http://schemas.microsoft.com/office/drawing/2014/main" id="{00000000-0008-0000-0700-000025010000}"/>
            </a:ext>
          </a:extLst>
        </xdr:cNvPr>
        <xdr:cNvSpPr txBox="1"/>
      </xdr:nvSpPr>
      <xdr:spPr>
        <a:xfrm>
          <a:off x="10528300" y="50582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7,601</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30</xdr:row>
      <xdr:rowOff>139509</xdr:rowOff>
    </xdr:from>
    <xdr:to>
      <xdr:col>55</xdr:col>
      <xdr:colOff>88900</xdr:colOff>
      <xdr:row>30</xdr:row>
      <xdr:rowOff>139509</xdr:rowOff>
    </xdr:to>
    <xdr:cxnSp macro="">
      <xdr:nvCxnSpPr>
        <xdr:cNvPr id="294" name="直線コネクタ 293">
          <a:extLst>
            <a:ext uri="{FF2B5EF4-FFF2-40B4-BE49-F238E27FC236}">
              <a16:creationId xmlns:a16="http://schemas.microsoft.com/office/drawing/2014/main" id="{00000000-0008-0000-0700-000026010000}"/>
            </a:ext>
          </a:extLst>
        </xdr:cNvPr>
        <xdr:cNvCxnSpPr/>
      </xdr:nvCxnSpPr>
      <xdr:spPr>
        <a:xfrm>
          <a:off x="10388600" y="528300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39</xdr:row>
      <xdr:rowOff>44450</xdr:rowOff>
    </xdr:from>
    <xdr:to>
      <xdr:col>55</xdr:col>
      <xdr:colOff>0</xdr:colOff>
      <xdr:row>39</xdr:row>
      <xdr:rowOff>44450</xdr:rowOff>
    </xdr:to>
    <xdr:cxnSp macro="">
      <xdr:nvCxnSpPr>
        <xdr:cNvPr id="295" name="直線コネクタ 294">
          <a:extLst>
            <a:ext uri="{FF2B5EF4-FFF2-40B4-BE49-F238E27FC236}">
              <a16:creationId xmlns:a16="http://schemas.microsoft.com/office/drawing/2014/main" id="{00000000-0008-0000-0700-000027010000}"/>
            </a:ext>
          </a:extLst>
        </xdr:cNvPr>
        <xdr:cNvCxnSpPr/>
      </xdr:nvCxnSpPr>
      <xdr:spPr>
        <a:xfrm>
          <a:off x="9639300" y="6731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37</xdr:row>
      <xdr:rowOff>97299</xdr:rowOff>
    </xdr:from>
    <xdr:ext cx="378565" cy="259045"/>
    <xdr:sp macro="" textlink="">
      <xdr:nvSpPr>
        <xdr:cNvPr id="296" name="労働費平均値テキスト">
          <a:extLst>
            <a:ext uri="{FF2B5EF4-FFF2-40B4-BE49-F238E27FC236}">
              <a16:creationId xmlns:a16="http://schemas.microsoft.com/office/drawing/2014/main" id="{00000000-0008-0000-0700-000028010000}"/>
            </a:ext>
          </a:extLst>
        </xdr:cNvPr>
        <xdr:cNvSpPr txBox="1"/>
      </xdr:nvSpPr>
      <xdr:spPr>
        <a:xfrm>
          <a:off x="10528300" y="6440949"/>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74422</xdr:rowOff>
    </xdr:from>
    <xdr:to>
      <xdr:col>55</xdr:col>
      <xdr:colOff>50800</xdr:colOff>
      <xdr:row>39</xdr:row>
      <xdr:rowOff>4572</xdr:rowOff>
    </xdr:to>
    <xdr:sp macro="" textlink="">
      <xdr:nvSpPr>
        <xdr:cNvPr id="297" name="フローチャート: 判断 296">
          <a:extLst>
            <a:ext uri="{FF2B5EF4-FFF2-40B4-BE49-F238E27FC236}">
              <a16:creationId xmlns:a16="http://schemas.microsoft.com/office/drawing/2014/main" id="{00000000-0008-0000-0700-000029010000}"/>
            </a:ext>
          </a:extLst>
        </xdr:cNvPr>
        <xdr:cNvSpPr/>
      </xdr:nvSpPr>
      <xdr:spPr>
        <a:xfrm>
          <a:off x="10426700" y="65895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39</xdr:row>
      <xdr:rowOff>44450</xdr:rowOff>
    </xdr:from>
    <xdr:to>
      <xdr:col>50</xdr:col>
      <xdr:colOff>114300</xdr:colOff>
      <xdr:row>39</xdr:row>
      <xdr:rowOff>44450</xdr:rowOff>
    </xdr:to>
    <xdr:cxnSp macro="">
      <xdr:nvCxnSpPr>
        <xdr:cNvPr id="298" name="直線コネクタ 297">
          <a:extLst>
            <a:ext uri="{FF2B5EF4-FFF2-40B4-BE49-F238E27FC236}">
              <a16:creationId xmlns:a16="http://schemas.microsoft.com/office/drawing/2014/main" id="{00000000-0008-0000-0700-00002A010000}"/>
            </a:ext>
          </a:extLst>
        </xdr:cNvPr>
        <xdr:cNvCxnSpPr/>
      </xdr:nvCxnSpPr>
      <xdr:spPr>
        <a:xfrm>
          <a:off x="8750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38</xdr:row>
      <xdr:rowOff>90805</xdr:rowOff>
    </xdr:from>
    <xdr:to>
      <xdr:col>50</xdr:col>
      <xdr:colOff>165100</xdr:colOff>
      <xdr:row>39</xdr:row>
      <xdr:rowOff>20955</xdr:rowOff>
    </xdr:to>
    <xdr:sp macro="" textlink="">
      <xdr:nvSpPr>
        <xdr:cNvPr id="299" name="フローチャート: 判断 298">
          <a:extLst>
            <a:ext uri="{FF2B5EF4-FFF2-40B4-BE49-F238E27FC236}">
              <a16:creationId xmlns:a16="http://schemas.microsoft.com/office/drawing/2014/main" id="{00000000-0008-0000-0700-00002B010000}"/>
            </a:ext>
          </a:extLst>
        </xdr:cNvPr>
        <xdr:cNvSpPr/>
      </xdr:nvSpPr>
      <xdr:spPr>
        <a:xfrm>
          <a:off x="9588500" y="66059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115517</xdr:colOff>
      <xdr:row>37</xdr:row>
      <xdr:rowOff>37482</xdr:rowOff>
    </xdr:from>
    <xdr:ext cx="378565" cy="259045"/>
    <xdr:sp macro="" textlink="">
      <xdr:nvSpPr>
        <xdr:cNvPr id="300" name="テキスト ボックス 299">
          <a:extLst>
            <a:ext uri="{FF2B5EF4-FFF2-40B4-BE49-F238E27FC236}">
              <a16:creationId xmlns:a16="http://schemas.microsoft.com/office/drawing/2014/main" id="{00000000-0008-0000-0700-00002C010000}"/>
            </a:ext>
          </a:extLst>
        </xdr:cNvPr>
        <xdr:cNvSpPr txBox="1"/>
      </xdr:nvSpPr>
      <xdr:spPr>
        <a:xfrm>
          <a:off x="9450017" y="638113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39</xdr:row>
      <xdr:rowOff>44450</xdr:rowOff>
    </xdr:from>
    <xdr:to>
      <xdr:col>45</xdr:col>
      <xdr:colOff>177800</xdr:colOff>
      <xdr:row>39</xdr:row>
      <xdr:rowOff>44450</xdr:rowOff>
    </xdr:to>
    <xdr:cxnSp macro="">
      <xdr:nvCxnSpPr>
        <xdr:cNvPr id="301" name="直線コネクタ 300">
          <a:extLst>
            <a:ext uri="{FF2B5EF4-FFF2-40B4-BE49-F238E27FC236}">
              <a16:creationId xmlns:a16="http://schemas.microsoft.com/office/drawing/2014/main" id="{00000000-0008-0000-0700-00002D010000}"/>
            </a:ext>
          </a:extLst>
        </xdr:cNvPr>
        <xdr:cNvCxnSpPr/>
      </xdr:nvCxnSpPr>
      <xdr:spPr>
        <a:xfrm>
          <a:off x="7861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38</xdr:row>
      <xdr:rowOff>90233</xdr:rowOff>
    </xdr:from>
    <xdr:to>
      <xdr:col>46</xdr:col>
      <xdr:colOff>38100</xdr:colOff>
      <xdr:row>39</xdr:row>
      <xdr:rowOff>20383</xdr:rowOff>
    </xdr:to>
    <xdr:sp macro="" textlink="">
      <xdr:nvSpPr>
        <xdr:cNvPr id="302" name="フローチャート: 判断 301">
          <a:extLst>
            <a:ext uri="{FF2B5EF4-FFF2-40B4-BE49-F238E27FC236}">
              <a16:creationId xmlns:a16="http://schemas.microsoft.com/office/drawing/2014/main" id="{00000000-0008-0000-0700-00002E010000}"/>
            </a:ext>
          </a:extLst>
        </xdr:cNvPr>
        <xdr:cNvSpPr/>
      </xdr:nvSpPr>
      <xdr:spPr>
        <a:xfrm>
          <a:off x="8699500" y="66053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179017</xdr:colOff>
      <xdr:row>37</xdr:row>
      <xdr:rowOff>36911</xdr:rowOff>
    </xdr:from>
    <xdr:ext cx="378565" cy="259045"/>
    <xdr:sp macro="" textlink="">
      <xdr:nvSpPr>
        <xdr:cNvPr id="303" name="テキスト ボックス 302">
          <a:extLst>
            <a:ext uri="{FF2B5EF4-FFF2-40B4-BE49-F238E27FC236}">
              <a16:creationId xmlns:a16="http://schemas.microsoft.com/office/drawing/2014/main" id="{00000000-0008-0000-0700-00002F010000}"/>
            </a:ext>
          </a:extLst>
        </xdr:cNvPr>
        <xdr:cNvSpPr txBox="1"/>
      </xdr:nvSpPr>
      <xdr:spPr>
        <a:xfrm>
          <a:off x="8561017" y="638056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39</xdr:row>
      <xdr:rowOff>44450</xdr:rowOff>
    </xdr:from>
    <xdr:to>
      <xdr:col>41</xdr:col>
      <xdr:colOff>50800</xdr:colOff>
      <xdr:row>39</xdr:row>
      <xdr:rowOff>44450</xdr:rowOff>
    </xdr:to>
    <xdr:cxnSp macro="">
      <xdr:nvCxnSpPr>
        <xdr:cNvPr id="304" name="直線コネクタ 303">
          <a:extLst>
            <a:ext uri="{FF2B5EF4-FFF2-40B4-BE49-F238E27FC236}">
              <a16:creationId xmlns:a16="http://schemas.microsoft.com/office/drawing/2014/main" id="{00000000-0008-0000-0700-000030010000}"/>
            </a:ext>
          </a:extLst>
        </xdr:cNvPr>
        <xdr:cNvCxnSpPr/>
      </xdr:nvCxnSpPr>
      <xdr:spPr>
        <a:xfrm>
          <a:off x="6972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38</xdr:row>
      <xdr:rowOff>88709</xdr:rowOff>
    </xdr:from>
    <xdr:to>
      <xdr:col>41</xdr:col>
      <xdr:colOff>101600</xdr:colOff>
      <xdr:row>39</xdr:row>
      <xdr:rowOff>18859</xdr:rowOff>
    </xdr:to>
    <xdr:sp macro="" textlink="">
      <xdr:nvSpPr>
        <xdr:cNvPr id="305" name="フローチャート: 判断 304">
          <a:extLst>
            <a:ext uri="{FF2B5EF4-FFF2-40B4-BE49-F238E27FC236}">
              <a16:creationId xmlns:a16="http://schemas.microsoft.com/office/drawing/2014/main" id="{00000000-0008-0000-0700-000031010000}"/>
            </a:ext>
          </a:extLst>
        </xdr:cNvPr>
        <xdr:cNvSpPr/>
      </xdr:nvSpPr>
      <xdr:spPr>
        <a:xfrm>
          <a:off x="7810500" y="66038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52017</xdr:colOff>
      <xdr:row>37</xdr:row>
      <xdr:rowOff>35386</xdr:rowOff>
    </xdr:from>
    <xdr:ext cx="378565" cy="259045"/>
    <xdr:sp macro="" textlink="">
      <xdr:nvSpPr>
        <xdr:cNvPr id="306" name="テキスト ボックス 305">
          <a:extLst>
            <a:ext uri="{FF2B5EF4-FFF2-40B4-BE49-F238E27FC236}">
              <a16:creationId xmlns:a16="http://schemas.microsoft.com/office/drawing/2014/main" id="{00000000-0008-0000-0700-000032010000}"/>
            </a:ext>
          </a:extLst>
        </xdr:cNvPr>
        <xdr:cNvSpPr txBox="1"/>
      </xdr:nvSpPr>
      <xdr:spPr>
        <a:xfrm>
          <a:off x="7672017" y="637903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81280</xdr:rowOff>
    </xdr:from>
    <xdr:to>
      <xdr:col>36</xdr:col>
      <xdr:colOff>165100</xdr:colOff>
      <xdr:row>39</xdr:row>
      <xdr:rowOff>11430</xdr:rowOff>
    </xdr:to>
    <xdr:sp macro="" textlink="">
      <xdr:nvSpPr>
        <xdr:cNvPr id="307" name="フローチャート: 判断 306">
          <a:extLst>
            <a:ext uri="{FF2B5EF4-FFF2-40B4-BE49-F238E27FC236}">
              <a16:creationId xmlns:a16="http://schemas.microsoft.com/office/drawing/2014/main" id="{00000000-0008-0000-0700-000033010000}"/>
            </a:ext>
          </a:extLst>
        </xdr:cNvPr>
        <xdr:cNvSpPr/>
      </xdr:nvSpPr>
      <xdr:spPr>
        <a:xfrm>
          <a:off x="6921500" y="65963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115517</xdr:colOff>
      <xdr:row>37</xdr:row>
      <xdr:rowOff>27957</xdr:rowOff>
    </xdr:from>
    <xdr:ext cx="378565" cy="259045"/>
    <xdr:sp macro="" textlink="">
      <xdr:nvSpPr>
        <xdr:cNvPr id="308" name="テキスト ボックス 307">
          <a:extLst>
            <a:ext uri="{FF2B5EF4-FFF2-40B4-BE49-F238E27FC236}">
              <a16:creationId xmlns:a16="http://schemas.microsoft.com/office/drawing/2014/main" id="{00000000-0008-0000-0700-000034010000}"/>
            </a:ext>
          </a:extLst>
        </xdr:cNvPr>
        <xdr:cNvSpPr txBox="1"/>
      </xdr:nvSpPr>
      <xdr:spPr>
        <a:xfrm>
          <a:off x="6783017" y="6371607"/>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9" name="テキスト ボックス 308">
          <a:extLst>
            <a:ext uri="{FF2B5EF4-FFF2-40B4-BE49-F238E27FC236}">
              <a16:creationId xmlns:a16="http://schemas.microsoft.com/office/drawing/2014/main" id="{00000000-0008-0000-0700-000035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10" name="テキスト ボックス 309">
          <a:extLst>
            <a:ext uri="{FF2B5EF4-FFF2-40B4-BE49-F238E27FC236}">
              <a16:creationId xmlns:a16="http://schemas.microsoft.com/office/drawing/2014/main" id="{00000000-0008-0000-0700-000036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11" name="テキスト ボックス 310">
          <a:extLst>
            <a:ext uri="{FF2B5EF4-FFF2-40B4-BE49-F238E27FC236}">
              <a16:creationId xmlns:a16="http://schemas.microsoft.com/office/drawing/2014/main" id="{00000000-0008-0000-0700-000037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12" name="テキスト ボックス 311">
          <a:extLst>
            <a:ext uri="{FF2B5EF4-FFF2-40B4-BE49-F238E27FC236}">
              <a16:creationId xmlns:a16="http://schemas.microsoft.com/office/drawing/2014/main" id="{00000000-0008-0000-0700-000038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13" name="テキスト ボックス 312">
          <a:extLst>
            <a:ext uri="{FF2B5EF4-FFF2-40B4-BE49-F238E27FC236}">
              <a16:creationId xmlns:a16="http://schemas.microsoft.com/office/drawing/2014/main" id="{00000000-0008-0000-0700-000039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165100</xdr:rowOff>
    </xdr:from>
    <xdr:to>
      <xdr:col>55</xdr:col>
      <xdr:colOff>50800</xdr:colOff>
      <xdr:row>39</xdr:row>
      <xdr:rowOff>95250</xdr:rowOff>
    </xdr:to>
    <xdr:sp macro="" textlink="">
      <xdr:nvSpPr>
        <xdr:cNvPr id="314" name="楕円 313">
          <a:extLst>
            <a:ext uri="{FF2B5EF4-FFF2-40B4-BE49-F238E27FC236}">
              <a16:creationId xmlns:a16="http://schemas.microsoft.com/office/drawing/2014/main" id="{00000000-0008-0000-0700-00003A010000}"/>
            </a:ext>
          </a:extLst>
        </xdr:cNvPr>
        <xdr:cNvSpPr/>
      </xdr:nvSpPr>
      <xdr:spPr>
        <a:xfrm>
          <a:off x="10426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38</xdr:row>
      <xdr:rowOff>80027</xdr:rowOff>
    </xdr:from>
    <xdr:ext cx="249299" cy="259045"/>
    <xdr:sp macro="" textlink="">
      <xdr:nvSpPr>
        <xdr:cNvPr id="315" name="労働費該当値テキスト">
          <a:extLst>
            <a:ext uri="{FF2B5EF4-FFF2-40B4-BE49-F238E27FC236}">
              <a16:creationId xmlns:a16="http://schemas.microsoft.com/office/drawing/2014/main" id="{00000000-0008-0000-0700-00003B010000}"/>
            </a:ext>
          </a:extLst>
        </xdr:cNvPr>
        <xdr:cNvSpPr txBox="1"/>
      </xdr:nvSpPr>
      <xdr:spPr>
        <a:xfrm>
          <a:off x="10528300" y="65951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38</xdr:row>
      <xdr:rowOff>165100</xdr:rowOff>
    </xdr:from>
    <xdr:to>
      <xdr:col>50</xdr:col>
      <xdr:colOff>165100</xdr:colOff>
      <xdr:row>39</xdr:row>
      <xdr:rowOff>95250</xdr:rowOff>
    </xdr:to>
    <xdr:sp macro="" textlink="">
      <xdr:nvSpPr>
        <xdr:cNvPr id="316" name="楕円 315">
          <a:extLst>
            <a:ext uri="{FF2B5EF4-FFF2-40B4-BE49-F238E27FC236}">
              <a16:creationId xmlns:a16="http://schemas.microsoft.com/office/drawing/2014/main" id="{00000000-0008-0000-0700-00003C010000}"/>
            </a:ext>
          </a:extLst>
        </xdr:cNvPr>
        <xdr:cNvSpPr/>
      </xdr:nvSpPr>
      <xdr:spPr>
        <a:xfrm>
          <a:off x="9588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180150</xdr:colOff>
      <xdr:row>39</xdr:row>
      <xdr:rowOff>86377</xdr:rowOff>
    </xdr:from>
    <xdr:ext cx="249299" cy="259045"/>
    <xdr:sp macro="" textlink="">
      <xdr:nvSpPr>
        <xdr:cNvPr id="317" name="テキスト ボックス 316">
          <a:extLst>
            <a:ext uri="{FF2B5EF4-FFF2-40B4-BE49-F238E27FC236}">
              <a16:creationId xmlns:a16="http://schemas.microsoft.com/office/drawing/2014/main" id="{00000000-0008-0000-0700-00003D010000}"/>
            </a:ext>
          </a:extLst>
        </xdr:cNvPr>
        <xdr:cNvSpPr txBox="1"/>
      </xdr:nvSpPr>
      <xdr:spPr>
        <a:xfrm>
          <a:off x="9514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38</xdr:row>
      <xdr:rowOff>165100</xdr:rowOff>
    </xdr:from>
    <xdr:to>
      <xdr:col>46</xdr:col>
      <xdr:colOff>38100</xdr:colOff>
      <xdr:row>39</xdr:row>
      <xdr:rowOff>95250</xdr:rowOff>
    </xdr:to>
    <xdr:sp macro="" textlink="">
      <xdr:nvSpPr>
        <xdr:cNvPr id="318" name="楕円 317">
          <a:extLst>
            <a:ext uri="{FF2B5EF4-FFF2-40B4-BE49-F238E27FC236}">
              <a16:creationId xmlns:a16="http://schemas.microsoft.com/office/drawing/2014/main" id="{00000000-0008-0000-0700-00003E010000}"/>
            </a:ext>
          </a:extLst>
        </xdr:cNvPr>
        <xdr:cNvSpPr/>
      </xdr:nvSpPr>
      <xdr:spPr>
        <a:xfrm>
          <a:off x="8699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45</xdr:col>
      <xdr:colOff>53150</xdr:colOff>
      <xdr:row>39</xdr:row>
      <xdr:rowOff>86377</xdr:rowOff>
    </xdr:from>
    <xdr:ext cx="249299" cy="259045"/>
    <xdr:sp macro="" textlink="">
      <xdr:nvSpPr>
        <xdr:cNvPr id="319" name="テキスト ボックス 318">
          <a:extLst>
            <a:ext uri="{FF2B5EF4-FFF2-40B4-BE49-F238E27FC236}">
              <a16:creationId xmlns:a16="http://schemas.microsoft.com/office/drawing/2014/main" id="{00000000-0008-0000-0700-00003F010000}"/>
            </a:ext>
          </a:extLst>
        </xdr:cNvPr>
        <xdr:cNvSpPr txBox="1"/>
      </xdr:nvSpPr>
      <xdr:spPr>
        <a:xfrm>
          <a:off x="8625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38</xdr:row>
      <xdr:rowOff>165100</xdr:rowOff>
    </xdr:from>
    <xdr:to>
      <xdr:col>41</xdr:col>
      <xdr:colOff>101600</xdr:colOff>
      <xdr:row>39</xdr:row>
      <xdr:rowOff>95250</xdr:rowOff>
    </xdr:to>
    <xdr:sp macro="" textlink="">
      <xdr:nvSpPr>
        <xdr:cNvPr id="320" name="楕円 319">
          <a:extLst>
            <a:ext uri="{FF2B5EF4-FFF2-40B4-BE49-F238E27FC236}">
              <a16:creationId xmlns:a16="http://schemas.microsoft.com/office/drawing/2014/main" id="{00000000-0008-0000-0700-000040010000}"/>
            </a:ext>
          </a:extLst>
        </xdr:cNvPr>
        <xdr:cNvSpPr/>
      </xdr:nvSpPr>
      <xdr:spPr>
        <a:xfrm>
          <a:off x="7810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116650</xdr:colOff>
      <xdr:row>39</xdr:row>
      <xdr:rowOff>86377</xdr:rowOff>
    </xdr:from>
    <xdr:ext cx="249299" cy="259045"/>
    <xdr:sp macro="" textlink="">
      <xdr:nvSpPr>
        <xdr:cNvPr id="321" name="テキスト ボックス 320">
          <a:extLst>
            <a:ext uri="{FF2B5EF4-FFF2-40B4-BE49-F238E27FC236}">
              <a16:creationId xmlns:a16="http://schemas.microsoft.com/office/drawing/2014/main" id="{00000000-0008-0000-0700-000041010000}"/>
            </a:ext>
          </a:extLst>
        </xdr:cNvPr>
        <xdr:cNvSpPr txBox="1"/>
      </xdr:nvSpPr>
      <xdr:spPr>
        <a:xfrm>
          <a:off x="7736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165100</xdr:rowOff>
    </xdr:from>
    <xdr:to>
      <xdr:col>36</xdr:col>
      <xdr:colOff>165100</xdr:colOff>
      <xdr:row>39</xdr:row>
      <xdr:rowOff>95250</xdr:rowOff>
    </xdr:to>
    <xdr:sp macro="" textlink="">
      <xdr:nvSpPr>
        <xdr:cNvPr id="322" name="楕円 321">
          <a:extLst>
            <a:ext uri="{FF2B5EF4-FFF2-40B4-BE49-F238E27FC236}">
              <a16:creationId xmlns:a16="http://schemas.microsoft.com/office/drawing/2014/main" id="{00000000-0008-0000-0700-000042010000}"/>
            </a:ext>
          </a:extLst>
        </xdr:cNvPr>
        <xdr:cNvSpPr/>
      </xdr:nvSpPr>
      <xdr:spPr>
        <a:xfrm>
          <a:off x="6921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180150</xdr:colOff>
      <xdr:row>39</xdr:row>
      <xdr:rowOff>86377</xdr:rowOff>
    </xdr:from>
    <xdr:ext cx="249299" cy="259045"/>
    <xdr:sp macro="" textlink="">
      <xdr:nvSpPr>
        <xdr:cNvPr id="323" name="テキスト ボックス 322">
          <a:extLst>
            <a:ext uri="{FF2B5EF4-FFF2-40B4-BE49-F238E27FC236}">
              <a16:creationId xmlns:a16="http://schemas.microsoft.com/office/drawing/2014/main" id="{00000000-0008-0000-0700-000043010000}"/>
            </a:ext>
          </a:extLst>
        </xdr:cNvPr>
        <xdr:cNvSpPr txBox="1"/>
      </xdr:nvSpPr>
      <xdr:spPr>
        <a:xfrm>
          <a:off x="6847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24" name="正方形/長方形 323">
          <a:extLst>
            <a:ext uri="{FF2B5EF4-FFF2-40B4-BE49-F238E27FC236}">
              <a16:creationId xmlns:a16="http://schemas.microsoft.com/office/drawing/2014/main" id="{00000000-0008-0000-0700-000044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5" name="正方形/長方形 324">
          <a:extLst>
            <a:ext uri="{FF2B5EF4-FFF2-40B4-BE49-F238E27FC236}">
              <a16:creationId xmlns:a16="http://schemas.microsoft.com/office/drawing/2014/main" id="{00000000-0008-0000-0700-000045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6" name="正方形/長方形 325">
          <a:extLst>
            <a:ext uri="{FF2B5EF4-FFF2-40B4-BE49-F238E27FC236}">
              <a16:creationId xmlns:a16="http://schemas.microsoft.com/office/drawing/2014/main" id="{00000000-0008-0000-0700-000046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89/99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7" name="正方形/長方形 326">
          <a:extLst>
            <a:ext uri="{FF2B5EF4-FFF2-40B4-BE49-F238E27FC236}">
              <a16:creationId xmlns:a16="http://schemas.microsoft.com/office/drawing/2014/main" id="{00000000-0008-0000-0700-000047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8" name="正方形/長方形 327">
          <a:extLst>
            <a:ext uri="{FF2B5EF4-FFF2-40B4-BE49-F238E27FC236}">
              <a16:creationId xmlns:a16="http://schemas.microsoft.com/office/drawing/2014/main" id="{00000000-0008-0000-0700-000048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10,909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9" name="正方形/長方形 328">
          <a:extLst>
            <a:ext uri="{FF2B5EF4-FFF2-40B4-BE49-F238E27FC236}">
              <a16:creationId xmlns:a16="http://schemas.microsoft.com/office/drawing/2014/main" id="{00000000-0008-0000-0700-000049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30" name="正方形/長方形 329">
          <a:extLst>
            <a:ext uri="{FF2B5EF4-FFF2-40B4-BE49-F238E27FC236}">
              <a16:creationId xmlns:a16="http://schemas.microsoft.com/office/drawing/2014/main" id="{00000000-0008-0000-0700-00004A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13,439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31" name="正方形/長方形 330">
          <a:extLst>
            <a:ext uri="{FF2B5EF4-FFF2-40B4-BE49-F238E27FC236}">
              <a16:creationId xmlns:a16="http://schemas.microsoft.com/office/drawing/2014/main" id="{00000000-0008-0000-0700-00004B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32" name="テキスト ボックス 331">
          <a:extLst>
            <a:ext uri="{FF2B5EF4-FFF2-40B4-BE49-F238E27FC236}">
              <a16:creationId xmlns:a16="http://schemas.microsoft.com/office/drawing/2014/main" id="{00000000-0008-0000-0700-00004C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33" name="直線コネクタ 332">
          <a:extLst>
            <a:ext uri="{FF2B5EF4-FFF2-40B4-BE49-F238E27FC236}">
              <a16:creationId xmlns:a16="http://schemas.microsoft.com/office/drawing/2014/main" id="{00000000-0008-0000-0700-00004D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44450</xdr:rowOff>
    </xdr:from>
    <xdr:to>
      <xdr:col>59</xdr:col>
      <xdr:colOff>50800</xdr:colOff>
      <xdr:row>59</xdr:row>
      <xdr:rowOff>44450</xdr:rowOff>
    </xdr:to>
    <xdr:cxnSp macro="">
      <xdr:nvCxnSpPr>
        <xdr:cNvPr id="334" name="直線コネクタ 333">
          <a:extLst>
            <a:ext uri="{FF2B5EF4-FFF2-40B4-BE49-F238E27FC236}">
              <a16:creationId xmlns:a16="http://schemas.microsoft.com/office/drawing/2014/main" id="{00000000-0008-0000-0700-00004E010000}"/>
            </a:ext>
          </a:extLst>
        </xdr:cNvPr>
        <xdr:cNvCxnSpPr/>
      </xdr:nvCxnSpPr>
      <xdr:spPr>
        <a:xfrm>
          <a:off x="6604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73677</xdr:rowOff>
    </xdr:from>
    <xdr:ext cx="248786" cy="259045"/>
    <xdr:sp macro="" textlink="">
      <xdr:nvSpPr>
        <xdr:cNvPr id="335" name="テキスト ボックス 334">
          <a:extLst>
            <a:ext uri="{FF2B5EF4-FFF2-40B4-BE49-F238E27FC236}">
              <a16:creationId xmlns:a16="http://schemas.microsoft.com/office/drawing/2014/main" id="{00000000-0008-0000-0700-00004F010000}"/>
            </a:ext>
          </a:extLst>
        </xdr:cNvPr>
        <xdr:cNvSpPr txBox="1"/>
      </xdr:nvSpPr>
      <xdr:spPr>
        <a:xfrm>
          <a:off x="6355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6350</xdr:rowOff>
    </xdr:from>
    <xdr:to>
      <xdr:col>59</xdr:col>
      <xdr:colOff>50800</xdr:colOff>
      <xdr:row>57</xdr:row>
      <xdr:rowOff>6350</xdr:rowOff>
    </xdr:to>
    <xdr:cxnSp macro="">
      <xdr:nvCxnSpPr>
        <xdr:cNvPr id="336" name="直線コネクタ 335">
          <a:extLst>
            <a:ext uri="{FF2B5EF4-FFF2-40B4-BE49-F238E27FC236}">
              <a16:creationId xmlns:a16="http://schemas.microsoft.com/office/drawing/2014/main" id="{00000000-0008-0000-0700-000050010000}"/>
            </a:ext>
          </a:extLst>
        </xdr:cNvPr>
        <xdr:cNvCxnSpPr/>
      </xdr:nvCxnSpPr>
      <xdr:spPr>
        <a:xfrm>
          <a:off x="6604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56</xdr:row>
      <xdr:rowOff>35577</xdr:rowOff>
    </xdr:from>
    <xdr:ext cx="531299" cy="259045"/>
    <xdr:sp macro="" textlink="">
      <xdr:nvSpPr>
        <xdr:cNvPr id="337" name="テキスト ボックス 336">
          <a:extLst>
            <a:ext uri="{FF2B5EF4-FFF2-40B4-BE49-F238E27FC236}">
              <a16:creationId xmlns:a16="http://schemas.microsoft.com/office/drawing/2014/main" id="{00000000-0008-0000-0700-000051010000}"/>
            </a:ext>
          </a:extLst>
        </xdr:cNvPr>
        <xdr:cNvSpPr txBox="1"/>
      </xdr:nvSpPr>
      <xdr:spPr>
        <a:xfrm>
          <a:off x="6072701" y="963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38" name="直線コネクタ 337">
          <a:extLst>
            <a:ext uri="{FF2B5EF4-FFF2-40B4-BE49-F238E27FC236}">
              <a16:creationId xmlns:a16="http://schemas.microsoft.com/office/drawing/2014/main" id="{00000000-0008-0000-0700-000052010000}"/>
            </a:ext>
          </a:extLst>
        </xdr:cNvPr>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53</xdr:row>
      <xdr:rowOff>168927</xdr:rowOff>
    </xdr:from>
    <xdr:ext cx="531299" cy="259045"/>
    <xdr:sp macro="" textlink="">
      <xdr:nvSpPr>
        <xdr:cNvPr id="339" name="テキスト ボックス 338">
          <a:extLst>
            <a:ext uri="{FF2B5EF4-FFF2-40B4-BE49-F238E27FC236}">
              <a16:creationId xmlns:a16="http://schemas.microsoft.com/office/drawing/2014/main" id="{00000000-0008-0000-0700-000053010000}"/>
            </a:ext>
          </a:extLst>
        </xdr:cNvPr>
        <xdr:cNvSpPr txBox="1"/>
      </xdr:nvSpPr>
      <xdr:spPr>
        <a:xfrm>
          <a:off x="6072701" y="925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52</xdr:row>
      <xdr:rowOff>101600</xdr:rowOff>
    </xdr:from>
    <xdr:to>
      <xdr:col>59</xdr:col>
      <xdr:colOff>50800</xdr:colOff>
      <xdr:row>52</xdr:row>
      <xdr:rowOff>101600</xdr:rowOff>
    </xdr:to>
    <xdr:cxnSp macro="">
      <xdr:nvCxnSpPr>
        <xdr:cNvPr id="340" name="直線コネクタ 339">
          <a:extLst>
            <a:ext uri="{FF2B5EF4-FFF2-40B4-BE49-F238E27FC236}">
              <a16:creationId xmlns:a16="http://schemas.microsoft.com/office/drawing/2014/main" id="{00000000-0008-0000-0700-000054010000}"/>
            </a:ext>
          </a:extLst>
        </xdr:cNvPr>
        <xdr:cNvCxnSpPr/>
      </xdr:nvCxnSpPr>
      <xdr:spPr>
        <a:xfrm>
          <a:off x="6604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51</xdr:row>
      <xdr:rowOff>130827</xdr:rowOff>
    </xdr:from>
    <xdr:ext cx="531299" cy="259045"/>
    <xdr:sp macro="" textlink="">
      <xdr:nvSpPr>
        <xdr:cNvPr id="341" name="テキスト ボックス 340">
          <a:extLst>
            <a:ext uri="{FF2B5EF4-FFF2-40B4-BE49-F238E27FC236}">
              <a16:creationId xmlns:a16="http://schemas.microsoft.com/office/drawing/2014/main" id="{00000000-0008-0000-0700-000055010000}"/>
            </a:ext>
          </a:extLst>
        </xdr:cNvPr>
        <xdr:cNvSpPr txBox="1"/>
      </xdr:nvSpPr>
      <xdr:spPr>
        <a:xfrm>
          <a:off x="6072701" y="887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63500</xdr:rowOff>
    </xdr:from>
    <xdr:to>
      <xdr:col>59</xdr:col>
      <xdr:colOff>50800</xdr:colOff>
      <xdr:row>50</xdr:row>
      <xdr:rowOff>63500</xdr:rowOff>
    </xdr:to>
    <xdr:cxnSp macro="">
      <xdr:nvCxnSpPr>
        <xdr:cNvPr id="342" name="直線コネクタ 341">
          <a:extLst>
            <a:ext uri="{FF2B5EF4-FFF2-40B4-BE49-F238E27FC236}">
              <a16:creationId xmlns:a16="http://schemas.microsoft.com/office/drawing/2014/main" id="{00000000-0008-0000-0700-000056010000}"/>
            </a:ext>
          </a:extLst>
        </xdr:cNvPr>
        <xdr:cNvCxnSpPr/>
      </xdr:nvCxnSpPr>
      <xdr:spPr>
        <a:xfrm>
          <a:off x="6604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49</xdr:row>
      <xdr:rowOff>92727</xdr:rowOff>
    </xdr:from>
    <xdr:ext cx="595419" cy="259045"/>
    <xdr:sp macro="" textlink="">
      <xdr:nvSpPr>
        <xdr:cNvPr id="343" name="テキスト ボックス 342">
          <a:extLst>
            <a:ext uri="{FF2B5EF4-FFF2-40B4-BE49-F238E27FC236}">
              <a16:creationId xmlns:a16="http://schemas.microsoft.com/office/drawing/2014/main" id="{00000000-0008-0000-0700-000057010000}"/>
            </a:ext>
          </a:extLst>
        </xdr:cNvPr>
        <xdr:cNvSpPr txBox="1"/>
      </xdr:nvSpPr>
      <xdr:spPr>
        <a:xfrm>
          <a:off x="6008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44" name="直線コネクタ 343">
          <a:extLst>
            <a:ext uri="{FF2B5EF4-FFF2-40B4-BE49-F238E27FC236}">
              <a16:creationId xmlns:a16="http://schemas.microsoft.com/office/drawing/2014/main" id="{00000000-0008-0000-0700-000058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47</xdr:row>
      <xdr:rowOff>54627</xdr:rowOff>
    </xdr:from>
    <xdr:ext cx="595419" cy="259045"/>
    <xdr:sp macro="" textlink="">
      <xdr:nvSpPr>
        <xdr:cNvPr id="345" name="テキスト ボックス 344">
          <a:extLst>
            <a:ext uri="{FF2B5EF4-FFF2-40B4-BE49-F238E27FC236}">
              <a16:creationId xmlns:a16="http://schemas.microsoft.com/office/drawing/2014/main" id="{00000000-0008-0000-0700-000059010000}"/>
            </a:ext>
          </a:extLst>
        </xdr:cNvPr>
        <xdr:cNvSpPr txBox="1"/>
      </xdr:nvSpPr>
      <xdr:spPr>
        <a:xfrm>
          <a:off x="6008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6" name="農林水産業費グラフ枠">
          <a:extLst>
            <a:ext uri="{FF2B5EF4-FFF2-40B4-BE49-F238E27FC236}">
              <a16:creationId xmlns:a16="http://schemas.microsoft.com/office/drawing/2014/main" id="{00000000-0008-0000-0700-00005A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50</xdr:row>
      <xdr:rowOff>55676</xdr:rowOff>
    </xdr:from>
    <xdr:to>
      <xdr:col>54</xdr:col>
      <xdr:colOff>189865</xdr:colOff>
      <xdr:row>59</xdr:row>
      <xdr:rowOff>35471</xdr:rowOff>
    </xdr:to>
    <xdr:cxnSp macro="">
      <xdr:nvCxnSpPr>
        <xdr:cNvPr id="347" name="直線コネクタ 346">
          <a:extLst>
            <a:ext uri="{FF2B5EF4-FFF2-40B4-BE49-F238E27FC236}">
              <a16:creationId xmlns:a16="http://schemas.microsoft.com/office/drawing/2014/main" id="{00000000-0008-0000-0700-00005B010000}"/>
            </a:ext>
          </a:extLst>
        </xdr:cNvPr>
        <xdr:cNvCxnSpPr/>
      </xdr:nvCxnSpPr>
      <xdr:spPr>
        <a:xfrm flipV="1">
          <a:off x="10475595" y="8628176"/>
          <a:ext cx="1270" cy="152284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39298</xdr:rowOff>
    </xdr:from>
    <xdr:ext cx="378565" cy="259045"/>
    <xdr:sp macro="" textlink="">
      <xdr:nvSpPr>
        <xdr:cNvPr id="348" name="農林水産業費最小値テキスト">
          <a:extLst>
            <a:ext uri="{FF2B5EF4-FFF2-40B4-BE49-F238E27FC236}">
              <a16:creationId xmlns:a16="http://schemas.microsoft.com/office/drawing/2014/main" id="{00000000-0008-0000-0700-00005C010000}"/>
            </a:ext>
          </a:extLst>
        </xdr:cNvPr>
        <xdr:cNvSpPr txBox="1"/>
      </xdr:nvSpPr>
      <xdr:spPr>
        <a:xfrm>
          <a:off x="10528300" y="1015484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59</xdr:row>
      <xdr:rowOff>35471</xdr:rowOff>
    </xdr:from>
    <xdr:to>
      <xdr:col>55</xdr:col>
      <xdr:colOff>88900</xdr:colOff>
      <xdr:row>59</xdr:row>
      <xdr:rowOff>35471</xdr:rowOff>
    </xdr:to>
    <xdr:cxnSp macro="">
      <xdr:nvCxnSpPr>
        <xdr:cNvPr id="349" name="直線コネクタ 348">
          <a:extLst>
            <a:ext uri="{FF2B5EF4-FFF2-40B4-BE49-F238E27FC236}">
              <a16:creationId xmlns:a16="http://schemas.microsoft.com/office/drawing/2014/main" id="{00000000-0008-0000-0700-00005D010000}"/>
            </a:ext>
          </a:extLst>
        </xdr:cNvPr>
        <xdr:cNvCxnSpPr/>
      </xdr:nvCxnSpPr>
      <xdr:spPr>
        <a:xfrm>
          <a:off x="10388600" y="1015102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49</xdr:row>
      <xdr:rowOff>2353</xdr:rowOff>
    </xdr:from>
    <xdr:ext cx="599010" cy="259045"/>
    <xdr:sp macro="" textlink="">
      <xdr:nvSpPr>
        <xdr:cNvPr id="350" name="農林水産業費最大値テキスト">
          <a:extLst>
            <a:ext uri="{FF2B5EF4-FFF2-40B4-BE49-F238E27FC236}">
              <a16:creationId xmlns:a16="http://schemas.microsoft.com/office/drawing/2014/main" id="{00000000-0008-0000-0700-00005E010000}"/>
            </a:ext>
          </a:extLst>
        </xdr:cNvPr>
        <xdr:cNvSpPr txBox="1"/>
      </xdr:nvSpPr>
      <xdr:spPr>
        <a:xfrm>
          <a:off x="10528300" y="840340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120,616</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50</xdr:row>
      <xdr:rowOff>55676</xdr:rowOff>
    </xdr:from>
    <xdr:to>
      <xdr:col>55</xdr:col>
      <xdr:colOff>88900</xdr:colOff>
      <xdr:row>50</xdr:row>
      <xdr:rowOff>55676</xdr:rowOff>
    </xdr:to>
    <xdr:cxnSp macro="">
      <xdr:nvCxnSpPr>
        <xdr:cNvPr id="351" name="直線コネクタ 350">
          <a:extLst>
            <a:ext uri="{FF2B5EF4-FFF2-40B4-BE49-F238E27FC236}">
              <a16:creationId xmlns:a16="http://schemas.microsoft.com/office/drawing/2014/main" id="{00000000-0008-0000-0700-00005F010000}"/>
            </a:ext>
          </a:extLst>
        </xdr:cNvPr>
        <xdr:cNvCxnSpPr/>
      </xdr:nvCxnSpPr>
      <xdr:spPr>
        <a:xfrm>
          <a:off x="10388600" y="862817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59</xdr:row>
      <xdr:rowOff>19190</xdr:rowOff>
    </xdr:from>
    <xdr:to>
      <xdr:col>55</xdr:col>
      <xdr:colOff>0</xdr:colOff>
      <xdr:row>59</xdr:row>
      <xdr:rowOff>21095</xdr:rowOff>
    </xdr:to>
    <xdr:cxnSp macro="">
      <xdr:nvCxnSpPr>
        <xdr:cNvPr id="352" name="直線コネクタ 351">
          <a:extLst>
            <a:ext uri="{FF2B5EF4-FFF2-40B4-BE49-F238E27FC236}">
              <a16:creationId xmlns:a16="http://schemas.microsoft.com/office/drawing/2014/main" id="{00000000-0008-0000-0700-000060010000}"/>
            </a:ext>
          </a:extLst>
        </xdr:cNvPr>
        <xdr:cNvCxnSpPr/>
      </xdr:nvCxnSpPr>
      <xdr:spPr>
        <a:xfrm>
          <a:off x="9639300" y="10134740"/>
          <a:ext cx="838200" cy="19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57</xdr:row>
      <xdr:rowOff>47312</xdr:rowOff>
    </xdr:from>
    <xdr:ext cx="534377" cy="259045"/>
    <xdr:sp macro="" textlink="">
      <xdr:nvSpPr>
        <xdr:cNvPr id="353" name="農林水産業費平均値テキスト">
          <a:extLst>
            <a:ext uri="{FF2B5EF4-FFF2-40B4-BE49-F238E27FC236}">
              <a16:creationId xmlns:a16="http://schemas.microsoft.com/office/drawing/2014/main" id="{00000000-0008-0000-0700-000061010000}"/>
            </a:ext>
          </a:extLst>
        </xdr:cNvPr>
        <xdr:cNvSpPr txBox="1"/>
      </xdr:nvSpPr>
      <xdr:spPr>
        <a:xfrm>
          <a:off x="10528300" y="981996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11,076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58</xdr:row>
      <xdr:rowOff>24435</xdr:rowOff>
    </xdr:from>
    <xdr:to>
      <xdr:col>55</xdr:col>
      <xdr:colOff>50800</xdr:colOff>
      <xdr:row>58</xdr:row>
      <xdr:rowOff>126035</xdr:rowOff>
    </xdr:to>
    <xdr:sp macro="" textlink="">
      <xdr:nvSpPr>
        <xdr:cNvPr id="354" name="フローチャート: 判断 353">
          <a:extLst>
            <a:ext uri="{FF2B5EF4-FFF2-40B4-BE49-F238E27FC236}">
              <a16:creationId xmlns:a16="http://schemas.microsoft.com/office/drawing/2014/main" id="{00000000-0008-0000-0700-000062010000}"/>
            </a:ext>
          </a:extLst>
        </xdr:cNvPr>
        <xdr:cNvSpPr/>
      </xdr:nvSpPr>
      <xdr:spPr>
        <a:xfrm>
          <a:off x="10426700" y="99685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59</xdr:row>
      <xdr:rowOff>19190</xdr:rowOff>
    </xdr:from>
    <xdr:to>
      <xdr:col>50</xdr:col>
      <xdr:colOff>114300</xdr:colOff>
      <xdr:row>59</xdr:row>
      <xdr:rowOff>20790</xdr:rowOff>
    </xdr:to>
    <xdr:cxnSp macro="">
      <xdr:nvCxnSpPr>
        <xdr:cNvPr id="355" name="直線コネクタ 354">
          <a:extLst>
            <a:ext uri="{FF2B5EF4-FFF2-40B4-BE49-F238E27FC236}">
              <a16:creationId xmlns:a16="http://schemas.microsoft.com/office/drawing/2014/main" id="{00000000-0008-0000-0700-000063010000}"/>
            </a:ext>
          </a:extLst>
        </xdr:cNvPr>
        <xdr:cNvCxnSpPr/>
      </xdr:nvCxnSpPr>
      <xdr:spPr>
        <a:xfrm flipV="1">
          <a:off x="8750300" y="10134740"/>
          <a:ext cx="889000" cy="16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58</xdr:row>
      <xdr:rowOff>42228</xdr:rowOff>
    </xdr:from>
    <xdr:to>
      <xdr:col>50</xdr:col>
      <xdr:colOff>165100</xdr:colOff>
      <xdr:row>58</xdr:row>
      <xdr:rowOff>143828</xdr:rowOff>
    </xdr:to>
    <xdr:sp macro="" textlink="">
      <xdr:nvSpPr>
        <xdr:cNvPr id="356" name="フローチャート: 判断 355">
          <a:extLst>
            <a:ext uri="{FF2B5EF4-FFF2-40B4-BE49-F238E27FC236}">
              <a16:creationId xmlns:a16="http://schemas.microsoft.com/office/drawing/2014/main" id="{00000000-0008-0000-0700-000064010000}"/>
            </a:ext>
          </a:extLst>
        </xdr:cNvPr>
        <xdr:cNvSpPr/>
      </xdr:nvSpPr>
      <xdr:spPr>
        <a:xfrm>
          <a:off x="9588500" y="99863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69928</xdr:colOff>
      <xdr:row>56</xdr:row>
      <xdr:rowOff>160355</xdr:rowOff>
    </xdr:from>
    <xdr:ext cx="469744" cy="259045"/>
    <xdr:sp macro="" textlink="">
      <xdr:nvSpPr>
        <xdr:cNvPr id="357" name="テキスト ボックス 356">
          <a:extLst>
            <a:ext uri="{FF2B5EF4-FFF2-40B4-BE49-F238E27FC236}">
              <a16:creationId xmlns:a16="http://schemas.microsoft.com/office/drawing/2014/main" id="{00000000-0008-0000-0700-000065010000}"/>
            </a:ext>
          </a:extLst>
        </xdr:cNvPr>
        <xdr:cNvSpPr txBox="1"/>
      </xdr:nvSpPr>
      <xdr:spPr>
        <a:xfrm>
          <a:off x="9404428" y="97615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59</xdr:row>
      <xdr:rowOff>18377</xdr:rowOff>
    </xdr:from>
    <xdr:to>
      <xdr:col>45</xdr:col>
      <xdr:colOff>177800</xdr:colOff>
      <xdr:row>59</xdr:row>
      <xdr:rowOff>20790</xdr:rowOff>
    </xdr:to>
    <xdr:cxnSp macro="">
      <xdr:nvCxnSpPr>
        <xdr:cNvPr id="358" name="直線コネクタ 357">
          <a:extLst>
            <a:ext uri="{FF2B5EF4-FFF2-40B4-BE49-F238E27FC236}">
              <a16:creationId xmlns:a16="http://schemas.microsoft.com/office/drawing/2014/main" id="{00000000-0008-0000-0700-000066010000}"/>
            </a:ext>
          </a:extLst>
        </xdr:cNvPr>
        <xdr:cNvCxnSpPr/>
      </xdr:nvCxnSpPr>
      <xdr:spPr>
        <a:xfrm>
          <a:off x="7861300" y="10133927"/>
          <a:ext cx="889000" cy="24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58</xdr:row>
      <xdr:rowOff>43841</xdr:rowOff>
    </xdr:from>
    <xdr:to>
      <xdr:col>46</xdr:col>
      <xdr:colOff>38100</xdr:colOff>
      <xdr:row>58</xdr:row>
      <xdr:rowOff>145441</xdr:rowOff>
    </xdr:to>
    <xdr:sp macro="" textlink="">
      <xdr:nvSpPr>
        <xdr:cNvPr id="359" name="フローチャート: 判断 358">
          <a:extLst>
            <a:ext uri="{FF2B5EF4-FFF2-40B4-BE49-F238E27FC236}">
              <a16:creationId xmlns:a16="http://schemas.microsoft.com/office/drawing/2014/main" id="{00000000-0008-0000-0700-000067010000}"/>
            </a:ext>
          </a:extLst>
        </xdr:cNvPr>
        <xdr:cNvSpPr/>
      </xdr:nvSpPr>
      <xdr:spPr>
        <a:xfrm>
          <a:off x="8699500" y="99879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133428</xdr:colOff>
      <xdr:row>56</xdr:row>
      <xdr:rowOff>161968</xdr:rowOff>
    </xdr:from>
    <xdr:ext cx="469744" cy="259045"/>
    <xdr:sp macro="" textlink="">
      <xdr:nvSpPr>
        <xdr:cNvPr id="360" name="テキスト ボックス 359">
          <a:extLst>
            <a:ext uri="{FF2B5EF4-FFF2-40B4-BE49-F238E27FC236}">
              <a16:creationId xmlns:a16="http://schemas.microsoft.com/office/drawing/2014/main" id="{00000000-0008-0000-0700-000068010000}"/>
            </a:ext>
          </a:extLst>
        </xdr:cNvPr>
        <xdr:cNvSpPr txBox="1"/>
      </xdr:nvSpPr>
      <xdr:spPr>
        <a:xfrm>
          <a:off x="8515428" y="976316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59</xdr:row>
      <xdr:rowOff>18377</xdr:rowOff>
    </xdr:from>
    <xdr:to>
      <xdr:col>41</xdr:col>
      <xdr:colOff>50800</xdr:colOff>
      <xdr:row>59</xdr:row>
      <xdr:rowOff>20193</xdr:rowOff>
    </xdr:to>
    <xdr:cxnSp macro="">
      <xdr:nvCxnSpPr>
        <xdr:cNvPr id="361" name="直線コネクタ 360">
          <a:extLst>
            <a:ext uri="{FF2B5EF4-FFF2-40B4-BE49-F238E27FC236}">
              <a16:creationId xmlns:a16="http://schemas.microsoft.com/office/drawing/2014/main" id="{00000000-0008-0000-0700-000069010000}"/>
            </a:ext>
          </a:extLst>
        </xdr:cNvPr>
        <xdr:cNvCxnSpPr/>
      </xdr:nvCxnSpPr>
      <xdr:spPr>
        <a:xfrm flipV="1">
          <a:off x="6972300" y="10133927"/>
          <a:ext cx="889000" cy="18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58</xdr:row>
      <xdr:rowOff>30315</xdr:rowOff>
    </xdr:from>
    <xdr:to>
      <xdr:col>41</xdr:col>
      <xdr:colOff>101600</xdr:colOff>
      <xdr:row>58</xdr:row>
      <xdr:rowOff>131915</xdr:rowOff>
    </xdr:to>
    <xdr:sp macro="" textlink="">
      <xdr:nvSpPr>
        <xdr:cNvPr id="362" name="フローチャート: 判断 361">
          <a:extLst>
            <a:ext uri="{FF2B5EF4-FFF2-40B4-BE49-F238E27FC236}">
              <a16:creationId xmlns:a16="http://schemas.microsoft.com/office/drawing/2014/main" id="{00000000-0008-0000-0700-00006A010000}"/>
            </a:ext>
          </a:extLst>
        </xdr:cNvPr>
        <xdr:cNvSpPr/>
      </xdr:nvSpPr>
      <xdr:spPr>
        <a:xfrm>
          <a:off x="7810500" y="99744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56</xdr:row>
      <xdr:rowOff>148442</xdr:rowOff>
    </xdr:from>
    <xdr:ext cx="534377" cy="259045"/>
    <xdr:sp macro="" textlink="">
      <xdr:nvSpPr>
        <xdr:cNvPr id="363" name="テキスト ボックス 362">
          <a:extLst>
            <a:ext uri="{FF2B5EF4-FFF2-40B4-BE49-F238E27FC236}">
              <a16:creationId xmlns:a16="http://schemas.microsoft.com/office/drawing/2014/main" id="{00000000-0008-0000-0700-00006B010000}"/>
            </a:ext>
          </a:extLst>
        </xdr:cNvPr>
        <xdr:cNvSpPr txBox="1"/>
      </xdr:nvSpPr>
      <xdr:spPr>
        <a:xfrm>
          <a:off x="7594111" y="97496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10,613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35763</xdr:rowOff>
    </xdr:from>
    <xdr:to>
      <xdr:col>36</xdr:col>
      <xdr:colOff>165100</xdr:colOff>
      <xdr:row>58</xdr:row>
      <xdr:rowOff>137363</xdr:rowOff>
    </xdr:to>
    <xdr:sp macro="" textlink="">
      <xdr:nvSpPr>
        <xdr:cNvPr id="364" name="フローチャート: 判断 363">
          <a:extLst>
            <a:ext uri="{FF2B5EF4-FFF2-40B4-BE49-F238E27FC236}">
              <a16:creationId xmlns:a16="http://schemas.microsoft.com/office/drawing/2014/main" id="{00000000-0008-0000-0700-00006C010000}"/>
            </a:ext>
          </a:extLst>
        </xdr:cNvPr>
        <xdr:cNvSpPr/>
      </xdr:nvSpPr>
      <xdr:spPr>
        <a:xfrm>
          <a:off x="6921500" y="99798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56</xdr:row>
      <xdr:rowOff>153890</xdr:rowOff>
    </xdr:from>
    <xdr:ext cx="534377" cy="259045"/>
    <xdr:sp macro="" textlink="">
      <xdr:nvSpPr>
        <xdr:cNvPr id="365" name="テキスト ボックス 364">
          <a:extLst>
            <a:ext uri="{FF2B5EF4-FFF2-40B4-BE49-F238E27FC236}">
              <a16:creationId xmlns:a16="http://schemas.microsoft.com/office/drawing/2014/main" id="{00000000-0008-0000-0700-00006D010000}"/>
            </a:ext>
          </a:extLst>
        </xdr:cNvPr>
        <xdr:cNvSpPr txBox="1"/>
      </xdr:nvSpPr>
      <xdr:spPr>
        <a:xfrm>
          <a:off x="6705111" y="97550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10,184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6" name="テキスト ボックス 365">
          <a:extLst>
            <a:ext uri="{FF2B5EF4-FFF2-40B4-BE49-F238E27FC236}">
              <a16:creationId xmlns:a16="http://schemas.microsoft.com/office/drawing/2014/main" id="{00000000-0008-0000-0700-00006E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7" name="テキスト ボックス 366">
          <a:extLst>
            <a:ext uri="{FF2B5EF4-FFF2-40B4-BE49-F238E27FC236}">
              <a16:creationId xmlns:a16="http://schemas.microsoft.com/office/drawing/2014/main" id="{00000000-0008-0000-0700-00006F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8" name="テキスト ボックス 367">
          <a:extLst>
            <a:ext uri="{FF2B5EF4-FFF2-40B4-BE49-F238E27FC236}">
              <a16:creationId xmlns:a16="http://schemas.microsoft.com/office/drawing/2014/main" id="{00000000-0008-0000-0700-000070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9" name="テキスト ボックス 368">
          <a:extLst>
            <a:ext uri="{FF2B5EF4-FFF2-40B4-BE49-F238E27FC236}">
              <a16:creationId xmlns:a16="http://schemas.microsoft.com/office/drawing/2014/main" id="{00000000-0008-0000-0700-000071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70" name="テキスト ボックス 369">
          <a:extLst>
            <a:ext uri="{FF2B5EF4-FFF2-40B4-BE49-F238E27FC236}">
              <a16:creationId xmlns:a16="http://schemas.microsoft.com/office/drawing/2014/main" id="{00000000-0008-0000-0700-000072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58</xdr:row>
      <xdr:rowOff>141745</xdr:rowOff>
    </xdr:from>
    <xdr:to>
      <xdr:col>55</xdr:col>
      <xdr:colOff>50800</xdr:colOff>
      <xdr:row>59</xdr:row>
      <xdr:rowOff>71895</xdr:rowOff>
    </xdr:to>
    <xdr:sp macro="" textlink="">
      <xdr:nvSpPr>
        <xdr:cNvPr id="371" name="楕円 370">
          <a:extLst>
            <a:ext uri="{FF2B5EF4-FFF2-40B4-BE49-F238E27FC236}">
              <a16:creationId xmlns:a16="http://schemas.microsoft.com/office/drawing/2014/main" id="{00000000-0008-0000-0700-000073010000}"/>
            </a:ext>
          </a:extLst>
        </xdr:cNvPr>
        <xdr:cNvSpPr/>
      </xdr:nvSpPr>
      <xdr:spPr>
        <a:xfrm>
          <a:off x="10426700" y="100858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58</xdr:row>
      <xdr:rowOff>56672</xdr:rowOff>
    </xdr:from>
    <xdr:ext cx="469744" cy="259045"/>
    <xdr:sp macro="" textlink="">
      <xdr:nvSpPr>
        <xdr:cNvPr id="372" name="農林水産業費該当値テキスト">
          <a:extLst>
            <a:ext uri="{FF2B5EF4-FFF2-40B4-BE49-F238E27FC236}">
              <a16:creationId xmlns:a16="http://schemas.microsoft.com/office/drawing/2014/main" id="{00000000-0008-0000-0700-000074010000}"/>
            </a:ext>
          </a:extLst>
        </xdr:cNvPr>
        <xdr:cNvSpPr txBox="1"/>
      </xdr:nvSpPr>
      <xdr:spPr>
        <a:xfrm>
          <a:off x="10528300" y="1000077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1,839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58</xdr:row>
      <xdr:rowOff>139840</xdr:rowOff>
    </xdr:from>
    <xdr:to>
      <xdr:col>50</xdr:col>
      <xdr:colOff>165100</xdr:colOff>
      <xdr:row>59</xdr:row>
      <xdr:rowOff>69990</xdr:rowOff>
    </xdr:to>
    <xdr:sp macro="" textlink="">
      <xdr:nvSpPr>
        <xdr:cNvPr id="373" name="楕円 372">
          <a:extLst>
            <a:ext uri="{FF2B5EF4-FFF2-40B4-BE49-F238E27FC236}">
              <a16:creationId xmlns:a16="http://schemas.microsoft.com/office/drawing/2014/main" id="{00000000-0008-0000-0700-000075010000}"/>
            </a:ext>
          </a:extLst>
        </xdr:cNvPr>
        <xdr:cNvSpPr/>
      </xdr:nvSpPr>
      <xdr:spPr>
        <a:xfrm>
          <a:off x="9588500" y="100839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69928</xdr:colOff>
      <xdr:row>59</xdr:row>
      <xdr:rowOff>61117</xdr:rowOff>
    </xdr:from>
    <xdr:ext cx="469744" cy="259045"/>
    <xdr:sp macro="" textlink="">
      <xdr:nvSpPr>
        <xdr:cNvPr id="374" name="テキスト ボックス 373">
          <a:extLst>
            <a:ext uri="{FF2B5EF4-FFF2-40B4-BE49-F238E27FC236}">
              <a16:creationId xmlns:a16="http://schemas.microsoft.com/office/drawing/2014/main" id="{00000000-0008-0000-0700-000076010000}"/>
            </a:ext>
          </a:extLst>
        </xdr:cNvPr>
        <xdr:cNvSpPr txBox="1"/>
      </xdr:nvSpPr>
      <xdr:spPr>
        <a:xfrm>
          <a:off x="9404428" y="101766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58</xdr:row>
      <xdr:rowOff>141440</xdr:rowOff>
    </xdr:from>
    <xdr:to>
      <xdr:col>46</xdr:col>
      <xdr:colOff>38100</xdr:colOff>
      <xdr:row>59</xdr:row>
      <xdr:rowOff>71590</xdr:rowOff>
    </xdr:to>
    <xdr:sp macro="" textlink="">
      <xdr:nvSpPr>
        <xdr:cNvPr id="375" name="楕円 374">
          <a:extLst>
            <a:ext uri="{FF2B5EF4-FFF2-40B4-BE49-F238E27FC236}">
              <a16:creationId xmlns:a16="http://schemas.microsoft.com/office/drawing/2014/main" id="{00000000-0008-0000-0700-000077010000}"/>
            </a:ext>
          </a:extLst>
        </xdr:cNvPr>
        <xdr:cNvSpPr/>
      </xdr:nvSpPr>
      <xdr:spPr>
        <a:xfrm>
          <a:off x="8699500" y="100855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133428</xdr:colOff>
      <xdr:row>59</xdr:row>
      <xdr:rowOff>62717</xdr:rowOff>
    </xdr:from>
    <xdr:ext cx="469744" cy="259045"/>
    <xdr:sp macro="" textlink="">
      <xdr:nvSpPr>
        <xdr:cNvPr id="376" name="テキスト ボックス 375">
          <a:extLst>
            <a:ext uri="{FF2B5EF4-FFF2-40B4-BE49-F238E27FC236}">
              <a16:creationId xmlns:a16="http://schemas.microsoft.com/office/drawing/2014/main" id="{00000000-0008-0000-0700-000078010000}"/>
            </a:ext>
          </a:extLst>
        </xdr:cNvPr>
        <xdr:cNvSpPr txBox="1"/>
      </xdr:nvSpPr>
      <xdr:spPr>
        <a:xfrm>
          <a:off x="8515428" y="101782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58</xdr:row>
      <xdr:rowOff>139027</xdr:rowOff>
    </xdr:from>
    <xdr:to>
      <xdr:col>41</xdr:col>
      <xdr:colOff>101600</xdr:colOff>
      <xdr:row>59</xdr:row>
      <xdr:rowOff>69177</xdr:rowOff>
    </xdr:to>
    <xdr:sp macro="" textlink="">
      <xdr:nvSpPr>
        <xdr:cNvPr id="377" name="楕円 376">
          <a:extLst>
            <a:ext uri="{FF2B5EF4-FFF2-40B4-BE49-F238E27FC236}">
              <a16:creationId xmlns:a16="http://schemas.microsoft.com/office/drawing/2014/main" id="{00000000-0008-0000-0700-000079010000}"/>
            </a:ext>
          </a:extLst>
        </xdr:cNvPr>
        <xdr:cNvSpPr/>
      </xdr:nvSpPr>
      <xdr:spPr>
        <a:xfrm>
          <a:off x="7810500" y="100831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6428</xdr:colOff>
      <xdr:row>59</xdr:row>
      <xdr:rowOff>60304</xdr:rowOff>
    </xdr:from>
    <xdr:ext cx="469744" cy="259045"/>
    <xdr:sp macro="" textlink="">
      <xdr:nvSpPr>
        <xdr:cNvPr id="378" name="テキスト ボックス 377">
          <a:extLst>
            <a:ext uri="{FF2B5EF4-FFF2-40B4-BE49-F238E27FC236}">
              <a16:creationId xmlns:a16="http://schemas.microsoft.com/office/drawing/2014/main" id="{00000000-0008-0000-0700-00007A010000}"/>
            </a:ext>
          </a:extLst>
        </xdr:cNvPr>
        <xdr:cNvSpPr txBox="1"/>
      </xdr:nvSpPr>
      <xdr:spPr>
        <a:xfrm>
          <a:off x="7626428" y="1017585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140843</xdr:rowOff>
    </xdr:from>
    <xdr:to>
      <xdr:col>36</xdr:col>
      <xdr:colOff>165100</xdr:colOff>
      <xdr:row>59</xdr:row>
      <xdr:rowOff>70993</xdr:rowOff>
    </xdr:to>
    <xdr:sp macro="" textlink="">
      <xdr:nvSpPr>
        <xdr:cNvPr id="379" name="楕円 378">
          <a:extLst>
            <a:ext uri="{FF2B5EF4-FFF2-40B4-BE49-F238E27FC236}">
              <a16:creationId xmlns:a16="http://schemas.microsoft.com/office/drawing/2014/main" id="{00000000-0008-0000-0700-00007B010000}"/>
            </a:ext>
          </a:extLst>
        </xdr:cNvPr>
        <xdr:cNvSpPr/>
      </xdr:nvSpPr>
      <xdr:spPr>
        <a:xfrm>
          <a:off x="6921500" y="100849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59</xdr:row>
      <xdr:rowOff>62120</xdr:rowOff>
    </xdr:from>
    <xdr:ext cx="469744" cy="259045"/>
    <xdr:sp macro="" textlink="">
      <xdr:nvSpPr>
        <xdr:cNvPr id="380" name="テキスト ボックス 379">
          <a:extLst>
            <a:ext uri="{FF2B5EF4-FFF2-40B4-BE49-F238E27FC236}">
              <a16:creationId xmlns:a16="http://schemas.microsoft.com/office/drawing/2014/main" id="{00000000-0008-0000-0700-00007C010000}"/>
            </a:ext>
          </a:extLst>
        </xdr:cNvPr>
        <xdr:cNvSpPr txBox="1"/>
      </xdr:nvSpPr>
      <xdr:spPr>
        <a:xfrm>
          <a:off x="6737428" y="101776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81" name="正方形/長方形 380">
          <a:extLst>
            <a:ext uri="{FF2B5EF4-FFF2-40B4-BE49-F238E27FC236}">
              <a16:creationId xmlns:a16="http://schemas.microsoft.com/office/drawing/2014/main" id="{00000000-0008-0000-0700-00007D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82" name="正方形/長方形 381">
          <a:extLst>
            <a:ext uri="{FF2B5EF4-FFF2-40B4-BE49-F238E27FC236}">
              <a16:creationId xmlns:a16="http://schemas.microsoft.com/office/drawing/2014/main" id="{00000000-0008-0000-0700-00007E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83" name="正方形/長方形 382">
          <a:extLst>
            <a:ext uri="{FF2B5EF4-FFF2-40B4-BE49-F238E27FC236}">
              <a16:creationId xmlns:a16="http://schemas.microsoft.com/office/drawing/2014/main" id="{00000000-0008-0000-0700-00007F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86/99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84" name="正方形/長方形 383">
          <a:extLst>
            <a:ext uri="{FF2B5EF4-FFF2-40B4-BE49-F238E27FC236}">
              <a16:creationId xmlns:a16="http://schemas.microsoft.com/office/drawing/2014/main" id="{00000000-0008-0000-0700-000080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5" name="正方形/長方形 384">
          <a:extLst>
            <a:ext uri="{FF2B5EF4-FFF2-40B4-BE49-F238E27FC236}">
              <a16:creationId xmlns:a16="http://schemas.microsoft.com/office/drawing/2014/main" id="{00000000-0008-0000-0700-000081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18,653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6" name="正方形/長方形 385">
          <a:extLst>
            <a:ext uri="{FF2B5EF4-FFF2-40B4-BE49-F238E27FC236}">
              <a16:creationId xmlns:a16="http://schemas.microsoft.com/office/drawing/2014/main" id="{00000000-0008-0000-0700-000082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7" name="正方形/長方形 386">
          <a:extLst>
            <a:ext uri="{FF2B5EF4-FFF2-40B4-BE49-F238E27FC236}">
              <a16:creationId xmlns:a16="http://schemas.microsoft.com/office/drawing/2014/main" id="{00000000-0008-0000-0700-000083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23,648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8" name="正方形/長方形 387">
          <a:extLst>
            <a:ext uri="{FF2B5EF4-FFF2-40B4-BE49-F238E27FC236}">
              <a16:creationId xmlns:a16="http://schemas.microsoft.com/office/drawing/2014/main" id="{00000000-0008-0000-0700-000084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9" name="テキスト ボックス 388">
          <a:extLst>
            <a:ext uri="{FF2B5EF4-FFF2-40B4-BE49-F238E27FC236}">
              <a16:creationId xmlns:a16="http://schemas.microsoft.com/office/drawing/2014/main" id="{00000000-0008-0000-0700-000085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90" name="直線コネクタ 389">
          <a:extLst>
            <a:ext uri="{FF2B5EF4-FFF2-40B4-BE49-F238E27FC236}">
              <a16:creationId xmlns:a16="http://schemas.microsoft.com/office/drawing/2014/main" id="{00000000-0008-0000-0700-000086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91" name="直線コネクタ 390">
          <a:extLst>
            <a:ext uri="{FF2B5EF4-FFF2-40B4-BE49-F238E27FC236}">
              <a16:creationId xmlns:a16="http://schemas.microsoft.com/office/drawing/2014/main" id="{00000000-0008-0000-0700-000087010000}"/>
            </a:ext>
          </a:extLst>
        </xdr:cNvPr>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73677</xdr:rowOff>
    </xdr:from>
    <xdr:ext cx="248786" cy="259045"/>
    <xdr:sp macro="" textlink="">
      <xdr:nvSpPr>
        <xdr:cNvPr id="392" name="テキスト ボックス 391">
          <a:extLst>
            <a:ext uri="{FF2B5EF4-FFF2-40B4-BE49-F238E27FC236}">
              <a16:creationId xmlns:a16="http://schemas.microsoft.com/office/drawing/2014/main" id="{00000000-0008-0000-0700-000088010000}"/>
            </a:ext>
          </a:extLst>
        </xdr:cNvPr>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93" name="直線コネクタ 392">
          <a:extLst>
            <a:ext uri="{FF2B5EF4-FFF2-40B4-BE49-F238E27FC236}">
              <a16:creationId xmlns:a16="http://schemas.microsoft.com/office/drawing/2014/main" id="{00000000-0008-0000-0700-000089010000}"/>
            </a:ext>
          </a:extLst>
        </xdr:cNvPr>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76</xdr:row>
      <xdr:rowOff>35577</xdr:rowOff>
    </xdr:from>
    <xdr:ext cx="531299" cy="259045"/>
    <xdr:sp macro="" textlink="">
      <xdr:nvSpPr>
        <xdr:cNvPr id="394" name="テキスト ボックス 393">
          <a:extLst>
            <a:ext uri="{FF2B5EF4-FFF2-40B4-BE49-F238E27FC236}">
              <a16:creationId xmlns:a16="http://schemas.microsoft.com/office/drawing/2014/main" id="{00000000-0008-0000-0700-00008A010000}"/>
            </a:ext>
          </a:extLst>
        </xdr:cNvPr>
        <xdr:cNvSpPr txBox="1"/>
      </xdr:nvSpPr>
      <xdr:spPr>
        <a:xfrm>
          <a:off x="6072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95" name="直線コネクタ 394">
          <a:extLst>
            <a:ext uri="{FF2B5EF4-FFF2-40B4-BE49-F238E27FC236}">
              <a16:creationId xmlns:a16="http://schemas.microsoft.com/office/drawing/2014/main" id="{00000000-0008-0000-0700-00008B010000}"/>
            </a:ext>
          </a:extLst>
        </xdr:cNvPr>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73</xdr:row>
      <xdr:rowOff>168927</xdr:rowOff>
    </xdr:from>
    <xdr:ext cx="531299" cy="259045"/>
    <xdr:sp macro="" textlink="">
      <xdr:nvSpPr>
        <xdr:cNvPr id="396" name="テキスト ボックス 395">
          <a:extLst>
            <a:ext uri="{FF2B5EF4-FFF2-40B4-BE49-F238E27FC236}">
              <a16:creationId xmlns:a16="http://schemas.microsoft.com/office/drawing/2014/main" id="{00000000-0008-0000-0700-00008C010000}"/>
            </a:ext>
          </a:extLst>
        </xdr:cNvPr>
        <xdr:cNvSpPr txBox="1"/>
      </xdr:nvSpPr>
      <xdr:spPr>
        <a:xfrm>
          <a:off x="6072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397" name="直線コネクタ 396">
          <a:extLst>
            <a:ext uri="{FF2B5EF4-FFF2-40B4-BE49-F238E27FC236}">
              <a16:creationId xmlns:a16="http://schemas.microsoft.com/office/drawing/2014/main" id="{00000000-0008-0000-0700-00008D010000}"/>
            </a:ext>
          </a:extLst>
        </xdr:cNvPr>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71</xdr:row>
      <xdr:rowOff>130827</xdr:rowOff>
    </xdr:from>
    <xdr:ext cx="531299" cy="259045"/>
    <xdr:sp macro="" textlink="">
      <xdr:nvSpPr>
        <xdr:cNvPr id="398" name="テキスト ボックス 397">
          <a:extLst>
            <a:ext uri="{FF2B5EF4-FFF2-40B4-BE49-F238E27FC236}">
              <a16:creationId xmlns:a16="http://schemas.microsoft.com/office/drawing/2014/main" id="{00000000-0008-0000-0700-00008E010000}"/>
            </a:ext>
          </a:extLst>
        </xdr:cNvPr>
        <xdr:cNvSpPr txBox="1"/>
      </xdr:nvSpPr>
      <xdr:spPr>
        <a:xfrm>
          <a:off x="6072701" y="1230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399" name="直線コネクタ 398">
          <a:extLst>
            <a:ext uri="{FF2B5EF4-FFF2-40B4-BE49-F238E27FC236}">
              <a16:creationId xmlns:a16="http://schemas.microsoft.com/office/drawing/2014/main" id="{00000000-0008-0000-0700-00008F010000}"/>
            </a:ext>
          </a:extLst>
        </xdr:cNvPr>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69</xdr:row>
      <xdr:rowOff>92727</xdr:rowOff>
    </xdr:from>
    <xdr:ext cx="531299" cy="259045"/>
    <xdr:sp macro="" textlink="">
      <xdr:nvSpPr>
        <xdr:cNvPr id="400" name="テキスト ボックス 399">
          <a:extLst>
            <a:ext uri="{FF2B5EF4-FFF2-40B4-BE49-F238E27FC236}">
              <a16:creationId xmlns:a16="http://schemas.microsoft.com/office/drawing/2014/main" id="{00000000-0008-0000-0700-000090010000}"/>
            </a:ext>
          </a:extLst>
        </xdr:cNvPr>
        <xdr:cNvSpPr txBox="1"/>
      </xdr:nvSpPr>
      <xdr:spPr>
        <a:xfrm>
          <a:off x="6072701" y="1192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401" name="直線コネクタ 400">
          <a:extLst>
            <a:ext uri="{FF2B5EF4-FFF2-40B4-BE49-F238E27FC236}">
              <a16:creationId xmlns:a16="http://schemas.microsoft.com/office/drawing/2014/main" id="{00000000-0008-0000-0700-000091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67</xdr:row>
      <xdr:rowOff>54627</xdr:rowOff>
    </xdr:from>
    <xdr:ext cx="531299" cy="259045"/>
    <xdr:sp macro="" textlink="">
      <xdr:nvSpPr>
        <xdr:cNvPr id="402" name="テキスト ボックス 401">
          <a:extLst>
            <a:ext uri="{FF2B5EF4-FFF2-40B4-BE49-F238E27FC236}">
              <a16:creationId xmlns:a16="http://schemas.microsoft.com/office/drawing/2014/main" id="{00000000-0008-0000-0700-000092010000}"/>
            </a:ext>
          </a:extLst>
        </xdr:cNvPr>
        <xdr:cNvSpPr txBox="1"/>
      </xdr:nvSpPr>
      <xdr:spPr>
        <a:xfrm>
          <a:off x="6072701" y="1154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403" name="商工費グラフ枠">
          <a:extLst>
            <a:ext uri="{FF2B5EF4-FFF2-40B4-BE49-F238E27FC236}">
              <a16:creationId xmlns:a16="http://schemas.microsoft.com/office/drawing/2014/main" id="{00000000-0008-0000-0700-000093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71</xdr:row>
      <xdr:rowOff>148349</xdr:rowOff>
    </xdr:from>
    <xdr:to>
      <xdr:col>54</xdr:col>
      <xdr:colOff>189865</xdr:colOff>
      <xdr:row>79</xdr:row>
      <xdr:rowOff>20789</xdr:rowOff>
    </xdr:to>
    <xdr:cxnSp macro="">
      <xdr:nvCxnSpPr>
        <xdr:cNvPr id="404" name="直線コネクタ 403">
          <a:extLst>
            <a:ext uri="{FF2B5EF4-FFF2-40B4-BE49-F238E27FC236}">
              <a16:creationId xmlns:a16="http://schemas.microsoft.com/office/drawing/2014/main" id="{00000000-0008-0000-0700-000094010000}"/>
            </a:ext>
          </a:extLst>
        </xdr:cNvPr>
        <xdr:cNvCxnSpPr/>
      </xdr:nvCxnSpPr>
      <xdr:spPr>
        <a:xfrm flipV="1">
          <a:off x="10475595" y="12321299"/>
          <a:ext cx="1270" cy="124404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24616</xdr:rowOff>
    </xdr:from>
    <xdr:ext cx="378565" cy="259045"/>
    <xdr:sp macro="" textlink="">
      <xdr:nvSpPr>
        <xdr:cNvPr id="405" name="商工費最小値テキスト">
          <a:extLst>
            <a:ext uri="{FF2B5EF4-FFF2-40B4-BE49-F238E27FC236}">
              <a16:creationId xmlns:a16="http://schemas.microsoft.com/office/drawing/2014/main" id="{00000000-0008-0000-0700-000095010000}"/>
            </a:ext>
          </a:extLst>
        </xdr:cNvPr>
        <xdr:cNvSpPr txBox="1"/>
      </xdr:nvSpPr>
      <xdr:spPr>
        <a:xfrm>
          <a:off x="10528300" y="1356916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621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20789</xdr:rowOff>
    </xdr:from>
    <xdr:to>
      <xdr:col>55</xdr:col>
      <xdr:colOff>88900</xdr:colOff>
      <xdr:row>79</xdr:row>
      <xdr:rowOff>20789</xdr:rowOff>
    </xdr:to>
    <xdr:cxnSp macro="">
      <xdr:nvCxnSpPr>
        <xdr:cNvPr id="406" name="直線コネクタ 405">
          <a:extLst>
            <a:ext uri="{FF2B5EF4-FFF2-40B4-BE49-F238E27FC236}">
              <a16:creationId xmlns:a16="http://schemas.microsoft.com/office/drawing/2014/main" id="{00000000-0008-0000-0700-000096010000}"/>
            </a:ext>
          </a:extLst>
        </xdr:cNvPr>
        <xdr:cNvCxnSpPr/>
      </xdr:nvCxnSpPr>
      <xdr:spPr>
        <a:xfrm>
          <a:off x="10388600" y="1356533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70</xdr:row>
      <xdr:rowOff>95026</xdr:rowOff>
    </xdr:from>
    <xdr:ext cx="534377" cy="259045"/>
    <xdr:sp macro="" textlink="">
      <xdr:nvSpPr>
        <xdr:cNvPr id="407" name="商工費最大値テキスト">
          <a:extLst>
            <a:ext uri="{FF2B5EF4-FFF2-40B4-BE49-F238E27FC236}">
              <a16:creationId xmlns:a16="http://schemas.microsoft.com/office/drawing/2014/main" id="{00000000-0008-0000-0700-000097010000}"/>
            </a:ext>
          </a:extLst>
        </xdr:cNvPr>
        <xdr:cNvSpPr txBox="1"/>
      </xdr:nvSpPr>
      <xdr:spPr>
        <a:xfrm>
          <a:off x="10528300" y="120965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33,273</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71</xdr:row>
      <xdr:rowOff>148349</xdr:rowOff>
    </xdr:from>
    <xdr:to>
      <xdr:col>55</xdr:col>
      <xdr:colOff>88900</xdr:colOff>
      <xdr:row>71</xdr:row>
      <xdr:rowOff>148349</xdr:rowOff>
    </xdr:to>
    <xdr:cxnSp macro="">
      <xdr:nvCxnSpPr>
        <xdr:cNvPr id="408" name="直線コネクタ 407">
          <a:extLst>
            <a:ext uri="{FF2B5EF4-FFF2-40B4-BE49-F238E27FC236}">
              <a16:creationId xmlns:a16="http://schemas.microsoft.com/office/drawing/2014/main" id="{00000000-0008-0000-0700-000098010000}"/>
            </a:ext>
          </a:extLst>
        </xdr:cNvPr>
        <xdr:cNvCxnSpPr/>
      </xdr:nvCxnSpPr>
      <xdr:spPr>
        <a:xfrm>
          <a:off x="10388600" y="1232129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78</xdr:row>
      <xdr:rowOff>119621</xdr:rowOff>
    </xdr:from>
    <xdr:to>
      <xdr:col>55</xdr:col>
      <xdr:colOff>0</xdr:colOff>
      <xdr:row>78</xdr:row>
      <xdr:rowOff>124346</xdr:rowOff>
    </xdr:to>
    <xdr:cxnSp macro="">
      <xdr:nvCxnSpPr>
        <xdr:cNvPr id="409" name="直線コネクタ 408">
          <a:extLst>
            <a:ext uri="{FF2B5EF4-FFF2-40B4-BE49-F238E27FC236}">
              <a16:creationId xmlns:a16="http://schemas.microsoft.com/office/drawing/2014/main" id="{00000000-0008-0000-0700-000099010000}"/>
            </a:ext>
          </a:extLst>
        </xdr:cNvPr>
        <xdr:cNvCxnSpPr/>
      </xdr:nvCxnSpPr>
      <xdr:spPr>
        <a:xfrm flipV="1">
          <a:off x="9639300" y="13492721"/>
          <a:ext cx="838200" cy="47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76</xdr:row>
      <xdr:rowOff>73868</xdr:rowOff>
    </xdr:from>
    <xdr:ext cx="469744" cy="259045"/>
    <xdr:sp macro="" textlink="">
      <xdr:nvSpPr>
        <xdr:cNvPr id="410" name="商工費平均値テキスト">
          <a:extLst>
            <a:ext uri="{FF2B5EF4-FFF2-40B4-BE49-F238E27FC236}">
              <a16:creationId xmlns:a16="http://schemas.microsoft.com/office/drawing/2014/main" id="{00000000-0008-0000-0700-00009A010000}"/>
            </a:ext>
          </a:extLst>
        </xdr:cNvPr>
        <xdr:cNvSpPr txBox="1"/>
      </xdr:nvSpPr>
      <xdr:spPr>
        <a:xfrm>
          <a:off x="10528300" y="1310406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7,495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50991</xdr:rowOff>
    </xdr:from>
    <xdr:to>
      <xdr:col>55</xdr:col>
      <xdr:colOff>50800</xdr:colOff>
      <xdr:row>77</xdr:row>
      <xdr:rowOff>152591</xdr:rowOff>
    </xdr:to>
    <xdr:sp macro="" textlink="">
      <xdr:nvSpPr>
        <xdr:cNvPr id="411" name="フローチャート: 判断 410">
          <a:extLst>
            <a:ext uri="{FF2B5EF4-FFF2-40B4-BE49-F238E27FC236}">
              <a16:creationId xmlns:a16="http://schemas.microsoft.com/office/drawing/2014/main" id="{00000000-0008-0000-0700-00009B010000}"/>
            </a:ext>
          </a:extLst>
        </xdr:cNvPr>
        <xdr:cNvSpPr/>
      </xdr:nvSpPr>
      <xdr:spPr>
        <a:xfrm>
          <a:off x="10426700" y="132526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78</xdr:row>
      <xdr:rowOff>97867</xdr:rowOff>
    </xdr:from>
    <xdr:to>
      <xdr:col>50</xdr:col>
      <xdr:colOff>114300</xdr:colOff>
      <xdr:row>78</xdr:row>
      <xdr:rowOff>124346</xdr:rowOff>
    </xdr:to>
    <xdr:cxnSp macro="">
      <xdr:nvCxnSpPr>
        <xdr:cNvPr id="412" name="直線コネクタ 411">
          <a:extLst>
            <a:ext uri="{FF2B5EF4-FFF2-40B4-BE49-F238E27FC236}">
              <a16:creationId xmlns:a16="http://schemas.microsoft.com/office/drawing/2014/main" id="{00000000-0008-0000-0700-00009C010000}"/>
            </a:ext>
          </a:extLst>
        </xdr:cNvPr>
        <xdr:cNvCxnSpPr/>
      </xdr:nvCxnSpPr>
      <xdr:spPr>
        <a:xfrm>
          <a:off x="8750300" y="13470967"/>
          <a:ext cx="889000" cy="264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76</xdr:row>
      <xdr:rowOff>151994</xdr:rowOff>
    </xdr:from>
    <xdr:to>
      <xdr:col>50</xdr:col>
      <xdr:colOff>165100</xdr:colOff>
      <xdr:row>77</xdr:row>
      <xdr:rowOff>82144</xdr:rowOff>
    </xdr:to>
    <xdr:sp macro="" textlink="">
      <xdr:nvSpPr>
        <xdr:cNvPr id="413" name="フローチャート: 判断 412">
          <a:extLst>
            <a:ext uri="{FF2B5EF4-FFF2-40B4-BE49-F238E27FC236}">
              <a16:creationId xmlns:a16="http://schemas.microsoft.com/office/drawing/2014/main" id="{00000000-0008-0000-0700-00009D010000}"/>
            </a:ext>
          </a:extLst>
        </xdr:cNvPr>
        <xdr:cNvSpPr/>
      </xdr:nvSpPr>
      <xdr:spPr>
        <a:xfrm>
          <a:off x="9588500" y="131821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69928</xdr:colOff>
      <xdr:row>75</xdr:row>
      <xdr:rowOff>98671</xdr:rowOff>
    </xdr:from>
    <xdr:ext cx="469744" cy="259045"/>
    <xdr:sp macro="" textlink="">
      <xdr:nvSpPr>
        <xdr:cNvPr id="414" name="テキスト ボックス 413">
          <a:extLst>
            <a:ext uri="{FF2B5EF4-FFF2-40B4-BE49-F238E27FC236}">
              <a16:creationId xmlns:a16="http://schemas.microsoft.com/office/drawing/2014/main" id="{00000000-0008-0000-0700-00009E010000}"/>
            </a:ext>
          </a:extLst>
        </xdr:cNvPr>
        <xdr:cNvSpPr txBox="1"/>
      </xdr:nvSpPr>
      <xdr:spPr>
        <a:xfrm>
          <a:off x="9404428" y="1295742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9,344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78</xdr:row>
      <xdr:rowOff>84759</xdr:rowOff>
    </xdr:from>
    <xdr:to>
      <xdr:col>45</xdr:col>
      <xdr:colOff>177800</xdr:colOff>
      <xdr:row>78</xdr:row>
      <xdr:rowOff>97867</xdr:rowOff>
    </xdr:to>
    <xdr:cxnSp macro="">
      <xdr:nvCxnSpPr>
        <xdr:cNvPr id="415" name="直線コネクタ 414">
          <a:extLst>
            <a:ext uri="{FF2B5EF4-FFF2-40B4-BE49-F238E27FC236}">
              <a16:creationId xmlns:a16="http://schemas.microsoft.com/office/drawing/2014/main" id="{00000000-0008-0000-0700-00009F010000}"/>
            </a:ext>
          </a:extLst>
        </xdr:cNvPr>
        <xdr:cNvCxnSpPr/>
      </xdr:nvCxnSpPr>
      <xdr:spPr>
        <a:xfrm>
          <a:off x="7861300" y="13457859"/>
          <a:ext cx="889000" cy="131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77</xdr:row>
      <xdr:rowOff>470</xdr:rowOff>
    </xdr:from>
    <xdr:to>
      <xdr:col>46</xdr:col>
      <xdr:colOff>38100</xdr:colOff>
      <xdr:row>77</xdr:row>
      <xdr:rowOff>102070</xdr:rowOff>
    </xdr:to>
    <xdr:sp macro="" textlink="">
      <xdr:nvSpPr>
        <xdr:cNvPr id="416" name="フローチャート: 判断 415">
          <a:extLst>
            <a:ext uri="{FF2B5EF4-FFF2-40B4-BE49-F238E27FC236}">
              <a16:creationId xmlns:a16="http://schemas.microsoft.com/office/drawing/2014/main" id="{00000000-0008-0000-0700-0000A0010000}"/>
            </a:ext>
          </a:extLst>
        </xdr:cNvPr>
        <xdr:cNvSpPr/>
      </xdr:nvSpPr>
      <xdr:spPr>
        <a:xfrm>
          <a:off x="8699500" y="132021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133428</xdr:colOff>
      <xdr:row>75</xdr:row>
      <xdr:rowOff>118597</xdr:rowOff>
    </xdr:from>
    <xdr:ext cx="469744" cy="259045"/>
    <xdr:sp macro="" textlink="">
      <xdr:nvSpPr>
        <xdr:cNvPr id="417" name="テキスト ボックス 416">
          <a:extLst>
            <a:ext uri="{FF2B5EF4-FFF2-40B4-BE49-F238E27FC236}">
              <a16:creationId xmlns:a16="http://schemas.microsoft.com/office/drawing/2014/main" id="{00000000-0008-0000-0700-0000A1010000}"/>
            </a:ext>
          </a:extLst>
        </xdr:cNvPr>
        <xdr:cNvSpPr txBox="1"/>
      </xdr:nvSpPr>
      <xdr:spPr>
        <a:xfrm>
          <a:off x="8515428" y="129773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78</xdr:row>
      <xdr:rowOff>84759</xdr:rowOff>
    </xdr:from>
    <xdr:to>
      <xdr:col>41</xdr:col>
      <xdr:colOff>50800</xdr:colOff>
      <xdr:row>78</xdr:row>
      <xdr:rowOff>132195</xdr:rowOff>
    </xdr:to>
    <xdr:cxnSp macro="">
      <xdr:nvCxnSpPr>
        <xdr:cNvPr id="418" name="直線コネクタ 417">
          <a:extLst>
            <a:ext uri="{FF2B5EF4-FFF2-40B4-BE49-F238E27FC236}">
              <a16:creationId xmlns:a16="http://schemas.microsoft.com/office/drawing/2014/main" id="{00000000-0008-0000-0700-0000A2010000}"/>
            </a:ext>
          </a:extLst>
        </xdr:cNvPr>
        <xdr:cNvCxnSpPr/>
      </xdr:nvCxnSpPr>
      <xdr:spPr>
        <a:xfrm flipV="1">
          <a:off x="6972300" y="13457859"/>
          <a:ext cx="889000" cy="474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76</xdr:row>
      <xdr:rowOff>82462</xdr:rowOff>
    </xdr:from>
    <xdr:to>
      <xdr:col>41</xdr:col>
      <xdr:colOff>101600</xdr:colOff>
      <xdr:row>77</xdr:row>
      <xdr:rowOff>12612</xdr:rowOff>
    </xdr:to>
    <xdr:sp macro="" textlink="">
      <xdr:nvSpPr>
        <xdr:cNvPr id="419" name="フローチャート: 判断 418">
          <a:extLst>
            <a:ext uri="{FF2B5EF4-FFF2-40B4-BE49-F238E27FC236}">
              <a16:creationId xmlns:a16="http://schemas.microsoft.com/office/drawing/2014/main" id="{00000000-0008-0000-0700-0000A3010000}"/>
            </a:ext>
          </a:extLst>
        </xdr:cNvPr>
        <xdr:cNvSpPr/>
      </xdr:nvSpPr>
      <xdr:spPr>
        <a:xfrm>
          <a:off x="7810500" y="131126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75</xdr:row>
      <xdr:rowOff>29138</xdr:rowOff>
    </xdr:from>
    <xdr:ext cx="534377" cy="259045"/>
    <xdr:sp macro="" textlink="">
      <xdr:nvSpPr>
        <xdr:cNvPr id="420" name="テキスト ボックス 419">
          <a:extLst>
            <a:ext uri="{FF2B5EF4-FFF2-40B4-BE49-F238E27FC236}">
              <a16:creationId xmlns:a16="http://schemas.microsoft.com/office/drawing/2014/main" id="{00000000-0008-0000-0700-0000A4010000}"/>
            </a:ext>
          </a:extLst>
        </xdr:cNvPr>
        <xdr:cNvSpPr txBox="1"/>
      </xdr:nvSpPr>
      <xdr:spPr>
        <a:xfrm>
          <a:off x="7594111" y="128878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75031</xdr:rowOff>
    </xdr:from>
    <xdr:to>
      <xdr:col>36</xdr:col>
      <xdr:colOff>165100</xdr:colOff>
      <xdr:row>78</xdr:row>
      <xdr:rowOff>5181</xdr:rowOff>
    </xdr:to>
    <xdr:sp macro="" textlink="">
      <xdr:nvSpPr>
        <xdr:cNvPr id="421" name="フローチャート: 判断 420">
          <a:extLst>
            <a:ext uri="{FF2B5EF4-FFF2-40B4-BE49-F238E27FC236}">
              <a16:creationId xmlns:a16="http://schemas.microsoft.com/office/drawing/2014/main" id="{00000000-0008-0000-0700-0000A5010000}"/>
            </a:ext>
          </a:extLst>
        </xdr:cNvPr>
        <xdr:cNvSpPr/>
      </xdr:nvSpPr>
      <xdr:spPr>
        <a:xfrm>
          <a:off x="6921500" y="132766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76</xdr:row>
      <xdr:rowOff>21708</xdr:rowOff>
    </xdr:from>
    <xdr:ext cx="469744" cy="259045"/>
    <xdr:sp macro="" textlink="">
      <xdr:nvSpPr>
        <xdr:cNvPr id="422" name="テキスト ボックス 421">
          <a:extLst>
            <a:ext uri="{FF2B5EF4-FFF2-40B4-BE49-F238E27FC236}">
              <a16:creationId xmlns:a16="http://schemas.microsoft.com/office/drawing/2014/main" id="{00000000-0008-0000-0700-0000A6010000}"/>
            </a:ext>
          </a:extLst>
        </xdr:cNvPr>
        <xdr:cNvSpPr txBox="1"/>
      </xdr:nvSpPr>
      <xdr:spPr>
        <a:xfrm>
          <a:off x="6737428" y="1305190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23" name="テキスト ボックス 422">
          <a:extLst>
            <a:ext uri="{FF2B5EF4-FFF2-40B4-BE49-F238E27FC236}">
              <a16:creationId xmlns:a16="http://schemas.microsoft.com/office/drawing/2014/main" id="{00000000-0008-0000-0700-0000A7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24" name="テキスト ボックス 423">
          <a:extLst>
            <a:ext uri="{FF2B5EF4-FFF2-40B4-BE49-F238E27FC236}">
              <a16:creationId xmlns:a16="http://schemas.microsoft.com/office/drawing/2014/main" id="{00000000-0008-0000-0700-0000A8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25" name="テキスト ボックス 424">
          <a:extLst>
            <a:ext uri="{FF2B5EF4-FFF2-40B4-BE49-F238E27FC236}">
              <a16:creationId xmlns:a16="http://schemas.microsoft.com/office/drawing/2014/main" id="{00000000-0008-0000-0700-0000A9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26" name="テキスト ボックス 425">
          <a:extLst>
            <a:ext uri="{FF2B5EF4-FFF2-40B4-BE49-F238E27FC236}">
              <a16:creationId xmlns:a16="http://schemas.microsoft.com/office/drawing/2014/main" id="{00000000-0008-0000-0700-0000AA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7" name="テキスト ボックス 426">
          <a:extLst>
            <a:ext uri="{FF2B5EF4-FFF2-40B4-BE49-F238E27FC236}">
              <a16:creationId xmlns:a16="http://schemas.microsoft.com/office/drawing/2014/main" id="{00000000-0008-0000-0700-0000AB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68821</xdr:rowOff>
    </xdr:from>
    <xdr:to>
      <xdr:col>55</xdr:col>
      <xdr:colOff>50800</xdr:colOff>
      <xdr:row>78</xdr:row>
      <xdr:rowOff>170421</xdr:rowOff>
    </xdr:to>
    <xdr:sp macro="" textlink="">
      <xdr:nvSpPr>
        <xdr:cNvPr id="428" name="楕円 427">
          <a:extLst>
            <a:ext uri="{FF2B5EF4-FFF2-40B4-BE49-F238E27FC236}">
              <a16:creationId xmlns:a16="http://schemas.microsoft.com/office/drawing/2014/main" id="{00000000-0008-0000-0700-0000AC010000}"/>
            </a:ext>
          </a:extLst>
        </xdr:cNvPr>
        <xdr:cNvSpPr/>
      </xdr:nvSpPr>
      <xdr:spPr>
        <a:xfrm>
          <a:off x="10426700" y="134419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77</xdr:row>
      <xdr:rowOff>155198</xdr:rowOff>
    </xdr:from>
    <xdr:ext cx="469744" cy="259045"/>
    <xdr:sp macro="" textlink="">
      <xdr:nvSpPr>
        <xdr:cNvPr id="429" name="商工費該当値テキスト">
          <a:extLst>
            <a:ext uri="{FF2B5EF4-FFF2-40B4-BE49-F238E27FC236}">
              <a16:creationId xmlns:a16="http://schemas.microsoft.com/office/drawing/2014/main" id="{00000000-0008-0000-0700-0000AD010000}"/>
            </a:ext>
          </a:extLst>
        </xdr:cNvPr>
        <xdr:cNvSpPr txBox="1"/>
      </xdr:nvSpPr>
      <xdr:spPr>
        <a:xfrm>
          <a:off x="10528300" y="1335684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2,527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78</xdr:row>
      <xdr:rowOff>73546</xdr:rowOff>
    </xdr:from>
    <xdr:to>
      <xdr:col>50</xdr:col>
      <xdr:colOff>165100</xdr:colOff>
      <xdr:row>79</xdr:row>
      <xdr:rowOff>3696</xdr:rowOff>
    </xdr:to>
    <xdr:sp macro="" textlink="">
      <xdr:nvSpPr>
        <xdr:cNvPr id="430" name="楕円 429">
          <a:extLst>
            <a:ext uri="{FF2B5EF4-FFF2-40B4-BE49-F238E27FC236}">
              <a16:creationId xmlns:a16="http://schemas.microsoft.com/office/drawing/2014/main" id="{00000000-0008-0000-0700-0000AE010000}"/>
            </a:ext>
          </a:extLst>
        </xdr:cNvPr>
        <xdr:cNvSpPr/>
      </xdr:nvSpPr>
      <xdr:spPr>
        <a:xfrm>
          <a:off x="9588500" y="134466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69928</xdr:colOff>
      <xdr:row>78</xdr:row>
      <xdr:rowOff>166273</xdr:rowOff>
    </xdr:from>
    <xdr:ext cx="469744" cy="259045"/>
    <xdr:sp macro="" textlink="">
      <xdr:nvSpPr>
        <xdr:cNvPr id="431" name="テキスト ボックス 430">
          <a:extLst>
            <a:ext uri="{FF2B5EF4-FFF2-40B4-BE49-F238E27FC236}">
              <a16:creationId xmlns:a16="http://schemas.microsoft.com/office/drawing/2014/main" id="{00000000-0008-0000-0700-0000AF010000}"/>
            </a:ext>
          </a:extLst>
        </xdr:cNvPr>
        <xdr:cNvSpPr txBox="1"/>
      </xdr:nvSpPr>
      <xdr:spPr>
        <a:xfrm>
          <a:off x="9404428" y="1353937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78</xdr:row>
      <xdr:rowOff>47067</xdr:rowOff>
    </xdr:from>
    <xdr:to>
      <xdr:col>46</xdr:col>
      <xdr:colOff>38100</xdr:colOff>
      <xdr:row>78</xdr:row>
      <xdr:rowOff>148667</xdr:rowOff>
    </xdr:to>
    <xdr:sp macro="" textlink="">
      <xdr:nvSpPr>
        <xdr:cNvPr id="432" name="楕円 431">
          <a:extLst>
            <a:ext uri="{FF2B5EF4-FFF2-40B4-BE49-F238E27FC236}">
              <a16:creationId xmlns:a16="http://schemas.microsoft.com/office/drawing/2014/main" id="{00000000-0008-0000-0700-0000B0010000}"/>
            </a:ext>
          </a:extLst>
        </xdr:cNvPr>
        <xdr:cNvSpPr/>
      </xdr:nvSpPr>
      <xdr:spPr>
        <a:xfrm>
          <a:off x="8699500" y="134201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133428</xdr:colOff>
      <xdr:row>78</xdr:row>
      <xdr:rowOff>139794</xdr:rowOff>
    </xdr:from>
    <xdr:ext cx="469744" cy="259045"/>
    <xdr:sp macro="" textlink="">
      <xdr:nvSpPr>
        <xdr:cNvPr id="433" name="テキスト ボックス 432">
          <a:extLst>
            <a:ext uri="{FF2B5EF4-FFF2-40B4-BE49-F238E27FC236}">
              <a16:creationId xmlns:a16="http://schemas.microsoft.com/office/drawing/2014/main" id="{00000000-0008-0000-0700-0000B1010000}"/>
            </a:ext>
          </a:extLst>
        </xdr:cNvPr>
        <xdr:cNvSpPr txBox="1"/>
      </xdr:nvSpPr>
      <xdr:spPr>
        <a:xfrm>
          <a:off x="8515428" y="1351289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78</xdr:row>
      <xdr:rowOff>33959</xdr:rowOff>
    </xdr:from>
    <xdr:to>
      <xdr:col>41</xdr:col>
      <xdr:colOff>101600</xdr:colOff>
      <xdr:row>78</xdr:row>
      <xdr:rowOff>135559</xdr:rowOff>
    </xdr:to>
    <xdr:sp macro="" textlink="">
      <xdr:nvSpPr>
        <xdr:cNvPr id="434" name="楕円 433">
          <a:extLst>
            <a:ext uri="{FF2B5EF4-FFF2-40B4-BE49-F238E27FC236}">
              <a16:creationId xmlns:a16="http://schemas.microsoft.com/office/drawing/2014/main" id="{00000000-0008-0000-0700-0000B2010000}"/>
            </a:ext>
          </a:extLst>
        </xdr:cNvPr>
        <xdr:cNvSpPr/>
      </xdr:nvSpPr>
      <xdr:spPr>
        <a:xfrm>
          <a:off x="7810500" y="134070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6428</xdr:colOff>
      <xdr:row>78</xdr:row>
      <xdr:rowOff>126686</xdr:rowOff>
    </xdr:from>
    <xdr:ext cx="469744" cy="259045"/>
    <xdr:sp macro="" textlink="">
      <xdr:nvSpPr>
        <xdr:cNvPr id="435" name="テキスト ボックス 434">
          <a:extLst>
            <a:ext uri="{FF2B5EF4-FFF2-40B4-BE49-F238E27FC236}">
              <a16:creationId xmlns:a16="http://schemas.microsoft.com/office/drawing/2014/main" id="{00000000-0008-0000-0700-0000B3010000}"/>
            </a:ext>
          </a:extLst>
        </xdr:cNvPr>
        <xdr:cNvSpPr txBox="1"/>
      </xdr:nvSpPr>
      <xdr:spPr>
        <a:xfrm>
          <a:off x="7626428" y="1349978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81395</xdr:rowOff>
    </xdr:from>
    <xdr:to>
      <xdr:col>36</xdr:col>
      <xdr:colOff>165100</xdr:colOff>
      <xdr:row>79</xdr:row>
      <xdr:rowOff>11545</xdr:rowOff>
    </xdr:to>
    <xdr:sp macro="" textlink="">
      <xdr:nvSpPr>
        <xdr:cNvPr id="436" name="楕円 435">
          <a:extLst>
            <a:ext uri="{FF2B5EF4-FFF2-40B4-BE49-F238E27FC236}">
              <a16:creationId xmlns:a16="http://schemas.microsoft.com/office/drawing/2014/main" id="{00000000-0008-0000-0700-0000B4010000}"/>
            </a:ext>
          </a:extLst>
        </xdr:cNvPr>
        <xdr:cNvSpPr/>
      </xdr:nvSpPr>
      <xdr:spPr>
        <a:xfrm>
          <a:off x="6921500" y="134544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79</xdr:row>
      <xdr:rowOff>2672</xdr:rowOff>
    </xdr:from>
    <xdr:ext cx="469744" cy="259045"/>
    <xdr:sp macro="" textlink="">
      <xdr:nvSpPr>
        <xdr:cNvPr id="437" name="テキスト ボックス 436">
          <a:extLst>
            <a:ext uri="{FF2B5EF4-FFF2-40B4-BE49-F238E27FC236}">
              <a16:creationId xmlns:a16="http://schemas.microsoft.com/office/drawing/2014/main" id="{00000000-0008-0000-0700-0000B5010000}"/>
            </a:ext>
          </a:extLst>
        </xdr:cNvPr>
        <xdr:cNvSpPr txBox="1"/>
      </xdr:nvSpPr>
      <xdr:spPr>
        <a:xfrm>
          <a:off x="6737428" y="135472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8" name="正方形/長方形 437">
          <a:extLst>
            <a:ext uri="{FF2B5EF4-FFF2-40B4-BE49-F238E27FC236}">
              <a16:creationId xmlns:a16="http://schemas.microsoft.com/office/drawing/2014/main" id="{00000000-0008-0000-0700-0000B6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9" name="正方形/長方形 438">
          <a:extLst>
            <a:ext uri="{FF2B5EF4-FFF2-40B4-BE49-F238E27FC236}">
              <a16:creationId xmlns:a16="http://schemas.microsoft.com/office/drawing/2014/main" id="{00000000-0008-0000-0700-0000B7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40" name="正方形/長方形 439">
          <a:extLst>
            <a:ext uri="{FF2B5EF4-FFF2-40B4-BE49-F238E27FC236}">
              <a16:creationId xmlns:a16="http://schemas.microsoft.com/office/drawing/2014/main" id="{00000000-0008-0000-0700-0000B8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69/99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41" name="正方形/長方形 440">
          <a:extLst>
            <a:ext uri="{FF2B5EF4-FFF2-40B4-BE49-F238E27FC236}">
              <a16:creationId xmlns:a16="http://schemas.microsoft.com/office/drawing/2014/main" id="{00000000-0008-0000-0700-0000B9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42" name="正方形/長方形 441">
          <a:extLst>
            <a:ext uri="{FF2B5EF4-FFF2-40B4-BE49-F238E27FC236}">
              <a16:creationId xmlns:a16="http://schemas.microsoft.com/office/drawing/2014/main" id="{00000000-0008-0000-0700-0000BA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51,628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43" name="正方形/長方形 442">
          <a:extLst>
            <a:ext uri="{FF2B5EF4-FFF2-40B4-BE49-F238E27FC236}">
              <a16:creationId xmlns:a16="http://schemas.microsoft.com/office/drawing/2014/main" id="{00000000-0008-0000-0700-0000BB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44" name="正方形/長方形 443">
          <a:extLst>
            <a:ext uri="{FF2B5EF4-FFF2-40B4-BE49-F238E27FC236}">
              <a16:creationId xmlns:a16="http://schemas.microsoft.com/office/drawing/2014/main" id="{00000000-0008-0000-0700-0000BC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48,452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45" name="正方形/長方形 444">
          <a:extLst>
            <a:ext uri="{FF2B5EF4-FFF2-40B4-BE49-F238E27FC236}">
              <a16:creationId xmlns:a16="http://schemas.microsoft.com/office/drawing/2014/main" id="{00000000-0008-0000-0700-0000BD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46" name="テキスト ボックス 445">
          <a:extLst>
            <a:ext uri="{FF2B5EF4-FFF2-40B4-BE49-F238E27FC236}">
              <a16:creationId xmlns:a16="http://schemas.microsoft.com/office/drawing/2014/main" id="{00000000-0008-0000-0700-0000BE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7" name="直線コネクタ 446">
          <a:extLst>
            <a:ext uri="{FF2B5EF4-FFF2-40B4-BE49-F238E27FC236}">
              <a16:creationId xmlns:a16="http://schemas.microsoft.com/office/drawing/2014/main" id="{00000000-0008-0000-0700-0000BF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44450</xdr:rowOff>
    </xdr:from>
    <xdr:to>
      <xdr:col>59</xdr:col>
      <xdr:colOff>50800</xdr:colOff>
      <xdr:row>99</xdr:row>
      <xdr:rowOff>44450</xdr:rowOff>
    </xdr:to>
    <xdr:cxnSp macro="">
      <xdr:nvCxnSpPr>
        <xdr:cNvPr id="448" name="直線コネクタ 447">
          <a:extLst>
            <a:ext uri="{FF2B5EF4-FFF2-40B4-BE49-F238E27FC236}">
              <a16:creationId xmlns:a16="http://schemas.microsoft.com/office/drawing/2014/main" id="{00000000-0008-0000-0700-0000C0010000}"/>
            </a:ext>
          </a:extLst>
        </xdr:cNvPr>
        <xdr:cNvCxnSpPr/>
      </xdr:nvCxnSpPr>
      <xdr:spPr>
        <a:xfrm>
          <a:off x="6604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73677</xdr:rowOff>
    </xdr:from>
    <xdr:ext cx="248786" cy="259045"/>
    <xdr:sp macro="" textlink="">
      <xdr:nvSpPr>
        <xdr:cNvPr id="449" name="テキスト ボックス 448">
          <a:extLst>
            <a:ext uri="{FF2B5EF4-FFF2-40B4-BE49-F238E27FC236}">
              <a16:creationId xmlns:a16="http://schemas.microsoft.com/office/drawing/2014/main" id="{00000000-0008-0000-0700-0000C1010000}"/>
            </a:ext>
          </a:extLst>
        </xdr:cNvPr>
        <xdr:cNvSpPr txBox="1"/>
      </xdr:nvSpPr>
      <xdr:spPr>
        <a:xfrm>
          <a:off x="6355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6350</xdr:rowOff>
    </xdr:from>
    <xdr:to>
      <xdr:col>59</xdr:col>
      <xdr:colOff>50800</xdr:colOff>
      <xdr:row>97</xdr:row>
      <xdr:rowOff>6350</xdr:rowOff>
    </xdr:to>
    <xdr:cxnSp macro="">
      <xdr:nvCxnSpPr>
        <xdr:cNvPr id="450" name="直線コネクタ 449">
          <a:extLst>
            <a:ext uri="{FF2B5EF4-FFF2-40B4-BE49-F238E27FC236}">
              <a16:creationId xmlns:a16="http://schemas.microsoft.com/office/drawing/2014/main" id="{00000000-0008-0000-0700-0000C2010000}"/>
            </a:ext>
          </a:extLst>
        </xdr:cNvPr>
        <xdr:cNvCxnSpPr/>
      </xdr:nvCxnSpPr>
      <xdr:spPr>
        <a:xfrm>
          <a:off x="6604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96</xdr:row>
      <xdr:rowOff>35577</xdr:rowOff>
    </xdr:from>
    <xdr:ext cx="531299" cy="259045"/>
    <xdr:sp macro="" textlink="">
      <xdr:nvSpPr>
        <xdr:cNvPr id="451" name="テキスト ボックス 450">
          <a:extLst>
            <a:ext uri="{FF2B5EF4-FFF2-40B4-BE49-F238E27FC236}">
              <a16:creationId xmlns:a16="http://schemas.microsoft.com/office/drawing/2014/main" id="{00000000-0008-0000-0700-0000C3010000}"/>
            </a:ext>
          </a:extLst>
        </xdr:cNvPr>
        <xdr:cNvSpPr txBox="1"/>
      </xdr:nvSpPr>
      <xdr:spPr>
        <a:xfrm>
          <a:off x="6072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94</xdr:row>
      <xdr:rowOff>139700</xdr:rowOff>
    </xdr:from>
    <xdr:to>
      <xdr:col>59</xdr:col>
      <xdr:colOff>50800</xdr:colOff>
      <xdr:row>94</xdr:row>
      <xdr:rowOff>139700</xdr:rowOff>
    </xdr:to>
    <xdr:cxnSp macro="">
      <xdr:nvCxnSpPr>
        <xdr:cNvPr id="452" name="直線コネクタ 451">
          <a:extLst>
            <a:ext uri="{FF2B5EF4-FFF2-40B4-BE49-F238E27FC236}">
              <a16:creationId xmlns:a16="http://schemas.microsoft.com/office/drawing/2014/main" id="{00000000-0008-0000-0700-0000C4010000}"/>
            </a:ext>
          </a:extLst>
        </xdr:cNvPr>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93</xdr:row>
      <xdr:rowOff>168927</xdr:rowOff>
    </xdr:from>
    <xdr:ext cx="531299" cy="259045"/>
    <xdr:sp macro="" textlink="">
      <xdr:nvSpPr>
        <xdr:cNvPr id="453" name="テキスト ボックス 452">
          <a:extLst>
            <a:ext uri="{FF2B5EF4-FFF2-40B4-BE49-F238E27FC236}">
              <a16:creationId xmlns:a16="http://schemas.microsoft.com/office/drawing/2014/main" id="{00000000-0008-0000-0700-0000C5010000}"/>
            </a:ext>
          </a:extLst>
        </xdr:cNvPr>
        <xdr:cNvSpPr txBox="1"/>
      </xdr:nvSpPr>
      <xdr:spPr>
        <a:xfrm>
          <a:off x="6072701" y="1611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92</xdr:row>
      <xdr:rowOff>101600</xdr:rowOff>
    </xdr:from>
    <xdr:to>
      <xdr:col>59</xdr:col>
      <xdr:colOff>50800</xdr:colOff>
      <xdr:row>92</xdr:row>
      <xdr:rowOff>101600</xdr:rowOff>
    </xdr:to>
    <xdr:cxnSp macro="">
      <xdr:nvCxnSpPr>
        <xdr:cNvPr id="454" name="直線コネクタ 453">
          <a:extLst>
            <a:ext uri="{FF2B5EF4-FFF2-40B4-BE49-F238E27FC236}">
              <a16:creationId xmlns:a16="http://schemas.microsoft.com/office/drawing/2014/main" id="{00000000-0008-0000-0700-0000C6010000}"/>
            </a:ext>
          </a:extLst>
        </xdr:cNvPr>
        <xdr:cNvCxnSpPr/>
      </xdr:nvCxnSpPr>
      <xdr:spPr>
        <a:xfrm>
          <a:off x="6604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91</xdr:row>
      <xdr:rowOff>130827</xdr:rowOff>
    </xdr:from>
    <xdr:ext cx="531299" cy="259045"/>
    <xdr:sp macro="" textlink="">
      <xdr:nvSpPr>
        <xdr:cNvPr id="455" name="テキスト ボックス 454">
          <a:extLst>
            <a:ext uri="{FF2B5EF4-FFF2-40B4-BE49-F238E27FC236}">
              <a16:creationId xmlns:a16="http://schemas.microsoft.com/office/drawing/2014/main" id="{00000000-0008-0000-0700-0000C7010000}"/>
            </a:ext>
          </a:extLst>
        </xdr:cNvPr>
        <xdr:cNvSpPr txBox="1"/>
      </xdr:nvSpPr>
      <xdr:spPr>
        <a:xfrm>
          <a:off x="6072701" y="1573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63500</xdr:rowOff>
    </xdr:from>
    <xdr:to>
      <xdr:col>59</xdr:col>
      <xdr:colOff>50800</xdr:colOff>
      <xdr:row>90</xdr:row>
      <xdr:rowOff>63500</xdr:rowOff>
    </xdr:to>
    <xdr:cxnSp macro="">
      <xdr:nvCxnSpPr>
        <xdr:cNvPr id="456" name="直線コネクタ 455">
          <a:extLst>
            <a:ext uri="{FF2B5EF4-FFF2-40B4-BE49-F238E27FC236}">
              <a16:creationId xmlns:a16="http://schemas.microsoft.com/office/drawing/2014/main" id="{00000000-0008-0000-0700-0000C8010000}"/>
            </a:ext>
          </a:extLst>
        </xdr:cNvPr>
        <xdr:cNvCxnSpPr/>
      </xdr:nvCxnSpPr>
      <xdr:spPr>
        <a:xfrm>
          <a:off x="6604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89</xdr:row>
      <xdr:rowOff>92727</xdr:rowOff>
    </xdr:from>
    <xdr:ext cx="595419" cy="259045"/>
    <xdr:sp macro="" textlink="">
      <xdr:nvSpPr>
        <xdr:cNvPr id="457" name="テキスト ボックス 456">
          <a:extLst>
            <a:ext uri="{FF2B5EF4-FFF2-40B4-BE49-F238E27FC236}">
              <a16:creationId xmlns:a16="http://schemas.microsoft.com/office/drawing/2014/main" id="{00000000-0008-0000-0700-0000C9010000}"/>
            </a:ext>
          </a:extLst>
        </xdr:cNvPr>
        <xdr:cNvSpPr txBox="1"/>
      </xdr:nvSpPr>
      <xdr:spPr>
        <a:xfrm>
          <a:off x="6008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8" name="直線コネクタ 457">
          <a:extLst>
            <a:ext uri="{FF2B5EF4-FFF2-40B4-BE49-F238E27FC236}">
              <a16:creationId xmlns:a16="http://schemas.microsoft.com/office/drawing/2014/main" id="{00000000-0008-0000-0700-0000CA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87</xdr:row>
      <xdr:rowOff>54627</xdr:rowOff>
    </xdr:from>
    <xdr:ext cx="595419" cy="259045"/>
    <xdr:sp macro="" textlink="">
      <xdr:nvSpPr>
        <xdr:cNvPr id="459" name="テキスト ボックス 458">
          <a:extLst>
            <a:ext uri="{FF2B5EF4-FFF2-40B4-BE49-F238E27FC236}">
              <a16:creationId xmlns:a16="http://schemas.microsoft.com/office/drawing/2014/main" id="{00000000-0008-0000-0700-0000CB010000}"/>
            </a:ext>
          </a:extLst>
        </xdr:cNvPr>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60" name="土木費グラフ枠">
          <a:extLst>
            <a:ext uri="{FF2B5EF4-FFF2-40B4-BE49-F238E27FC236}">
              <a16:creationId xmlns:a16="http://schemas.microsoft.com/office/drawing/2014/main" id="{00000000-0008-0000-0700-0000CC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34252</xdr:rowOff>
    </xdr:from>
    <xdr:to>
      <xdr:col>54</xdr:col>
      <xdr:colOff>189865</xdr:colOff>
      <xdr:row>97</xdr:row>
      <xdr:rowOff>159144</xdr:rowOff>
    </xdr:to>
    <xdr:cxnSp macro="">
      <xdr:nvCxnSpPr>
        <xdr:cNvPr id="461" name="直線コネクタ 460">
          <a:extLst>
            <a:ext uri="{FF2B5EF4-FFF2-40B4-BE49-F238E27FC236}">
              <a16:creationId xmlns:a16="http://schemas.microsoft.com/office/drawing/2014/main" id="{00000000-0008-0000-0700-0000CD010000}"/>
            </a:ext>
          </a:extLst>
        </xdr:cNvPr>
        <xdr:cNvCxnSpPr/>
      </xdr:nvCxnSpPr>
      <xdr:spPr>
        <a:xfrm flipV="1">
          <a:off x="10475595" y="15464752"/>
          <a:ext cx="1270" cy="132504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97</xdr:row>
      <xdr:rowOff>162971</xdr:rowOff>
    </xdr:from>
    <xdr:ext cx="534377" cy="259045"/>
    <xdr:sp macro="" textlink="">
      <xdr:nvSpPr>
        <xdr:cNvPr id="462" name="土木費最小値テキスト">
          <a:extLst>
            <a:ext uri="{FF2B5EF4-FFF2-40B4-BE49-F238E27FC236}">
              <a16:creationId xmlns:a16="http://schemas.microsoft.com/office/drawing/2014/main" id="{00000000-0008-0000-0700-0000CE010000}"/>
            </a:ext>
          </a:extLst>
        </xdr:cNvPr>
        <xdr:cNvSpPr txBox="1"/>
      </xdr:nvSpPr>
      <xdr:spPr>
        <a:xfrm>
          <a:off x="10528300" y="167936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17,969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97</xdr:row>
      <xdr:rowOff>159144</xdr:rowOff>
    </xdr:from>
    <xdr:to>
      <xdr:col>55</xdr:col>
      <xdr:colOff>88900</xdr:colOff>
      <xdr:row>97</xdr:row>
      <xdr:rowOff>159144</xdr:rowOff>
    </xdr:to>
    <xdr:cxnSp macro="">
      <xdr:nvCxnSpPr>
        <xdr:cNvPr id="463" name="直線コネクタ 462">
          <a:extLst>
            <a:ext uri="{FF2B5EF4-FFF2-40B4-BE49-F238E27FC236}">
              <a16:creationId xmlns:a16="http://schemas.microsoft.com/office/drawing/2014/main" id="{00000000-0008-0000-0700-0000CF010000}"/>
            </a:ext>
          </a:extLst>
        </xdr:cNvPr>
        <xdr:cNvCxnSpPr/>
      </xdr:nvCxnSpPr>
      <xdr:spPr>
        <a:xfrm>
          <a:off x="10388600" y="1678979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88</xdr:row>
      <xdr:rowOff>152379</xdr:rowOff>
    </xdr:from>
    <xdr:ext cx="599010" cy="259045"/>
    <xdr:sp macro="" textlink="">
      <xdr:nvSpPr>
        <xdr:cNvPr id="464" name="土木費最大値テキスト">
          <a:extLst>
            <a:ext uri="{FF2B5EF4-FFF2-40B4-BE49-F238E27FC236}">
              <a16:creationId xmlns:a16="http://schemas.microsoft.com/office/drawing/2014/main" id="{00000000-0008-0000-0700-0000D0010000}"/>
            </a:ext>
          </a:extLst>
        </xdr:cNvPr>
        <xdr:cNvSpPr txBox="1"/>
      </xdr:nvSpPr>
      <xdr:spPr>
        <a:xfrm>
          <a:off x="10528300" y="1523997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122,303</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90</xdr:row>
      <xdr:rowOff>34252</xdr:rowOff>
    </xdr:from>
    <xdr:to>
      <xdr:col>55</xdr:col>
      <xdr:colOff>88900</xdr:colOff>
      <xdr:row>90</xdr:row>
      <xdr:rowOff>34252</xdr:rowOff>
    </xdr:to>
    <xdr:cxnSp macro="">
      <xdr:nvCxnSpPr>
        <xdr:cNvPr id="465" name="直線コネクタ 464">
          <a:extLst>
            <a:ext uri="{FF2B5EF4-FFF2-40B4-BE49-F238E27FC236}">
              <a16:creationId xmlns:a16="http://schemas.microsoft.com/office/drawing/2014/main" id="{00000000-0008-0000-0700-0000D1010000}"/>
            </a:ext>
          </a:extLst>
        </xdr:cNvPr>
        <xdr:cNvCxnSpPr/>
      </xdr:nvCxnSpPr>
      <xdr:spPr>
        <a:xfrm>
          <a:off x="10388600" y="154647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96</xdr:row>
      <xdr:rowOff>70613</xdr:rowOff>
    </xdr:from>
    <xdr:to>
      <xdr:col>55</xdr:col>
      <xdr:colOff>0</xdr:colOff>
      <xdr:row>96</xdr:row>
      <xdr:rowOff>163258</xdr:rowOff>
    </xdr:to>
    <xdr:cxnSp macro="">
      <xdr:nvCxnSpPr>
        <xdr:cNvPr id="466" name="直線コネクタ 465">
          <a:extLst>
            <a:ext uri="{FF2B5EF4-FFF2-40B4-BE49-F238E27FC236}">
              <a16:creationId xmlns:a16="http://schemas.microsoft.com/office/drawing/2014/main" id="{00000000-0008-0000-0700-0000D2010000}"/>
            </a:ext>
          </a:extLst>
        </xdr:cNvPr>
        <xdr:cNvCxnSpPr/>
      </xdr:nvCxnSpPr>
      <xdr:spPr>
        <a:xfrm>
          <a:off x="9639300" y="16529813"/>
          <a:ext cx="838200" cy="926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94</xdr:row>
      <xdr:rowOff>163656</xdr:rowOff>
    </xdr:from>
    <xdr:ext cx="534377" cy="259045"/>
    <xdr:sp macro="" textlink="">
      <xdr:nvSpPr>
        <xdr:cNvPr id="467" name="土木費平均値テキスト">
          <a:extLst>
            <a:ext uri="{FF2B5EF4-FFF2-40B4-BE49-F238E27FC236}">
              <a16:creationId xmlns:a16="http://schemas.microsoft.com/office/drawing/2014/main" id="{00000000-0008-0000-0700-0000D3010000}"/>
            </a:ext>
          </a:extLst>
        </xdr:cNvPr>
        <xdr:cNvSpPr txBox="1"/>
      </xdr:nvSpPr>
      <xdr:spPr>
        <a:xfrm>
          <a:off x="10528300" y="1627995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42,415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95</xdr:row>
      <xdr:rowOff>140779</xdr:rowOff>
    </xdr:from>
    <xdr:to>
      <xdr:col>55</xdr:col>
      <xdr:colOff>50800</xdr:colOff>
      <xdr:row>96</xdr:row>
      <xdr:rowOff>70929</xdr:rowOff>
    </xdr:to>
    <xdr:sp macro="" textlink="">
      <xdr:nvSpPr>
        <xdr:cNvPr id="468" name="フローチャート: 判断 467">
          <a:extLst>
            <a:ext uri="{FF2B5EF4-FFF2-40B4-BE49-F238E27FC236}">
              <a16:creationId xmlns:a16="http://schemas.microsoft.com/office/drawing/2014/main" id="{00000000-0008-0000-0700-0000D4010000}"/>
            </a:ext>
          </a:extLst>
        </xdr:cNvPr>
        <xdr:cNvSpPr/>
      </xdr:nvSpPr>
      <xdr:spPr>
        <a:xfrm>
          <a:off x="10426700" y="164285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96</xdr:row>
      <xdr:rowOff>70613</xdr:rowOff>
    </xdr:from>
    <xdr:to>
      <xdr:col>50</xdr:col>
      <xdr:colOff>114300</xdr:colOff>
      <xdr:row>97</xdr:row>
      <xdr:rowOff>59131</xdr:rowOff>
    </xdr:to>
    <xdr:cxnSp macro="">
      <xdr:nvCxnSpPr>
        <xdr:cNvPr id="469" name="直線コネクタ 468">
          <a:extLst>
            <a:ext uri="{FF2B5EF4-FFF2-40B4-BE49-F238E27FC236}">
              <a16:creationId xmlns:a16="http://schemas.microsoft.com/office/drawing/2014/main" id="{00000000-0008-0000-0700-0000D5010000}"/>
            </a:ext>
          </a:extLst>
        </xdr:cNvPr>
        <xdr:cNvCxnSpPr/>
      </xdr:nvCxnSpPr>
      <xdr:spPr>
        <a:xfrm flipV="1">
          <a:off x="8750300" y="16529813"/>
          <a:ext cx="889000" cy="1599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95</xdr:row>
      <xdr:rowOff>140336</xdr:rowOff>
    </xdr:from>
    <xdr:to>
      <xdr:col>50</xdr:col>
      <xdr:colOff>165100</xdr:colOff>
      <xdr:row>96</xdr:row>
      <xdr:rowOff>70486</xdr:rowOff>
    </xdr:to>
    <xdr:sp macro="" textlink="">
      <xdr:nvSpPr>
        <xdr:cNvPr id="470" name="フローチャート: 判断 469">
          <a:extLst>
            <a:ext uri="{FF2B5EF4-FFF2-40B4-BE49-F238E27FC236}">
              <a16:creationId xmlns:a16="http://schemas.microsoft.com/office/drawing/2014/main" id="{00000000-0008-0000-0700-0000D6010000}"/>
            </a:ext>
          </a:extLst>
        </xdr:cNvPr>
        <xdr:cNvSpPr/>
      </xdr:nvSpPr>
      <xdr:spPr>
        <a:xfrm>
          <a:off x="9588500" y="164280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94</xdr:row>
      <xdr:rowOff>87013</xdr:rowOff>
    </xdr:from>
    <xdr:ext cx="534377" cy="259045"/>
    <xdr:sp macro="" textlink="">
      <xdr:nvSpPr>
        <xdr:cNvPr id="471" name="テキスト ボックス 470">
          <a:extLst>
            <a:ext uri="{FF2B5EF4-FFF2-40B4-BE49-F238E27FC236}">
              <a16:creationId xmlns:a16="http://schemas.microsoft.com/office/drawing/2014/main" id="{00000000-0008-0000-0700-0000D7010000}"/>
            </a:ext>
          </a:extLst>
        </xdr:cNvPr>
        <xdr:cNvSpPr txBox="1"/>
      </xdr:nvSpPr>
      <xdr:spPr>
        <a:xfrm>
          <a:off x="9372111" y="162033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42,450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97</xdr:row>
      <xdr:rowOff>59131</xdr:rowOff>
    </xdr:from>
    <xdr:to>
      <xdr:col>45</xdr:col>
      <xdr:colOff>177800</xdr:colOff>
      <xdr:row>97</xdr:row>
      <xdr:rowOff>96596</xdr:rowOff>
    </xdr:to>
    <xdr:cxnSp macro="">
      <xdr:nvCxnSpPr>
        <xdr:cNvPr id="472" name="直線コネクタ 471">
          <a:extLst>
            <a:ext uri="{FF2B5EF4-FFF2-40B4-BE49-F238E27FC236}">
              <a16:creationId xmlns:a16="http://schemas.microsoft.com/office/drawing/2014/main" id="{00000000-0008-0000-0700-0000D8010000}"/>
            </a:ext>
          </a:extLst>
        </xdr:cNvPr>
        <xdr:cNvCxnSpPr/>
      </xdr:nvCxnSpPr>
      <xdr:spPr>
        <a:xfrm flipV="1">
          <a:off x="7861300" y="16689781"/>
          <a:ext cx="889000" cy="374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95</xdr:row>
      <xdr:rowOff>164948</xdr:rowOff>
    </xdr:from>
    <xdr:to>
      <xdr:col>46</xdr:col>
      <xdr:colOff>38100</xdr:colOff>
      <xdr:row>96</xdr:row>
      <xdr:rowOff>95098</xdr:rowOff>
    </xdr:to>
    <xdr:sp macro="" textlink="">
      <xdr:nvSpPr>
        <xdr:cNvPr id="473" name="フローチャート: 判断 472">
          <a:extLst>
            <a:ext uri="{FF2B5EF4-FFF2-40B4-BE49-F238E27FC236}">
              <a16:creationId xmlns:a16="http://schemas.microsoft.com/office/drawing/2014/main" id="{00000000-0008-0000-0700-0000D9010000}"/>
            </a:ext>
          </a:extLst>
        </xdr:cNvPr>
        <xdr:cNvSpPr/>
      </xdr:nvSpPr>
      <xdr:spPr>
        <a:xfrm>
          <a:off x="8699500" y="164526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94</xdr:row>
      <xdr:rowOff>111625</xdr:rowOff>
    </xdr:from>
    <xdr:ext cx="534377" cy="259045"/>
    <xdr:sp macro="" textlink="">
      <xdr:nvSpPr>
        <xdr:cNvPr id="474" name="テキスト ボックス 473">
          <a:extLst>
            <a:ext uri="{FF2B5EF4-FFF2-40B4-BE49-F238E27FC236}">
              <a16:creationId xmlns:a16="http://schemas.microsoft.com/office/drawing/2014/main" id="{00000000-0008-0000-0700-0000DA010000}"/>
            </a:ext>
          </a:extLst>
        </xdr:cNvPr>
        <xdr:cNvSpPr txBox="1"/>
      </xdr:nvSpPr>
      <xdr:spPr>
        <a:xfrm>
          <a:off x="8483111" y="162279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40,512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96</xdr:row>
      <xdr:rowOff>127622</xdr:rowOff>
    </xdr:from>
    <xdr:to>
      <xdr:col>41</xdr:col>
      <xdr:colOff>50800</xdr:colOff>
      <xdr:row>97</xdr:row>
      <xdr:rowOff>96596</xdr:rowOff>
    </xdr:to>
    <xdr:cxnSp macro="">
      <xdr:nvCxnSpPr>
        <xdr:cNvPr id="475" name="直線コネクタ 474">
          <a:extLst>
            <a:ext uri="{FF2B5EF4-FFF2-40B4-BE49-F238E27FC236}">
              <a16:creationId xmlns:a16="http://schemas.microsoft.com/office/drawing/2014/main" id="{00000000-0008-0000-0700-0000DB010000}"/>
            </a:ext>
          </a:extLst>
        </xdr:cNvPr>
        <xdr:cNvCxnSpPr/>
      </xdr:nvCxnSpPr>
      <xdr:spPr>
        <a:xfrm>
          <a:off x="6972300" y="16586822"/>
          <a:ext cx="889000" cy="1404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96</xdr:row>
      <xdr:rowOff>927</xdr:rowOff>
    </xdr:from>
    <xdr:to>
      <xdr:col>41</xdr:col>
      <xdr:colOff>101600</xdr:colOff>
      <xdr:row>96</xdr:row>
      <xdr:rowOff>102527</xdr:rowOff>
    </xdr:to>
    <xdr:sp macro="" textlink="">
      <xdr:nvSpPr>
        <xdr:cNvPr id="476" name="フローチャート: 判断 475">
          <a:extLst>
            <a:ext uri="{FF2B5EF4-FFF2-40B4-BE49-F238E27FC236}">
              <a16:creationId xmlns:a16="http://schemas.microsoft.com/office/drawing/2014/main" id="{00000000-0008-0000-0700-0000DC010000}"/>
            </a:ext>
          </a:extLst>
        </xdr:cNvPr>
        <xdr:cNvSpPr/>
      </xdr:nvSpPr>
      <xdr:spPr>
        <a:xfrm>
          <a:off x="7810500" y="164601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94</xdr:row>
      <xdr:rowOff>119054</xdr:rowOff>
    </xdr:from>
    <xdr:ext cx="534377" cy="259045"/>
    <xdr:sp macro="" textlink="">
      <xdr:nvSpPr>
        <xdr:cNvPr id="477" name="テキスト ボックス 476">
          <a:extLst>
            <a:ext uri="{FF2B5EF4-FFF2-40B4-BE49-F238E27FC236}">
              <a16:creationId xmlns:a16="http://schemas.microsoft.com/office/drawing/2014/main" id="{00000000-0008-0000-0700-0000DD010000}"/>
            </a:ext>
          </a:extLst>
        </xdr:cNvPr>
        <xdr:cNvSpPr txBox="1"/>
      </xdr:nvSpPr>
      <xdr:spPr>
        <a:xfrm>
          <a:off x="7594111" y="162353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39,927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96</xdr:row>
      <xdr:rowOff>12649</xdr:rowOff>
    </xdr:from>
    <xdr:to>
      <xdr:col>36</xdr:col>
      <xdr:colOff>165100</xdr:colOff>
      <xdr:row>96</xdr:row>
      <xdr:rowOff>114249</xdr:rowOff>
    </xdr:to>
    <xdr:sp macro="" textlink="">
      <xdr:nvSpPr>
        <xdr:cNvPr id="478" name="フローチャート: 判断 477">
          <a:extLst>
            <a:ext uri="{FF2B5EF4-FFF2-40B4-BE49-F238E27FC236}">
              <a16:creationId xmlns:a16="http://schemas.microsoft.com/office/drawing/2014/main" id="{00000000-0008-0000-0700-0000DE010000}"/>
            </a:ext>
          </a:extLst>
        </xdr:cNvPr>
        <xdr:cNvSpPr/>
      </xdr:nvSpPr>
      <xdr:spPr>
        <a:xfrm>
          <a:off x="6921500" y="164718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94</xdr:row>
      <xdr:rowOff>130776</xdr:rowOff>
    </xdr:from>
    <xdr:ext cx="534377" cy="259045"/>
    <xdr:sp macro="" textlink="">
      <xdr:nvSpPr>
        <xdr:cNvPr id="479" name="テキスト ボックス 478">
          <a:extLst>
            <a:ext uri="{FF2B5EF4-FFF2-40B4-BE49-F238E27FC236}">
              <a16:creationId xmlns:a16="http://schemas.microsoft.com/office/drawing/2014/main" id="{00000000-0008-0000-0700-0000DF010000}"/>
            </a:ext>
          </a:extLst>
        </xdr:cNvPr>
        <xdr:cNvSpPr txBox="1"/>
      </xdr:nvSpPr>
      <xdr:spPr>
        <a:xfrm>
          <a:off x="6705111" y="162470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39,004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80" name="テキスト ボックス 479">
          <a:extLst>
            <a:ext uri="{FF2B5EF4-FFF2-40B4-BE49-F238E27FC236}">
              <a16:creationId xmlns:a16="http://schemas.microsoft.com/office/drawing/2014/main" id="{00000000-0008-0000-0700-0000E0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81" name="テキスト ボックス 480">
          <a:extLst>
            <a:ext uri="{FF2B5EF4-FFF2-40B4-BE49-F238E27FC236}">
              <a16:creationId xmlns:a16="http://schemas.microsoft.com/office/drawing/2014/main" id="{00000000-0008-0000-0700-0000E1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82" name="テキスト ボックス 481">
          <a:extLst>
            <a:ext uri="{FF2B5EF4-FFF2-40B4-BE49-F238E27FC236}">
              <a16:creationId xmlns:a16="http://schemas.microsoft.com/office/drawing/2014/main" id="{00000000-0008-0000-0700-0000E2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83" name="テキスト ボックス 482">
          <a:extLst>
            <a:ext uri="{FF2B5EF4-FFF2-40B4-BE49-F238E27FC236}">
              <a16:creationId xmlns:a16="http://schemas.microsoft.com/office/drawing/2014/main" id="{00000000-0008-0000-0700-0000E3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84" name="テキスト ボックス 483">
          <a:extLst>
            <a:ext uri="{FF2B5EF4-FFF2-40B4-BE49-F238E27FC236}">
              <a16:creationId xmlns:a16="http://schemas.microsoft.com/office/drawing/2014/main" id="{00000000-0008-0000-0700-0000E4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96</xdr:row>
      <xdr:rowOff>112458</xdr:rowOff>
    </xdr:from>
    <xdr:to>
      <xdr:col>55</xdr:col>
      <xdr:colOff>50800</xdr:colOff>
      <xdr:row>97</xdr:row>
      <xdr:rowOff>42608</xdr:rowOff>
    </xdr:to>
    <xdr:sp macro="" textlink="">
      <xdr:nvSpPr>
        <xdr:cNvPr id="485" name="楕円 484">
          <a:extLst>
            <a:ext uri="{FF2B5EF4-FFF2-40B4-BE49-F238E27FC236}">
              <a16:creationId xmlns:a16="http://schemas.microsoft.com/office/drawing/2014/main" id="{00000000-0008-0000-0700-0000E5010000}"/>
            </a:ext>
          </a:extLst>
        </xdr:cNvPr>
        <xdr:cNvSpPr/>
      </xdr:nvSpPr>
      <xdr:spPr>
        <a:xfrm>
          <a:off x="10426700" y="165716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96</xdr:row>
      <xdr:rowOff>90885</xdr:rowOff>
    </xdr:from>
    <xdr:ext cx="534377" cy="259045"/>
    <xdr:sp macro="" textlink="">
      <xdr:nvSpPr>
        <xdr:cNvPr id="486" name="土木費該当値テキスト">
          <a:extLst>
            <a:ext uri="{FF2B5EF4-FFF2-40B4-BE49-F238E27FC236}">
              <a16:creationId xmlns:a16="http://schemas.microsoft.com/office/drawing/2014/main" id="{00000000-0008-0000-0700-0000E6010000}"/>
            </a:ext>
          </a:extLst>
        </xdr:cNvPr>
        <xdr:cNvSpPr txBox="1"/>
      </xdr:nvSpPr>
      <xdr:spPr>
        <a:xfrm>
          <a:off x="10528300" y="165500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31,145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96</xdr:row>
      <xdr:rowOff>19813</xdr:rowOff>
    </xdr:from>
    <xdr:to>
      <xdr:col>50</xdr:col>
      <xdr:colOff>165100</xdr:colOff>
      <xdr:row>96</xdr:row>
      <xdr:rowOff>121413</xdr:rowOff>
    </xdr:to>
    <xdr:sp macro="" textlink="">
      <xdr:nvSpPr>
        <xdr:cNvPr id="487" name="楕円 486">
          <a:extLst>
            <a:ext uri="{FF2B5EF4-FFF2-40B4-BE49-F238E27FC236}">
              <a16:creationId xmlns:a16="http://schemas.microsoft.com/office/drawing/2014/main" id="{00000000-0008-0000-0700-0000E7010000}"/>
            </a:ext>
          </a:extLst>
        </xdr:cNvPr>
        <xdr:cNvSpPr/>
      </xdr:nvSpPr>
      <xdr:spPr>
        <a:xfrm>
          <a:off x="9588500" y="164790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96</xdr:row>
      <xdr:rowOff>112540</xdr:rowOff>
    </xdr:from>
    <xdr:ext cx="534377" cy="259045"/>
    <xdr:sp macro="" textlink="">
      <xdr:nvSpPr>
        <xdr:cNvPr id="488" name="テキスト ボックス 487">
          <a:extLst>
            <a:ext uri="{FF2B5EF4-FFF2-40B4-BE49-F238E27FC236}">
              <a16:creationId xmlns:a16="http://schemas.microsoft.com/office/drawing/2014/main" id="{00000000-0008-0000-0700-0000E8010000}"/>
            </a:ext>
          </a:extLst>
        </xdr:cNvPr>
        <xdr:cNvSpPr txBox="1"/>
      </xdr:nvSpPr>
      <xdr:spPr>
        <a:xfrm>
          <a:off x="9372111" y="165717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38,440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97</xdr:row>
      <xdr:rowOff>8331</xdr:rowOff>
    </xdr:from>
    <xdr:to>
      <xdr:col>46</xdr:col>
      <xdr:colOff>38100</xdr:colOff>
      <xdr:row>97</xdr:row>
      <xdr:rowOff>109931</xdr:rowOff>
    </xdr:to>
    <xdr:sp macro="" textlink="">
      <xdr:nvSpPr>
        <xdr:cNvPr id="489" name="楕円 488">
          <a:extLst>
            <a:ext uri="{FF2B5EF4-FFF2-40B4-BE49-F238E27FC236}">
              <a16:creationId xmlns:a16="http://schemas.microsoft.com/office/drawing/2014/main" id="{00000000-0008-0000-0700-0000E9010000}"/>
            </a:ext>
          </a:extLst>
        </xdr:cNvPr>
        <xdr:cNvSpPr/>
      </xdr:nvSpPr>
      <xdr:spPr>
        <a:xfrm>
          <a:off x="8699500" y="166389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97</xdr:row>
      <xdr:rowOff>101058</xdr:rowOff>
    </xdr:from>
    <xdr:ext cx="534377" cy="259045"/>
    <xdr:sp macro="" textlink="">
      <xdr:nvSpPr>
        <xdr:cNvPr id="490" name="テキスト ボックス 489">
          <a:extLst>
            <a:ext uri="{FF2B5EF4-FFF2-40B4-BE49-F238E27FC236}">
              <a16:creationId xmlns:a16="http://schemas.microsoft.com/office/drawing/2014/main" id="{00000000-0008-0000-0700-0000EA010000}"/>
            </a:ext>
          </a:extLst>
        </xdr:cNvPr>
        <xdr:cNvSpPr txBox="1"/>
      </xdr:nvSpPr>
      <xdr:spPr>
        <a:xfrm>
          <a:off x="8483111" y="167317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25,844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97</xdr:row>
      <xdr:rowOff>45796</xdr:rowOff>
    </xdr:from>
    <xdr:to>
      <xdr:col>41</xdr:col>
      <xdr:colOff>101600</xdr:colOff>
      <xdr:row>97</xdr:row>
      <xdr:rowOff>147396</xdr:rowOff>
    </xdr:to>
    <xdr:sp macro="" textlink="">
      <xdr:nvSpPr>
        <xdr:cNvPr id="491" name="楕円 490">
          <a:extLst>
            <a:ext uri="{FF2B5EF4-FFF2-40B4-BE49-F238E27FC236}">
              <a16:creationId xmlns:a16="http://schemas.microsoft.com/office/drawing/2014/main" id="{00000000-0008-0000-0700-0000EB010000}"/>
            </a:ext>
          </a:extLst>
        </xdr:cNvPr>
        <xdr:cNvSpPr/>
      </xdr:nvSpPr>
      <xdr:spPr>
        <a:xfrm>
          <a:off x="7810500" y="166764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97</xdr:row>
      <xdr:rowOff>138523</xdr:rowOff>
    </xdr:from>
    <xdr:ext cx="534377" cy="259045"/>
    <xdr:sp macro="" textlink="">
      <xdr:nvSpPr>
        <xdr:cNvPr id="492" name="テキスト ボックス 491">
          <a:extLst>
            <a:ext uri="{FF2B5EF4-FFF2-40B4-BE49-F238E27FC236}">
              <a16:creationId xmlns:a16="http://schemas.microsoft.com/office/drawing/2014/main" id="{00000000-0008-0000-0700-0000EC010000}"/>
            </a:ext>
          </a:extLst>
        </xdr:cNvPr>
        <xdr:cNvSpPr txBox="1"/>
      </xdr:nvSpPr>
      <xdr:spPr>
        <a:xfrm>
          <a:off x="7594111" y="167691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22,894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96</xdr:row>
      <xdr:rowOff>76822</xdr:rowOff>
    </xdr:from>
    <xdr:to>
      <xdr:col>36</xdr:col>
      <xdr:colOff>165100</xdr:colOff>
      <xdr:row>97</xdr:row>
      <xdr:rowOff>6972</xdr:rowOff>
    </xdr:to>
    <xdr:sp macro="" textlink="">
      <xdr:nvSpPr>
        <xdr:cNvPr id="493" name="楕円 492">
          <a:extLst>
            <a:ext uri="{FF2B5EF4-FFF2-40B4-BE49-F238E27FC236}">
              <a16:creationId xmlns:a16="http://schemas.microsoft.com/office/drawing/2014/main" id="{00000000-0008-0000-0700-0000ED010000}"/>
            </a:ext>
          </a:extLst>
        </xdr:cNvPr>
        <xdr:cNvSpPr/>
      </xdr:nvSpPr>
      <xdr:spPr>
        <a:xfrm>
          <a:off x="6921500" y="165360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96</xdr:row>
      <xdr:rowOff>169549</xdr:rowOff>
    </xdr:from>
    <xdr:ext cx="534377" cy="259045"/>
    <xdr:sp macro="" textlink="">
      <xdr:nvSpPr>
        <xdr:cNvPr id="494" name="テキスト ボックス 493">
          <a:extLst>
            <a:ext uri="{FF2B5EF4-FFF2-40B4-BE49-F238E27FC236}">
              <a16:creationId xmlns:a16="http://schemas.microsoft.com/office/drawing/2014/main" id="{00000000-0008-0000-0700-0000EE010000}"/>
            </a:ext>
          </a:extLst>
        </xdr:cNvPr>
        <xdr:cNvSpPr txBox="1"/>
      </xdr:nvSpPr>
      <xdr:spPr>
        <a:xfrm>
          <a:off x="6705111" y="166287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33,951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95" name="正方形/長方形 494">
          <a:extLst>
            <a:ext uri="{FF2B5EF4-FFF2-40B4-BE49-F238E27FC236}">
              <a16:creationId xmlns:a16="http://schemas.microsoft.com/office/drawing/2014/main" id="{00000000-0008-0000-0700-0000EF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96" name="正方形/長方形 495">
          <a:extLst>
            <a:ext uri="{FF2B5EF4-FFF2-40B4-BE49-F238E27FC236}">
              <a16:creationId xmlns:a16="http://schemas.microsoft.com/office/drawing/2014/main" id="{00000000-0008-0000-0700-0000F0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7" name="正方形/長方形 496">
          <a:extLst>
            <a:ext uri="{FF2B5EF4-FFF2-40B4-BE49-F238E27FC236}">
              <a16:creationId xmlns:a16="http://schemas.microsoft.com/office/drawing/2014/main" id="{00000000-0008-0000-0700-0000F1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8" name="正方形/長方形 497">
          <a:extLst>
            <a:ext uri="{FF2B5EF4-FFF2-40B4-BE49-F238E27FC236}">
              <a16:creationId xmlns:a16="http://schemas.microsoft.com/office/drawing/2014/main" id="{00000000-0008-0000-0700-0000F2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9" name="正方形/長方形 498">
          <a:extLst>
            <a:ext uri="{FF2B5EF4-FFF2-40B4-BE49-F238E27FC236}">
              <a16:creationId xmlns:a16="http://schemas.microsoft.com/office/drawing/2014/main" id="{00000000-0008-0000-0700-0000F3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15,632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500" name="正方形/長方形 499">
          <a:extLst>
            <a:ext uri="{FF2B5EF4-FFF2-40B4-BE49-F238E27FC236}">
              <a16:creationId xmlns:a16="http://schemas.microsoft.com/office/drawing/2014/main" id="{00000000-0008-0000-0700-0000F4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501" name="正方形/長方形 500">
          <a:extLst>
            <a:ext uri="{FF2B5EF4-FFF2-40B4-BE49-F238E27FC236}">
              <a16:creationId xmlns:a16="http://schemas.microsoft.com/office/drawing/2014/main" id="{00000000-0008-0000-0700-0000F5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20,420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502" name="正方形/長方形 501">
          <a:extLst>
            <a:ext uri="{FF2B5EF4-FFF2-40B4-BE49-F238E27FC236}">
              <a16:creationId xmlns:a16="http://schemas.microsoft.com/office/drawing/2014/main" id="{00000000-0008-0000-0700-0000F6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503" name="テキスト ボックス 502">
          <a:extLst>
            <a:ext uri="{FF2B5EF4-FFF2-40B4-BE49-F238E27FC236}">
              <a16:creationId xmlns:a16="http://schemas.microsoft.com/office/drawing/2014/main" id="{00000000-0008-0000-0700-0000F7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504" name="直線コネクタ 503">
          <a:extLst>
            <a:ext uri="{FF2B5EF4-FFF2-40B4-BE49-F238E27FC236}">
              <a16:creationId xmlns:a16="http://schemas.microsoft.com/office/drawing/2014/main" id="{00000000-0008-0000-0700-0000F8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40</xdr:row>
      <xdr:rowOff>111777</xdr:rowOff>
    </xdr:from>
    <xdr:ext cx="248786" cy="259045"/>
    <xdr:sp macro="" textlink="">
      <xdr:nvSpPr>
        <xdr:cNvPr id="505" name="テキスト ボックス 504">
          <a:extLst>
            <a:ext uri="{FF2B5EF4-FFF2-40B4-BE49-F238E27FC236}">
              <a16:creationId xmlns:a16="http://schemas.microsoft.com/office/drawing/2014/main" id="{00000000-0008-0000-0700-0000F9010000}"/>
            </a:ext>
          </a:extLst>
        </xdr:cNvPr>
        <xdr:cNvSpPr txBox="1"/>
      </xdr:nvSpPr>
      <xdr:spPr>
        <a:xfrm>
          <a:off x="12197214" y="6969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39</xdr:row>
      <xdr:rowOff>44450</xdr:rowOff>
    </xdr:from>
    <xdr:to>
      <xdr:col>89</xdr:col>
      <xdr:colOff>177800</xdr:colOff>
      <xdr:row>39</xdr:row>
      <xdr:rowOff>44450</xdr:rowOff>
    </xdr:to>
    <xdr:cxnSp macro="">
      <xdr:nvCxnSpPr>
        <xdr:cNvPr id="506" name="直線コネクタ 505">
          <a:extLst>
            <a:ext uri="{FF2B5EF4-FFF2-40B4-BE49-F238E27FC236}">
              <a16:creationId xmlns:a16="http://schemas.microsoft.com/office/drawing/2014/main" id="{00000000-0008-0000-0700-0000FA010000}"/>
            </a:ext>
          </a:extLst>
        </xdr:cNvPr>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38</xdr:row>
      <xdr:rowOff>73677</xdr:rowOff>
    </xdr:from>
    <xdr:ext cx="531299" cy="259045"/>
    <xdr:sp macro="" textlink="">
      <xdr:nvSpPr>
        <xdr:cNvPr id="507" name="テキスト ボックス 506">
          <a:extLst>
            <a:ext uri="{FF2B5EF4-FFF2-40B4-BE49-F238E27FC236}">
              <a16:creationId xmlns:a16="http://schemas.microsoft.com/office/drawing/2014/main" id="{00000000-0008-0000-0700-0000FB010000}"/>
            </a:ext>
          </a:extLst>
        </xdr:cNvPr>
        <xdr:cNvSpPr txBox="1"/>
      </xdr:nvSpPr>
      <xdr:spPr>
        <a:xfrm>
          <a:off x="11914701" y="6588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508" name="直線コネクタ 507">
          <a:extLst>
            <a:ext uri="{FF2B5EF4-FFF2-40B4-BE49-F238E27FC236}">
              <a16:creationId xmlns:a16="http://schemas.microsoft.com/office/drawing/2014/main" id="{00000000-0008-0000-0700-0000FC010000}"/>
            </a:ext>
          </a:extLst>
        </xdr:cNvPr>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36</xdr:row>
      <xdr:rowOff>35577</xdr:rowOff>
    </xdr:from>
    <xdr:ext cx="531299" cy="259045"/>
    <xdr:sp macro="" textlink="">
      <xdr:nvSpPr>
        <xdr:cNvPr id="509" name="テキスト ボックス 508">
          <a:extLst>
            <a:ext uri="{FF2B5EF4-FFF2-40B4-BE49-F238E27FC236}">
              <a16:creationId xmlns:a16="http://schemas.microsoft.com/office/drawing/2014/main" id="{00000000-0008-0000-0700-0000FD010000}"/>
            </a:ext>
          </a:extLst>
        </xdr:cNvPr>
        <xdr:cNvSpPr txBox="1"/>
      </xdr:nvSpPr>
      <xdr:spPr>
        <a:xfrm>
          <a:off x="11914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510" name="直線コネクタ 509">
          <a:extLst>
            <a:ext uri="{FF2B5EF4-FFF2-40B4-BE49-F238E27FC236}">
              <a16:creationId xmlns:a16="http://schemas.microsoft.com/office/drawing/2014/main" id="{00000000-0008-0000-0700-0000FE010000}"/>
            </a:ext>
          </a:extLst>
        </xdr:cNvPr>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33</xdr:row>
      <xdr:rowOff>168927</xdr:rowOff>
    </xdr:from>
    <xdr:ext cx="531299" cy="259045"/>
    <xdr:sp macro="" textlink="">
      <xdr:nvSpPr>
        <xdr:cNvPr id="511" name="テキスト ボックス 510">
          <a:extLst>
            <a:ext uri="{FF2B5EF4-FFF2-40B4-BE49-F238E27FC236}">
              <a16:creationId xmlns:a16="http://schemas.microsoft.com/office/drawing/2014/main" id="{00000000-0008-0000-0700-0000FF010000}"/>
            </a:ext>
          </a:extLst>
        </xdr:cNvPr>
        <xdr:cNvSpPr txBox="1"/>
      </xdr:nvSpPr>
      <xdr:spPr>
        <a:xfrm>
          <a:off x="11914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512" name="直線コネクタ 511">
          <a:extLst>
            <a:ext uri="{FF2B5EF4-FFF2-40B4-BE49-F238E27FC236}">
              <a16:creationId xmlns:a16="http://schemas.microsoft.com/office/drawing/2014/main" id="{00000000-0008-0000-0700-000000020000}"/>
            </a:ext>
          </a:extLst>
        </xdr:cNvPr>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31</xdr:row>
      <xdr:rowOff>130827</xdr:rowOff>
    </xdr:from>
    <xdr:ext cx="531299" cy="259045"/>
    <xdr:sp macro="" textlink="">
      <xdr:nvSpPr>
        <xdr:cNvPr id="513" name="テキスト ボックス 512">
          <a:extLst>
            <a:ext uri="{FF2B5EF4-FFF2-40B4-BE49-F238E27FC236}">
              <a16:creationId xmlns:a16="http://schemas.microsoft.com/office/drawing/2014/main" id="{00000000-0008-0000-0700-000001020000}"/>
            </a:ext>
          </a:extLst>
        </xdr:cNvPr>
        <xdr:cNvSpPr txBox="1"/>
      </xdr:nvSpPr>
      <xdr:spPr>
        <a:xfrm>
          <a:off x="11914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514" name="直線コネクタ 513">
          <a:extLst>
            <a:ext uri="{FF2B5EF4-FFF2-40B4-BE49-F238E27FC236}">
              <a16:creationId xmlns:a16="http://schemas.microsoft.com/office/drawing/2014/main" id="{00000000-0008-0000-0700-000002020000}"/>
            </a:ext>
          </a:extLst>
        </xdr:cNvPr>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29</xdr:row>
      <xdr:rowOff>92727</xdr:rowOff>
    </xdr:from>
    <xdr:ext cx="531299" cy="259045"/>
    <xdr:sp macro="" textlink="">
      <xdr:nvSpPr>
        <xdr:cNvPr id="515" name="テキスト ボックス 514">
          <a:extLst>
            <a:ext uri="{FF2B5EF4-FFF2-40B4-BE49-F238E27FC236}">
              <a16:creationId xmlns:a16="http://schemas.microsoft.com/office/drawing/2014/main" id="{00000000-0008-0000-0700-000003020000}"/>
            </a:ext>
          </a:extLst>
        </xdr:cNvPr>
        <xdr:cNvSpPr txBox="1"/>
      </xdr:nvSpPr>
      <xdr:spPr>
        <a:xfrm>
          <a:off x="11914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16" name="直線コネクタ 515">
          <a:extLst>
            <a:ext uri="{FF2B5EF4-FFF2-40B4-BE49-F238E27FC236}">
              <a16:creationId xmlns:a16="http://schemas.microsoft.com/office/drawing/2014/main" id="{00000000-0008-0000-0700-00000402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27</xdr:row>
      <xdr:rowOff>54627</xdr:rowOff>
    </xdr:from>
    <xdr:ext cx="531299" cy="259045"/>
    <xdr:sp macro="" textlink="">
      <xdr:nvSpPr>
        <xdr:cNvPr id="517" name="テキスト ボックス 516">
          <a:extLst>
            <a:ext uri="{FF2B5EF4-FFF2-40B4-BE49-F238E27FC236}">
              <a16:creationId xmlns:a16="http://schemas.microsoft.com/office/drawing/2014/main" id="{00000000-0008-0000-0700-000005020000}"/>
            </a:ext>
          </a:extLst>
        </xdr:cNvPr>
        <xdr:cNvSpPr txBox="1"/>
      </xdr:nvSpPr>
      <xdr:spPr>
        <a:xfrm>
          <a:off x="11914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8" name="消防費グラフ枠">
          <a:extLst>
            <a:ext uri="{FF2B5EF4-FFF2-40B4-BE49-F238E27FC236}">
              <a16:creationId xmlns:a16="http://schemas.microsoft.com/office/drawing/2014/main" id="{00000000-0008-0000-0700-00000602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31</xdr:row>
      <xdr:rowOff>90246</xdr:rowOff>
    </xdr:from>
    <xdr:to>
      <xdr:col>85</xdr:col>
      <xdr:colOff>126364</xdr:colOff>
      <xdr:row>39</xdr:row>
      <xdr:rowOff>19228</xdr:rowOff>
    </xdr:to>
    <xdr:cxnSp macro="">
      <xdr:nvCxnSpPr>
        <xdr:cNvPr id="519" name="直線コネクタ 518">
          <a:extLst>
            <a:ext uri="{FF2B5EF4-FFF2-40B4-BE49-F238E27FC236}">
              <a16:creationId xmlns:a16="http://schemas.microsoft.com/office/drawing/2014/main" id="{00000000-0008-0000-0700-000007020000}"/>
            </a:ext>
          </a:extLst>
        </xdr:cNvPr>
        <xdr:cNvCxnSpPr/>
      </xdr:nvCxnSpPr>
      <xdr:spPr>
        <a:xfrm flipV="1">
          <a:off x="16317595" y="5405196"/>
          <a:ext cx="1269" cy="130058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23055</xdr:rowOff>
    </xdr:from>
    <xdr:ext cx="534377" cy="259045"/>
    <xdr:sp macro="" textlink="">
      <xdr:nvSpPr>
        <xdr:cNvPr id="520" name="消防費最小値テキスト">
          <a:extLst>
            <a:ext uri="{FF2B5EF4-FFF2-40B4-BE49-F238E27FC236}">
              <a16:creationId xmlns:a16="http://schemas.microsoft.com/office/drawing/2014/main" id="{00000000-0008-0000-0700-000008020000}"/>
            </a:ext>
          </a:extLst>
        </xdr:cNvPr>
        <xdr:cNvSpPr txBox="1"/>
      </xdr:nvSpPr>
      <xdr:spPr>
        <a:xfrm>
          <a:off x="16370300" y="67096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10,662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19228</xdr:rowOff>
    </xdr:from>
    <xdr:to>
      <xdr:col>86</xdr:col>
      <xdr:colOff>25400</xdr:colOff>
      <xdr:row>39</xdr:row>
      <xdr:rowOff>19228</xdr:rowOff>
    </xdr:to>
    <xdr:cxnSp macro="">
      <xdr:nvCxnSpPr>
        <xdr:cNvPr id="521" name="直線コネクタ 520">
          <a:extLst>
            <a:ext uri="{FF2B5EF4-FFF2-40B4-BE49-F238E27FC236}">
              <a16:creationId xmlns:a16="http://schemas.microsoft.com/office/drawing/2014/main" id="{00000000-0008-0000-0700-000009020000}"/>
            </a:ext>
          </a:extLst>
        </xdr:cNvPr>
        <xdr:cNvCxnSpPr/>
      </xdr:nvCxnSpPr>
      <xdr:spPr>
        <a:xfrm>
          <a:off x="16230600" y="670577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30</xdr:row>
      <xdr:rowOff>36923</xdr:rowOff>
    </xdr:from>
    <xdr:ext cx="534377" cy="259045"/>
    <xdr:sp macro="" textlink="">
      <xdr:nvSpPr>
        <xdr:cNvPr id="522" name="消防費最大値テキスト">
          <a:extLst>
            <a:ext uri="{FF2B5EF4-FFF2-40B4-BE49-F238E27FC236}">
              <a16:creationId xmlns:a16="http://schemas.microsoft.com/office/drawing/2014/main" id="{00000000-0008-0000-0700-00000A020000}"/>
            </a:ext>
          </a:extLst>
        </xdr:cNvPr>
        <xdr:cNvSpPr txBox="1"/>
      </xdr:nvSpPr>
      <xdr:spPr>
        <a:xfrm>
          <a:off x="16370300" y="51804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44,798</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31</xdr:row>
      <xdr:rowOff>90246</xdr:rowOff>
    </xdr:from>
    <xdr:to>
      <xdr:col>86</xdr:col>
      <xdr:colOff>25400</xdr:colOff>
      <xdr:row>31</xdr:row>
      <xdr:rowOff>90246</xdr:rowOff>
    </xdr:to>
    <xdr:cxnSp macro="">
      <xdr:nvCxnSpPr>
        <xdr:cNvPr id="523" name="直線コネクタ 522">
          <a:extLst>
            <a:ext uri="{FF2B5EF4-FFF2-40B4-BE49-F238E27FC236}">
              <a16:creationId xmlns:a16="http://schemas.microsoft.com/office/drawing/2014/main" id="{00000000-0008-0000-0700-00000B020000}"/>
            </a:ext>
          </a:extLst>
        </xdr:cNvPr>
        <xdr:cNvCxnSpPr/>
      </xdr:nvCxnSpPr>
      <xdr:spPr>
        <a:xfrm>
          <a:off x="16230600" y="54051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37</xdr:row>
      <xdr:rowOff>88151</xdr:rowOff>
    </xdr:from>
    <xdr:to>
      <xdr:col>85</xdr:col>
      <xdr:colOff>127000</xdr:colOff>
      <xdr:row>37</xdr:row>
      <xdr:rowOff>131394</xdr:rowOff>
    </xdr:to>
    <xdr:cxnSp macro="">
      <xdr:nvCxnSpPr>
        <xdr:cNvPr id="524" name="直線コネクタ 523">
          <a:extLst>
            <a:ext uri="{FF2B5EF4-FFF2-40B4-BE49-F238E27FC236}">
              <a16:creationId xmlns:a16="http://schemas.microsoft.com/office/drawing/2014/main" id="{00000000-0008-0000-0700-00000C020000}"/>
            </a:ext>
          </a:extLst>
        </xdr:cNvPr>
        <xdr:cNvCxnSpPr/>
      </xdr:nvCxnSpPr>
      <xdr:spPr>
        <a:xfrm flipV="1">
          <a:off x="15481300" y="6431801"/>
          <a:ext cx="838200" cy="432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37</xdr:row>
      <xdr:rowOff>55021</xdr:rowOff>
    </xdr:from>
    <xdr:ext cx="534377" cy="259045"/>
    <xdr:sp macro="" textlink="">
      <xdr:nvSpPr>
        <xdr:cNvPr id="525" name="消防費平均値テキスト">
          <a:extLst>
            <a:ext uri="{FF2B5EF4-FFF2-40B4-BE49-F238E27FC236}">
              <a16:creationId xmlns:a16="http://schemas.microsoft.com/office/drawing/2014/main" id="{00000000-0008-0000-0700-00000D020000}"/>
            </a:ext>
          </a:extLst>
        </xdr:cNvPr>
        <xdr:cNvSpPr txBox="1"/>
      </xdr:nvSpPr>
      <xdr:spPr>
        <a:xfrm>
          <a:off x="16370300" y="639867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16,823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76594</xdr:rowOff>
    </xdr:from>
    <xdr:to>
      <xdr:col>85</xdr:col>
      <xdr:colOff>177800</xdr:colOff>
      <xdr:row>38</xdr:row>
      <xdr:rowOff>6744</xdr:rowOff>
    </xdr:to>
    <xdr:sp macro="" textlink="">
      <xdr:nvSpPr>
        <xdr:cNvPr id="526" name="フローチャート: 判断 525">
          <a:extLst>
            <a:ext uri="{FF2B5EF4-FFF2-40B4-BE49-F238E27FC236}">
              <a16:creationId xmlns:a16="http://schemas.microsoft.com/office/drawing/2014/main" id="{00000000-0008-0000-0700-00000E020000}"/>
            </a:ext>
          </a:extLst>
        </xdr:cNvPr>
        <xdr:cNvSpPr/>
      </xdr:nvSpPr>
      <xdr:spPr>
        <a:xfrm>
          <a:off x="16268700" y="64202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37</xdr:row>
      <xdr:rowOff>131394</xdr:rowOff>
    </xdr:from>
    <xdr:to>
      <xdr:col>81</xdr:col>
      <xdr:colOff>50800</xdr:colOff>
      <xdr:row>37</xdr:row>
      <xdr:rowOff>132804</xdr:rowOff>
    </xdr:to>
    <xdr:cxnSp macro="">
      <xdr:nvCxnSpPr>
        <xdr:cNvPr id="527" name="直線コネクタ 526">
          <a:extLst>
            <a:ext uri="{FF2B5EF4-FFF2-40B4-BE49-F238E27FC236}">
              <a16:creationId xmlns:a16="http://schemas.microsoft.com/office/drawing/2014/main" id="{00000000-0008-0000-0700-00000F020000}"/>
            </a:ext>
          </a:extLst>
        </xdr:cNvPr>
        <xdr:cNvCxnSpPr/>
      </xdr:nvCxnSpPr>
      <xdr:spPr>
        <a:xfrm flipV="1">
          <a:off x="14592300" y="6475044"/>
          <a:ext cx="889000" cy="14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37</xdr:row>
      <xdr:rowOff>85890</xdr:rowOff>
    </xdr:from>
    <xdr:to>
      <xdr:col>81</xdr:col>
      <xdr:colOff>101600</xdr:colOff>
      <xdr:row>38</xdr:row>
      <xdr:rowOff>16040</xdr:rowOff>
    </xdr:to>
    <xdr:sp macro="" textlink="">
      <xdr:nvSpPr>
        <xdr:cNvPr id="528" name="フローチャート: 判断 527">
          <a:extLst>
            <a:ext uri="{FF2B5EF4-FFF2-40B4-BE49-F238E27FC236}">
              <a16:creationId xmlns:a16="http://schemas.microsoft.com/office/drawing/2014/main" id="{00000000-0008-0000-0700-000010020000}"/>
            </a:ext>
          </a:extLst>
        </xdr:cNvPr>
        <xdr:cNvSpPr/>
      </xdr:nvSpPr>
      <xdr:spPr>
        <a:xfrm>
          <a:off x="15430500" y="6429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38</xdr:row>
      <xdr:rowOff>7167</xdr:rowOff>
    </xdr:from>
    <xdr:ext cx="534377" cy="259045"/>
    <xdr:sp macro="" textlink="">
      <xdr:nvSpPr>
        <xdr:cNvPr id="529" name="テキスト ボックス 528">
          <a:extLst>
            <a:ext uri="{FF2B5EF4-FFF2-40B4-BE49-F238E27FC236}">
              <a16:creationId xmlns:a16="http://schemas.microsoft.com/office/drawing/2014/main" id="{00000000-0008-0000-0700-000011020000}"/>
            </a:ext>
          </a:extLst>
        </xdr:cNvPr>
        <xdr:cNvSpPr txBox="1"/>
      </xdr:nvSpPr>
      <xdr:spPr>
        <a:xfrm>
          <a:off x="15214111" y="65222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16,579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37</xdr:row>
      <xdr:rowOff>129222</xdr:rowOff>
    </xdr:from>
    <xdr:to>
      <xdr:col>76</xdr:col>
      <xdr:colOff>114300</xdr:colOff>
      <xdr:row>37</xdr:row>
      <xdr:rowOff>132804</xdr:rowOff>
    </xdr:to>
    <xdr:cxnSp macro="">
      <xdr:nvCxnSpPr>
        <xdr:cNvPr id="530" name="直線コネクタ 529">
          <a:extLst>
            <a:ext uri="{FF2B5EF4-FFF2-40B4-BE49-F238E27FC236}">
              <a16:creationId xmlns:a16="http://schemas.microsoft.com/office/drawing/2014/main" id="{00000000-0008-0000-0700-000012020000}"/>
            </a:ext>
          </a:extLst>
        </xdr:cNvPr>
        <xdr:cNvCxnSpPr/>
      </xdr:nvCxnSpPr>
      <xdr:spPr>
        <a:xfrm>
          <a:off x="13703300" y="6472872"/>
          <a:ext cx="889000" cy="35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37</xdr:row>
      <xdr:rowOff>69469</xdr:rowOff>
    </xdr:from>
    <xdr:to>
      <xdr:col>76</xdr:col>
      <xdr:colOff>165100</xdr:colOff>
      <xdr:row>37</xdr:row>
      <xdr:rowOff>171069</xdr:rowOff>
    </xdr:to>
    <xdr:sp macro="" textlink="">
      <xdr:nvSpPr>
        <xdr:cNvPr id="531" name="フローチャート: 判断 530">
          <a:extLst>
            <a:ext uri="{FF2B5EF4-FFF2-40B4-BE49-F238E27FC236}">
              <a16:creationId xmlns:a16="http://schemas.microsoft.com/office/drawing/2014/main" id="{00000000-0008-0000-0700-000013020000}"/>
            </a:ext>
          </a:extLst>
        </xdr:cNvPr>
        <xdr:cNvSpPr/>
      </xdr:nvSpPr>
      <xdr:spPr>
        <a:xfrm>
          <a:off x="14541500" y="64131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36</xdr:row>
      <xdr:rowOff>16146</xdr:rowOff>
    </xdr:from>
    <xdr:ext cx="534377" cy="259045"/>
    <xdr:sp macro="" textlink="">
      <xdr:nvSpPr>
        <xdr:cNvPr id="532" name="テキスト ボックス 531">
          <a:extLst>
            <a:ext uri="{FF2B5EF4-FFF2-40B4-BE49-F238E27FC236}">
              <a16:creationId xmlns:a16="http://schemas.microsoft.com/office/drawing/2014/main" id="{00000000-0008-0000-0700-000014020000}"/>
            </a:ext>
          </a:extLst>
        </xdr:cNvPr>
        <xdr:cNvSpPr txBox="1"/>
      </xdr:nvSpPr>
      <xdr:spPr>
        <a:xfrm>
          <a:off x="14325111" y="61883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17,010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37</xdr:row>
      <xdr:rowOff>122288</xdr:rowOff>
    </xdr:from>
    <xdr:to>
      <xdr:col>71</xdr:col>
      <xdr:colOff>177800</xdr:colOff>
      <xdr:row>37</xdr:row>
      <xdr:rowOff>129222</xdr:rowOff>
    </xdr:to>
    <xdr:cxnSp macro="">
      <xdr:nvCxnSpPr>
        <xdr:cNvPr id="533" name="直線コネクタ 532">
          <a:extLst>
            <a:ext uri="{FF2B5EF4-FFF2-40B4-BE49-F238E27FC236}">
              <a16:creationId xmlns:a16="http://schemas.microsoft.com/office/drawing/2014/main" id="{00000000-0008-0000-0700-000015020000}"/>
            </a:ext>
          </a:extLst>
        </xdr:cNvPr>
        <xdr:cNvCxnSpPr/>
      </xdr:nvCxnSpPr>
      <xdr:spPr>
        <a:xfrm>
          <a:off x="12814300" y="6465938"/>
          <a:ext cx="889000" cy="69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37</xdr:row>
      <xdr:rowOff>37046</xdr:rowOff>
    </xdr:from>
    <xdr:to>
      <xdr:col>72</xdr:col>
      <xdr:colOff>38100</xdr:colOff>
      <xdr:row>37</xdr:row>
      <xdr:rowOff>138646</xdr:rowOff>
    </xdr:to>
    <xdr:sp macro="" textlink="">
      <xdr:nvSpPr>
        <xdr:cNvPr id="534" name="フローチャート: 判断 533">
          <a:extLst>
            <a:ext uri="{FF2B5EF4-FFF2-40B4-BE49-F238E27FC236}">
              <a16:creationId xmlns:a16="http://schemas.microsoft.com/office/drawing/2014/main" id="{00000000-0008-0000-0700-000016020000}"/>
            </a:ext>
          </a:extLst>
        </xdr:cNvPr>
        <xdr:cNvSpPr/>
      </xdr:nvSpPr>
      <xdr:spPr>
        <a:xfrm>
          <a:off x="13652500" y="63806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35</xdr:row>
      <xdr:rowOff>155173</xdr:rowOff>
    </xdr:from>
    <xdr:ext cx="534377" cy="259045"/>
    <xdr:sp macro="" textlink="">
      <xdr:nvSpPr>
        <xdr:cNvPr id="535" name="テキスト ボックス 534">
          <a:extLst>
            <a:ext uri="{FF2B5EF4-FFF2-40B4-BE49-F238E27FC236}">
              <a16:creationId xmlns:a16="http://schemas.microsoft.com/office/drawing/2014/main" id="{00000000-0008-0000-0700-000017020000}"/>
            </a:ext>
          </a:extLst>
        </xdr:cNvPr>
        <xdr:cNvSpPr txBox="1"/>
      </xdr:nvSpPr>
      <xdr:spPr>
        <a:xfrm>
          <a:off x="13436111" y="61559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17,861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54686</xdr:rowOff>
    </xdr:from>
    <xdr:to>
      <xdr:col>67</xdr:col>
      <xdr:colOff>101600</xdr:colOff>
      <xdr:row>37</xdr:row>
      <xdr:rowOff>156286</xdr:rowOff>
    </xdr:to>
    <xdr:sp macro="" textlink="">
      <xdr:nvSpPr>
        <xdr:cNvPr id="536" name="フローチャート: 判断 535">
          <a:extLst>
            <a:ext uri="{FF2B5EF4-FFF2-40B4-BE49-F238E27FC236}">
              <a16:creationId xmlns:a16="http://schemas.microsoft.com/office/drawing/2014/main" id="{00000000-0008-0000-0700-000018020000}"/>
            </a:ext>
          </a:extLst>
        </xdr:cNvPr>
        <xdr:cNvSpPr/>
      </xdr:nvSpPr>
      <xdr:spPr>
        <a:xfrm>
          <a:off x="12763500" y="63983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36</xdr:row>
      <xdr:rowOff>1363</xdr:rowOff>
    </xdr:from>
    <xdr:ext cx="534377" cy="259045"/>
    <xdr:sp macro="" textlink="">
      <xdr:nvSpPr>
        <xdr:cNvPr id="537" name="テキスト ボックス 536">
          <a:extLst>
            <a:ext uri="{FF2B5EF4-FFF2-40B4-BE49-F238E27FC236}">
              <a16:creationId xmlns:a16="http://schemas.microsoft.com/office/drawing/2014/main" id="{00000000-0008-0000-0700-000019020000}"/>
            </a:ext>
          </a:extLst>
        </xdr:cNvPr>
        <xdr:cNvSpPr txBox="1"/>
      </xdr:nvSpPr>
      <xdr:spPr>
        <a:xfrm>
          <a:off x="12547111" y="61735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17,398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38" name="テキスト ボックス 537">
          <a:extLst>
            <a:ext uri="{FF2B5EF4-FFF2-40B4-BE49-F238E27FC236}">
              <a16:creationId xmlns:a16="http://schemas.microsoft.com/office/drawing/2014/main" id="{00000000-0008-0000-0700-00001A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9" name="テキスト ボックス 538">
          <a:extLst>
            <a:ext uri="{FF2B5EF4-FFF2-40B4-BE49-F238E27FC236}">
              <a16:creationId xmlns:a16="http://schemas.microsoft.com/office/drawing/2014/main" id="{00000000-0008-0000-0700-00001B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40" name="テキスト ボックス 539">
          <a:extLst>
            <a:ext uri="{FF2B5EF4-FFF2-40B4-BE49-F238E27FC236}">
              <a16:creationId xmlns:a16="http://schemas.microsoft.com/office/drawing/2014/main" id="{00000000-0008-0000-0700-00001C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41" name="テキスト ボックス 540">
          <a:extLst>
            <a:ext uri="{FF2B5EF4-FFF2-40B4-BE49-F238E27FC236}">
              <a16:creationId xmlns:a16="http://schemas.microsoft.com/office/drawing/2014/main" id="{00000000-0008-0000-0700-00001D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42" name="テキスト ボックス 541">
          <a:extLst>
            <a:ext uri="{FF2B5EF4-FFF2-40B4-BE49-F238E27FC236}">
              <a16:creationId xmlns:a16="http://schemas.microsoft.com/office/drawing/2014/main" id="{00000000-0008-0000-0700-00001E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37351</xdr:rowOff>
    </xdr:from>
    <xdr:to>
      <xdr:col>85</xdr:col>
      <xdr:colOff>177800</xdr:colOff>
      <xdr:row>37</xdr:row>
      <xdr:rowOff>138951</xdr:rowOff>
    </xdr:to>
    <xdr:sp macro="" textlink="">
      <xdr:nvSpPr>
        <xdr:cNvPr id="543" name="楕円 542">
          <a:extLst>
            <a:ext uri="{FF2B5EF4-FFF2-40B4-BE49-F238E27FC236}">
              <a16:creationId xmlns:a16="http://schemas.microsoft.com/office/drawing/2014/main" id="{00000000-0008-0000-0700-00001F020000}"/>
            </a:ext>
          </a:extLst>
        </xdr:cNvPr>
        <xdr:cNvSpPr/>
      </xdr:nvSpPr>
      <xdr:spPr>
        <a:xfrm>
          <a:off x="16268700" y="63810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36</xdr:row>
      <xdr:rowOff>60228</xdr:rowOff>
    </xdr:from>
    <xdr:ext cx="534377" cy="259045"/>
    <xdr:sp macro="" textlink="">
      <xdr:nvSpPr>
        <xdr:cNvPr id="544" name="消防費該当値テキスト">
          <a:extLst>
            <a:ext uri="{FF2B5EF4-FFF2-40B4-BE49-F238E27FC236}">
              <a16:creationId xmlns:a16="http://schemas.microsoft.com/office/drawing/2014/main" id="{00000000-0008-0000-0700-000020020000}"/>
            </a:ext>
          </a:extLst>
        </xdr:cNvPr>
        <xdr:cNvSpPr txBox="1"/>
      </xdr:nvSpPr>
      <xdr:spPr>
        <a:xfrm>
          <a:off x="16370300" y="62324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17,853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37</xdr:row>
      <xdr:rowOff>80594</xdr:rowOff>
    </xdr:from>
    <xdr:to>
      <xdr:col>81</xdr:col>
      <xdr:colOff>101600</xdr:colOff>
      <xdr:row>38</xdr:row>
      <xdr:rowOff>10744</xdr:rowOff>
    </xdr:to>
    <xdr:sp macro="" textlink="">
      <xdr:nvSpPr>
        <xdr:cNvPr id="545" name="楕円 544">
          <a:extLst>
            <a:ext uri="{FF2B5EF4-FFF2-40B4-BE49-F238E27FC236}">
              <a16:creationId xmlns:a16="http://schemas.microsoft.com/office/drawing/2014/main" id="{00000000-0008-0000-0700-000021020000}"/>
            </a:ext>
          </a:extLst>
        </xdr:cNvPr>
        <xdr:cNvSpPr/>
      </xdr:nvSpPr>
      <xdr:spPr>
        <a:xfrm>
          <a:off x="15430500" y="64242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36</xdr:row>
      <xdr:rowOff>27271</xdr:rowOff>
    </xdr:from>
    <xdr:ext cx="534377" cy="259045"/>
    <xdr:sp macro="" textlink="">
      <xdr:nvSpPr>
        <xdr:cNvPr id="546" name="テキスト ボックス 545">
          <a:extLst>
            <a:ext uri="{FF2B5EF4-FFF2-40B4-BE49-F238E27FC236}">
              <a16:creationId xmlns:a16="http://schemas.microsoft.com/office/drawing/2014/main" id="{00000000-0008-0000-0700-000022020000}"/>
            </a:ext>
          </a:extLst>
        </xdr:cNvPr>
        <xdr:cNvSpPr txBox="1"/>
      </xdr:nvSpPr>
      <xdr:spPr>
        <a:xfrm>
          <a:off x="15214111" y="61994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16,718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37</xdr:row>
      <xdr:rowOff>82004</xdr:rowOff>
    </xdr:from>
    <xdr:to>
      <xdr:col>76</xdr:col>
      <xdr:colOff>165100</xdr:colOff>
      <xdr:row>38</xdr:row>
      <xdr:rowOff>12154</xdr:rowOff>
    </xdr:to>
    <xdr:sp macro="" textlink="">
      <xdr:nvSpPr>
        <xdr:cNvPr id="547" name="楕円 546">
          <a:extLst>
            <a:ext uri="{FF2B5EF4-FFF2-40B4-BE49-F238E27FC236}">
              <a16:creationId xmlns:a16="http://schemas.microsoft.com/office/drawing/2014/main" id="{00000000-0008-0000-0700-000023020000}"/>
            </a:ext>
          </a:extLst>
        </xdr:cNvPr>
        <xdr:cNvSpPr/>
      </xdr:nvSpPr>
      <xdr:spPr>
        <a:xfrm>
          <a:off x="14541500" y="64256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38</xdr:row>
      <xdr:rowOff>3281</xdr:rowOff>
    </xdr:from>
    <xdr:ext cx="534377" cy="259045"/>
    <xdr:sp macro="" textlink="">
      <xdr:nvSpPr>
        <xdr:cNvPr id="548" name="テキスト ボックス 547">
          <a:extLst>
            <a:ext uri="{FF2B5EF4-FFF2-40B4-BE49-F238E27FC236}">
              <a16:creationId xmlns:a16="http://schemas.microsoft.com/office/drawing/2014/main" id="{00000000-0008-0000-0700-000024020000}"/>
            </a:ext>
          </a:extLst>
        </xdr:cNvPr>
        <xdr:cNvSpPr txBox="1"/>
      </xdr:nvSpPr>
      <xdr:spPr>
        <a:xfrm>
          <a:off x="14325111" y="65183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16,681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37</xdr:row>
      <xdr:rowOff>78422</xdr:rowOff>
    </xdr:from>
    <xdr:to>
      <xdr:col>72</xdr:col>
      <xdr:colOff>38100</xdr:colOff>
      <xdr:row>38</xdr:row>
      <xdr:rowOff>8572</xdr:rowOff>
    </xdr:to>
    <xdr:sp macro="" textlink="">
      <xdr:nvSpPr>
        <xdr:cNvPr id="549" name="楕円 548">
          <a:extLst>
            <a:ext uri="{FF2B5EF4-FFF2-40B4-BE49-F238E27FC236}">
              <a16:creationId xmlns:a16="http://schemas.microsoft.com/office/drawing/2014/main" id="{00000000-0008-0000-0700-000025020000}"/>
            </a:ext>
          </a:extLst>
        </xdr:cNvPr>
        <xdr:cNvSpPr/>
      </xdr:nvSpPr>
      <xdr:spPr>
        <a:xfrm>
          <a:off x="13652500" y="64220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37</xdr:row>
      <xdr:rowOff>171149</xdr:rowOff>
    </xdr:from>
    <xdr:ext cx="534377" cy="259045"/>
    <xdr:sp macro="" textlink="">
      <xdr:nvSpPr>
        <xdr:cNvPr id="550" name="テキスト ボックス 549">
          <a:extLst>
            <a:ext uri="{FF2B5EF4-FFF2-40B4-BE49-F238E27FC236}">
              <a16:creationId xmlns:a16="http://schemas.microsoft.com/office/drawing/2014/main" id="{00000000-0008-0000-0700-000026020000}"/>
            </a:ext>
          </a:extLst>
        </xdr:cNvPr>
        <xdr:cNvSpPr txBox="1"/>
      </xdr:nvSpPr>
      <xdr:spPr>
        <a:xfrm>
          <a:off x="13436111" y="65147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16,775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71488</xdr:rowOff>
    </xdr:from>
    <xdr:to>
      <xdr:col>67</xdr:col>
      <xdr:colOff>101600</xdr:colOff>
      <xdr:row>38</xdr:row>
      <xdr:rowOff>1639</xdr:rowOff>
    </xdr:to>
    <xdr:sp macro="" textlink="">
      <xdr:nvSpPr>
        <xdr:cNvPr id="551" name="楕円 550">
          <a:extLst>
            <a:ext uri="{FF2B5EF4-FFF2-40B4-BE49-F238E27FC236}">
              <a16:creationId xmlns:a16="http://schemas.microsoft.com/office/drawing/2014/main" id="{00000000-0008-0000-0700-000027020000}"/>
            </a:ext>
          </a:extLst>
        </xdr:cNvPr>
        <xdr:cNvSpPr/>
      </xdr:nvSpPr>
      <xdr:spPr>
        <a:xfrm>
          <a:off x="12763500" y="6415138"/>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37</xdr:row>
      <xdr:rowOff>164216</xdr:rowOff>
    </xdr:from>
    <xdr:ext cx="534377" cy="259045"/>
    <xdr:sp macro="" textlink="">
      <xdr:nvSpPr>
        <xdr:cNvPr id="552" name="テキスト ボックス 551">
          <a:extLst>
            <a:ext uri="{FF2B5EF4-FFF2-40B4-BE49-F238E27FC236}">
              <a16:creationId xmlns:a16="http://schemas.microsoft.com/office/drawing/2014/main" id="{00000000-0008-0000-0700-000028020000}"/>
            </a:ext>
          </a:extLst>
        </xdr:cNvPr>
        <xdr:cNvSpPr txBox="1"/>
      </xdr:nvSpPr>
      <xdr:spPr>
        <a:xfrm>
          <a:off x="12547111" y="65078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16,957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53" name="正方形/長方形 552">
          <a:extLst>
            <a:ext uri="{FF2B5EF4-FFF2-40B4-BE49-F238E27FC236}">
              <a16:creationId xmlns:a16="http://schemas.microsoft.com/office/drawing/2014/main" id="{00000000-0008-0000-0700-000029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教育費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54" name="正方形/長方形 553">
          <a:extLst>
            <a:ext uri="{FF2B5EF4-FFF2-40B4-BE49-F238E27FC236}">
              <a16:creationId xmlns:a16="http://schemas.microsoft.com/office/drawing/2014/main" id="{00000000-0008-0000-0700-00002A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55" name="正方形/長方形 554">
          <a:extLst>
            <a:ext uri="{FF2B5EF4-FFF2-40B4-BE49-F238E27FC236}">
              <a16:creationId xmlns:a16="http://schemas.microsoft.com/office/drawing/2014/main" id="{00000000-0008-0000-0700-00002B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56" name="正方形/長方形 555">
          <a:extLst>
            <a:ext uri="{FF2B5EF4-FFF2-40B4-BE49-F238E27FC236}">
              <a16:creationId xmlns:a16="http://schemas.microsoft.com/office/drawing/2014/main" id="{00000000-0008-0000-0700-00002C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57" name="正方形/長方形 556">
          <a:extLst>
            <a:ext uri="{FF2B5EF4-FFF2-40B4-BE49-F238E27FC236}">
              <a16:creationId xmlns:a16="http://schemas.microsoft.com/office/drawing/2014/main" id="{00000000-0008-0000-0700-00002D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65,502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8" name="正方形/長方形 557">
          <a:extLst>
            <a:ext uri="{FF2B5EF4-FFF2-40B4-BE49-F238E27FC236}">
              <a16:creationId xmlns:a16="http://schemas.microsoft.com/office/drawing/2014/main" id="{00000000-0008-0000-0700-00002E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9" name="正方形/長方形 558">
          <a:extLst>
            <a:ext uri="{FF2B5EF4-FFF2-40B4-BE49-F238E27FC236}">
              <a16:creationId xmlns:a16="http://schemas.microsoft.com/office/drawing/2014/main" id="{00000000-0008-0000-0700-00002F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57,783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60" name="正方形/長方形 559">
          <a:extLst>
            <a:ext uri="{FF2B5EF4-FFF2-40B4-BE49-F238E27FC236}">
              <a16:creationId xmlns:a16="http://schemas.microsoft.com/office/drawing/2014/main" id="{00000000-0008-0000-0700-000030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61" name="テキスト ボックス 560">
          <a:extLst>
            <a:ext uri="{FF2B5EF4-FFF2-40B4-BE49-F238E27FC236}">
              <a16:creationId xmlns:a16="http://schemas.microsoft.com/office/drawing/2014/main" id="{00000000-0008-0000-0700-000031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62" name="直線コネクタ 561">
          <a:extLst>
            <a:ext uri="{FF2B5EF4-FFF2-40B4-BE49-F238E27FC236}">
              <a16:creationId xmlns:a16="http://schemas.microsoft.com/office/drawing/2014/main" id="{00000000-0008-0000-0700-000032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59</xdr:row>
      <xdr:rowOff>44450</xdr:rowOff>
    </xdr:from>
    <xdr:to>
      <xdr:col>89</xdr:col>
      <xdr:colOff>177800</xdr:colOff>
      <xdr:row>59</xdr:row>
      <xdr:rowOff>44450</xdr:rowOff>
    </xdr:to>
    <xdr:cxnSp macro="">
      <xdr:nvCxnSpPr>
        <xdr:cNvPr id="563" name="直線コネクタ 562">
          <a:extLst>
            <a:ext uri="{FF2B5EF4-FFF2-40B4-BE49-F238E27FC236}">
              <a16:creationId xmlns:a16="http://schemas.microsoft.com/office/drawing/2014/main" id="{00000000-0008-0000-0700-000033020000}"/>
            </a:ext>
          </a:extLst>
        </xdr:cNvPr>
        <xdr:cNvCxnSpPr/>
      </xdr:nvCxnSpPr>
      <xdr:spPr>
        <a:xfrm>
          <a:off x="12446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58</xdr:row>
      <xdr:rowOff>73677</xdr:rowOff>
    </xdr:from>
    <xdr:ext cx="248786" cy="259045"/>
    <xdr:sp macro="" textlink="">
      <xdr:nvSpPr>
        <xdr:cNvPr id="564" name="テキスト ボックス 563">
          <a:extLst>
            <a:ext uri="{FF2B5EF4-FFF2-40B4-BE49-F238E27FC236}">
              <a16:creationId xmlns:a16="http://schemas.microsoft.com/office/drawing/2014/main" id="{00000000-0008-0000-0700-000034020000}"/>
            </a:ext>
          </a:extLst>
        </xdr:cNvPr>
        <xdr:cNvSpPr txBox="1"/>
      </xdr:nvSpPr>
      <xdr:spPr>
        <a:xfrm>
          <a:off x="12197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6350</xdr:rowOff>
    </xdr:from>
    <xdr:to>
      <xdr:col>89</xdr:col>
      <xdr:colOff>177800</xdr:colOff>
      <xdr:row>57</xdr:row>
      <xdr:rowOff>6350</xdr:rowOff>
    </xdr:to>
    <xdr:cxnSp macro="">
      <xdr:nvCxnSpPr>
        <xdr:cNvPr id="565" name="直線コネクタ 564">
          <a:extLst>
            <a:ext uri="{FF2B5EF4-FFF2-40B4-BE49-F238E27FC236}">
              <a16:creationId xmlns:a16="http://schemas.microsoft.com/office/drawing/2014/main" id="{00000000-0008-0000-0700-000035020000}"/>
            </a:ext>
          </a:extLst>
        </xdr:cNvPr>
        <xdr:cNvCxnSpPr/>
      </xdr:nvCxnSpPr>
      <xdr:spPr>
        <a:xfrm>
          <a:off x="12446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56</xdr:row>
      <xdr:rowOff>35577</xdr:rowOff>
    </xdr:from>
    <xdr:ext cx="531299" cy="259045"/>
    <xdr:sp macro="" textlink="">
      <xdr:nvSpPr>
        <xdr:cNvPr id="566" name="テキスト ボックス 565">
          <a:extLst>
            <a:ext uri="{FF2B5EF4-FFF2-40B4-BE49-F238E27FC236}">
              <a16:creationId xmlns:a16="http://schemas.microsoft.com/office/drawing/2014/main" id="{00000000-0008-0000-0700-000036020000}"/>
            </a:ext>
          </a:extLst>
        </xdr:cNvPr>
        <xdr:cNvSpPr txBox="1"/>
      </xdr:nvSpPr>
      <xdr:spPr>
        <a:xfrm>
          <a:off x="11914701" y="963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54</xdr:row>
      <xdr:rowOff>139700</xdr:rowOff>
    </xdr:from>
    <xdr:to>
      <xdr:col>89</xdr:col>
      <xdr:colOff>177800</xdr:colOff>
      <xdr:row>54</xdr:row>
      <xdr:rowOff>139700</xdr:rowOff>
    </xdr:to>
    <xdr:cxnSp macro="">
      <xdr:nvCxnSpPr>
        <xdr:cNvPr id="567" name="直線コネクタ 566">
          <a:extLst>
            <a:ext uri="{FF2B5EF4-FFF2-40B4-BE49-F238E27FC236}">
              <a16:creationId xmlns:a16="http://schemas.microsoft.com/office/drawing/2014/main" id="{00000000-0008-0000-0700-000037020000}"/>
            </a:ext>
          </a:extLst>
        </xdr:cNvPr>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53</xdr:row>
      <xdr:rowOff>168927</xdr:rowOff>
    </xdr:from>
    <xdr:ext cx="595419" cy="259045"/>
    <xdr:sp macro="" textlink="">
      <xdr:nvSpPr>
        <xdr:cNvPr id="568" name="テキスト ボックス 567">
          <a:extLst>
            <a:ext uri="{FF2B5EF4-FFF2-40B4-BE49-F238E27FC236}">
              <a16:creationId xmlns:a16="http://schemas.microsoft.com/office/drawing/2014/main" id="{00000000-0008-0000-0700-000038020000}"/>
            </a:ext>
          </a:extLst>
        </xdr:cNvPr>
        <xdr:cNvSpPr txBox="1"/>
      </xdr:nvSpPr>
      <xdr:spPr>
        <a:xfrm>
          <a:off x="11850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52</xdr:row>
      <xdr:rowOff>101600</xdr:rowOff>
    </xdr:from>
    <xdr:to>
      <xdr:col>89</xdr:col>
      <xdr:colOff>177800</xdr:colOff>
      <xdr:row>52</xdr:row>
      <xdr:rowOff>101600</xdr:rowOff>
    </xdr:to>
    <xdr:cxnSp macro="">
      <xdr:nvCxnSpPr>
        <xdr:cNvPr id="569" name="直線コネクタ 568">
          <a:extLst>
            <a:ext uri="{FF2B5EF4-FFF2-40B4-BE49-F238E27FC236}">
              <a16:creationId xmlns:a16="http://schemas.microsoft.com/office/drawing/2014/main" id="{00000000-0008-0000-0700-000039020000}"/>
            </a:ext>
          </a:extLst>
        </xdr:cNvPr>
        <xdr:cNvCxnSpPr/>
      </xdr:nvCxnSpPr>
      <xdr:spPr>
        <a:xfrm>
          <a:off x="12446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51</xdr:row>
      <xdr:rowOff>130827</xdr:rowOff>
    </xdr:from>
    <xdr:ext cx="595419" cy="259045"/>
    <xdr:sp macro="" textlink="">
      <xdr:nvSpPr>
        <xdr:cNvPr id="570" name="テキスト ボックス 569">
          <a:extLst>
            <a:ext uri="{FF2B5EF4-FFF2-40B4-BE49-F238E27FC236}">
              <a16:creationId xmlns:a16="http://schemas.microsoft.com/office/drawing/2014/main" id="{00000000-0008-0000-0700-00003A020000}"/>
            </a:ext>
          </a:extLst>
        </xdr:cNvPr>
        <xdr:cNvSpPr txBox="1"/>
      </xdr:nvSpPr>
      <xdr:spPr>
        <a:xfrm>
          <a:off x="11850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63500</xdr:rowOff>
    </xdr:from>
    <xdr:to>
      <xdr:col>89</xdr:col>
      <xdr:colOff>177800</xdr:colOff>
      <xdr:row>50</xdr:row>
      <xdr:rowOff>63500</xdr:rowOff>
    </xdr:to>
    <xdr:cxnSp macro="">
      <xdr:nvCxnSpPr>
        <xdr:cNvPr id="571" name="直線コネクタ 570">
          <a:extLst>
            <a:ext uri="{FF2B5EF4-FFF2-40B4-BE49-F238E27FC236}">
              <a16:creationId xmlns:a16="http://schemas.microsoft.com/office/drawing/2014/main" id="{00000000-0008-0000-0700-00003B020000}"/>
            </a:ext>
          </a:extLst>
        </xdr:cNvPr>
        <xdr:cNvCxnSpPr/>
      </xdr:nvCxnSpPr>
      <xdr:spPr>
        <a:xfrm>
          <a:off x="12446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49</xdr:row>
      <xdr:rowOff>92727</xdr:rowOff>
    </xdr:from>
    <xdr:ext cx="595419" cy="259045"/>
    <xdr:sp macro="" textlink="">
      <xdr:nvSpPr>
        <xdr:cNvPr id="572" name="テキスト ボックス 571">
          <a:extLst>
            <a:ext uri="{FF2B5EF4-FFF2-40B4-BE49-F238E27FC236}">
              <a16:creationId xmlns:a16="http://schemas.microsoft.com/office/drawing/2014/main" id="{00000000-0008-0000-0700-00003C020000}"/>
            </a:ext>
          </a:extLst>
        </xdr:cNvPr>
        <xdr:cNvSpPr txBox="1"/>
      </xdr:nvSpPr>
      <xdr:spPr>
        <a:xfrm>
          <a:off x="11850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73" name="直線コネクタ 572">
          <a:extLst>
            <a:ext uri="{FF2B5EF4-FFF2-40B4-BE49-F238E27FC236}">
              <a16:creationId xmlns:a16="http://schemas.microsoft.com/office/drawing/2014/main" id="{00000000-0008-0000-0700-00003D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47</xdr:row>
      <xdr:rowOff>54627</xdr:rowOff>
    </xdr:from>
    <xdr:ext cx="595419" cy="259045"/>
    <xdr:sp macro="" textlink="">
      <xdr:nvSpPr>
        <xdr:cNvPr id="574" name="テキスト ボックス 573">
          <a:extLst>
            <a:ext uri="{FF2B5EF4-FFF2-40B4-BE49-F238E27FC236}">
              <a16:creationId xmlns:a16="http://schemas.microsoft.com/office/drawing/2014/main" id="{00000000-0008-0000-0700-00003E020000}"/>
            </a:ext>
          </a:extLst>
        </xdr:cNvPr>
        <xdr:cNvSpPr txBox="1"/>
      </xdr:nvSpPr>
      <xdr:spPr>
        <a:xfrm>
          <a:off x="11850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75" name="教育費グラフ枠">
          <a:extLst>
            <a:ext uri="{FF2B5EF4-FFF2-40B4-BE49-F238E27FC236}">
              <a16:creationId xmlns:a16="http://schemas.microsoft.com/office/drawing/2014/main" id="{00000000-0008-0000-0700-00003F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51</xdr:row>
      <xdr:rowOff>45182</xdr:rowOff>
    </xdr:from>
    <xdr:to>
      <xdr:col>85</xdr:col>
      <xdr:colOff>126364</xdr:colOff>
      <xdr:row>58</xdr:row>
      <xdr:rowOff>28852</xdr:rowOff>
    </xdr:to>
    <xdr:cxnSp macro="">
      <xdr:nvCxnSpPr>
        <xdr:cNvPr id="576" name="直線コネクタ 575">
          <a:extLst>
            <a:ext uri="{FF2B5EF4-FFF2-40B4-BE49-F238E27FC236}">
              <a16:creationId xmlns:a16="http://schemas.microsoft.com/office/drawing/2014/main" id="{00000000-0008-0000-0700-000040020000}"/>
            </a:ext>
          </a:extLst>
        </xdr:cNvPr>
        <xdr:cNvCxnSpPr/>
      </xdr:nvCxnSpPr>
      <xdr:spPr>
        <a:xfrm flipV="1">
          <a:off x="16317595" y="8789132"/>
          <a:ext cx="1269" cy="11838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58</xdr:row>
      <xdr:rowOff>32679</xdr:rowOff>
    </xdr:from>
    <xdr:ext cx="534377" cy="259045"/>
    <xdr:sp macro="" textlink="">
      <xdr:nvSpPr>
        <xdr:cNvPr id="577" name="教育費最小値テキスト">
          <a:extLst>
            <a:ext uri="{FF2B5EF4-FFF2-40B4-BE49-F238E27FC236}">
              <a16:creationId xmlns:a16="http://schemas.microsoft.com/office/drawing/2014/main" id="{00000000-0008-0000-0700-000041020000}"/>
            </a:ext>
          </a:extLst>
        </xdr:cNvPr>
        <xdr:cNvSpPr txBox="1"/>
      </xdr:nvSpPr>
      <xdr:spPr>
        <a:xfrm>
          <a:off x="16370300" y="99767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24,547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58</xdr:row>
      <xdr:rowOff>28852</xdr:rowOff>
    </xdr:from>
    <xdr:to>
      <xdr:col>86</xdr:col>
      <xdr:colOff>25400</xdr:colOff>
      <xdr:row>58</xdr:row>
      <xdr:rowOff>28852</xdr:rowOff>
    </xdr:to>
    <xdr:cxnSp macro="">
      <xdr:nvCxnSpPr>
        <xdr:cNvPr id="578" name="直線コネクタ 577">
          <a:extLst>
            <a:ext uri="{FF2B5EF4-FFF2-40B4-BE49-F238E27FC236}">
              <a16:creationId xmlns:a16="http://schemas.microsoft.com/office/drawing/2014/main" id="{00000000-0008-0000-0700-000042020000}"/>
            </a:ext>
          </a:extLst>
        </xdr:cNvPr>
        <xdr:cNvCxnSpPr/>
      </xdr:nvCxnSpPr>
      <xdr:spPr>
        <a:xfrm>
          <a:off x="16230600" y="99729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49</xdr:row>
      <xdr:rowOff>163309</xdr:rowOff>
    </xdr:from>
    <xdr:ext cx="599010" cy="259045"/>
    <xdr:sp macro="" textlink="">
      <xdr:nvSpPr>
        <xdr:cNvPr id="579" name="教育費最大値テキスト">
          <a:extLst>
            <a:ext uri="{FF2B5EF4-FFF2-40B4-BE49-F238E27FC236}">
              <a16:creationId xmlns:a16="http://schemas.microsoft.com/office/drawing/2014/main" id="{00000000-0008-0000-0700-000043020000}"/>
            </a:ext>
          </a:extLst>
        </xdr:cNvPr>
        <xdr:cNvSpPr txBox="1"/>
      </xdr:nvSpPr>
      <xdr:spPr>
        <a:xfrm>
          <a:off x="16370300" y="85643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179,904</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51</xdr:row>
      <xdr:rowOff>45182</xdr:rowOff>
    </xdr:from>
    <xdr:to>
      <xdr:col>86</xdr:col>
      <xdr:colOff>25400</xdr:colOff>
      <xdr:row>51</xdr:row>
      <xdr:rowOff>45182</xdr:rowOff>
    </xdr:to>
    <xdr:cxnSp macro="">
      <xdr:nvCxnSpPr>
        <xdr:cNvPr id="580" name="直線コネクタ 579">
          <a:extLst>
            <a:ext uri="{FF2B5EF4-FFF2-40B4-BE49-F238E27FC236}">
              <a16:creationId xmlns:a16="http://schemas.microsoft.com/office/drawing/2014/main" id="{00000000-0008-0000-0700-000044020000}"/>
            </a:ext>
          </a:extLst>
        </xdr:cNvPr>
        <xdr:cNvCxnSpPr/>
      </xdr:nvCxnSpPr>
      <xdr:spPr>
        <a:xfrm>
          <a:off x="16230600" y="87891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57</xdr:row>
      <xdr:rowOff>31625</xdr:rowOff>
    </xdr:from>
    <xdr:to>
      <xdr:col>85</xdr:col>
      <xdr:colOff>127000</xdr:colOff>
      <xdr:row>57</xdr:row>
      <xdr:rowOff>56238</xdr:rowOff>
    </xdr:to>
    <xdr:cxnSp macro="">
      <xdr:nvCxnSpPr>
        <xdr:cNvPr id="581" name="直線コネクタ 580">
          <a:extLst>
            <a:ext uri="{FF2B5EF4-FFF2-40B4-BE49-F238E27FC236}">
              <a16:creationId xmlns:a16="http://schemas.microsoft.com/office/drawing/2014/main" id="{00000000-0008-0000-0700-000045020000}"/>
            </a:ext>
          </a:extLst>
        </xdr:cNvPr>
        <xdr:cNvCxnSpPr/>
      </xdr:nvCxnSpPr>
      <xdr:spPr>
        <a:xfrm flipV="1">
          <a:off x="15481300" y="9804275"/>
          <a:ext cx="838200" cy="246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55</xdr:row>
      <xdr:rowOff>112242</xdr:rowOff>
    </xdr:from>
    <xdr:ext cx="534377" cy="259045"/>
    <xdr:sp macro="" textlink="">
      <xdr:nvSpPr>
        <xdr:cNvPr id="582" name="教育費平均値テキスト">
          <a:extLst>
            <a:ext uri="{FF2B5EF4-FFF2-40B4-BE49-F238E27FC236}">
              <a16:creationId xmlns:a16="http://schemas.microsoft.com/office/drawing/2014/main" id="{00000000-0008-0000-0700-000046020000}"/>
            </a:ext>
          </a:extLst>
        </xdr:cNvPr>
        <xdr:cNvSpPr txBox="1"/>
      </xdr:nvSpPr>
      <xdr:spPr>
        <a:xfrm>
          <a:off x="16370300" y="954199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54,939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56</xdr:row>
      <xdr:rowOff>89365</xdr:rowOff>
    </xdr:from>
    <xdr:to>
      <xdr:col>85</xdr:col>
      <xdr:colOff>177800</xdr:colOff>
      <xdr:row>57</xdr:row>
      <xdr:rowOff>19515</xdr:rowOff>
    </xdr:to>
    <xdr:sp macro="" textlink="">
      <xdr:nvSpPr>
        <xdr:cNvPr id="583" name="フローチャート: 判断 582">
          <a:extLst>
            <a:ext uri="{FF2B5EF4-FFF2-40B4-BE49-F238E27FC236}">
              <a16:creationId xmlns:a16="http://schemas.microsoft.com/office/drawing/2014/main" id="{00000000-0008-0000-0700-000047020000}"/>
            </a:ext>
          </a:extLst>
        </xdr:cNvPr>
        <xdr:cNvSpPr/>
      </xdr:nvSpPr>
      <xdr:spPr>
        <a:xfrm>
          <a:off x="16268700" y="96905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57</xdr:row>
      <xdr:rowOff>56238</xdr:rowOff>
    </xdr:from>
    <xdr:to>
      <xdr:col>81</xdr:col>
      <xdr:colOff>50800</xdr:colOff>
      <xdr:row>57</xdr:row>
      <xdr:rowOff>99421</xdr:rowOff>
    </xdr:to>
    <xdr:cxnSp macro="">
      <xdr:nvCxnSpPr>
        <xdr:cNvPr id="584" name="直線コネクタ 583">
          <a:extLst>
            <a:ext uri="{FF2B5EF4-FFF2-40B4-BE49-F238E27FC236}">
              <a16:creationId xmlns:a16="http://schemas.microsoft.com/office/drawing/2014/main" id="{00000000-0008-0000-0700-000048020000}"/>
            </a:ext>
          </a:extLst>
        </xdr:cNvPr>
        <xdr:cNvCxnSpPr/>
      </xdr:nvCxnSpPr>
      <xdr:spPr>
        <a:xfrm flipV="1">
          <a:off x="14592300" y="9828888"/>
          <a:ext cx="889000" cy="431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56</xdr:row>
      <xdr:rowOff>124272</xdr:rowOff>
    </xdr:from>
    <xdr:to>
      <xdr:col>81</xdr:col>
      <xdr:colOff>101600</xdr:colOff>
      <xdr:row>57</xdr:row>
      <xdr:rowOff>54422</xdr:rowOff>
    </xdr:to>
    <xdr:sp macro="" textlink="">
      <xdr:nvSpPr>
        <xdr:cNvPr id="585" name="フローチャート: 判断 584">
          <a:extLst>
            <a:ext uri="{FF2B5EF4-FFF2-40B4-BE49-F238E27FC236}">
              <a16:creationId xmlns:a16="http://schemas.microsoft.com/office/drawing/2014/main" id="{00000000-0008-0000-0700-000049020000}"/>
            </a:ext>
          </a:extLst>
        </xdr:cNvPr>
        <xdr:cNvSpPr/>
      </xdr:nvSpPr>
      <xdr:spPr>
        <a:xfrm>
          <a:off x="15430500" y="97254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55</xdr:row>
      <xdr:rowOff>70949</xdr:rowOff>
    </xdr:from>
    <xdr:ext cx="534377" cy="259045"/>
    <xdr:sp macro="" textlink="">
      <xdr:nvSpPr>
        <xdr:cNvPr id="586" name="テキスト ボックス 585">
          <a:extLst>
            <a:ext uri="{FF2B5EF4-FFF2-40B4-BE49-F238E27FC236}">
              <a16:creationId xmlns:a16="http://schemas.microsoft.com/office/drawing/2014/main" id="{00000000-0008-0000-0700-00004A020000}"/>
            </a:ext>
          </a:extLst>
        </xdr:cNvPr>
        <xdr:cNvSpPr txBox="1"/>
      </xdr:nvSpPr>
      <xdr:spPr>
        <a:xfrm>
          <a:off x="15214111" y="95006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50,358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57</xdr:row>
      <xdr:rowOff>22702</xdr:rowOff>
    </xdr:from>
    <xdr:to>
      <xdr:col>76</xdr:col>
      <xdr:colOff>114300</xdr:colOff>
      <xdr:row>57</xdr:row>
      <xdr:rowOff>99421</xdr:rowOff>
    </xdr:to>
    <xdr:cxnSp macro="">
      <xdr:nvCxnSpPr>
        <xdr:cNvPr id="587" name="直線コネクタ 586">
          <a:extLst>
            <a:ext uri="{FF2B5EF4-FFF2-40B4-BE49-F238E27FC236}">
              <a16:creationId xmlns:a16="http://schemas.microsoft.com/office/drawing/2014/main" id="{00000000-0008-0000-0700-00004B020000}"/>
            </a:ext>
          </a:extLst>
        </xdr:cNvPr>
        <xdr:cNvCxnSpPr/>
      </xdr:nvCxnSpPr>
      <xdr:spPr>
        <a:xfrm>
          <a:off x="13703300" y="9795352"/>
          <a:ext cx="889000" cy="767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56</xdr:row>
      <xdr:rowOff>129713</xdr:rowOff>
    </xdr:from>
    <xdr:to>
      <xdr:col>76</xdr:col>
      <xdr:colOff>165100</xdr:colOff>
      <xdr:row>57</xdr:row>
      <xdr:rowOff>59863</xdr:rowOff>
    </xdr:to>
    <xdr:sp macro="" textlink="">
      <xdr:nvSpPr>
        <xdr:cNvPr id="588" name="フローチャート: 判断 587">
          <a:extLst>
            <a:ext uri="{FF2B5EF4-FFF2-40B4-BE49-F238E27FC236}">
              <a16:creationId xmlns:a16="http://schemas.microsoft.com/office/drawing/2014/main" id="{00000000-0008-0000-0700-00004C020000}"/>
            </a:ext>
          </a:extLst>
        </xdr:cNvPr>
        <xdr:cNvSpPr/>
      </xdr:nvSpPr>
      <xdr:spPr>
        <a:xfrm>
          <a:off x="14541500" y="97309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55</xdr:row>
      <xdr:rowOff>76390</xdr:rowOff>
    </xdr:from>
    <xdr:ext cx="534377" cy="259045"/>
    <xdr:sp macro="" textlink="">
      <xdr:nvSpPr>
        <xdr:cNvPr id="589" name="テキスト ボックス 588">
          <a:extLst>
            <a:ext uri="{FF2B5EF4-FFF2-40B4-BE49-F238E27FC236}">
              <a16:creationId xmlns:a16="http://schemas.microsoft.com/office/drawing/2014/main" id="{00000000-0008-0000-0700-00004D020000}"/>
            </a:ext>
          </a:extLst>
        </xdr:cNvPr>
        <xdr:cNvSpPr txBox="1"/>
      </xdr:nvSpPr>
      <xdr:spPr>
        <a:xfrm>
          <a:off x="14325111" y="95061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49,644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57</xdr:row>
      <xdr:rowOff>22702</xdr:rowOff>
    </xdr:from>
    <xdr:to>
      <xdr:col>71</xdr:col>
      <xdr:colOff>177800</xdr:colOff>
      <xdr:row>57</xdr:row>
      <xdr:rowOff>157775</xdr:rowOff>
    </xdr:to>
    <xdr:cxnSp macro="">
      <xdr:nvCxnSpPr>
        <xdr:cNvPr id="590" name="直線コネクタ 589">
          <a:extLst>
            <a:ext uri="{FF2B5EF4-FFF2-40B4-BE49-F238E27FC236}">
              <a16:creationId xmlns:a16="http://schemas.microsoft.com/office/drawing/2014/main" id="{00000000-0008-0000-0700-00004E020000}"/>
            </a:ext>
          </a:extLst>
        </xdr:cNvPr>
        <xdr:cNvCxnSpPr/>
      </xdr:nvCxnSpPr>
      <xdr:spPr>
        <a:xfrm flipV="1">
          <a:off x="12814300" y="9795352"/>
          <a:ext cx="889000" cy="1350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56</xdr:row>
      <xdr:rowOff>76220</xdr:rowOff>
    </xdr:from>
    <xdr:to>
      <xdr:col>72</xdr:col>
      <xdr:colOff>38100</xdr:colOff>
      <xdr:row>57</xdr:row>
      <xdr:rowOff>6370</xdr:rowOff>
    </xdr:to>
    <xdr:sp macro="" textlink="">
      <xdr:nvSpPr>
        <xdr:cNvPr id="591" name="フローチャート: 判断 590">
          <a:extLst>
            <a:ext uri="{FF2B5EF4-FFF2-40B4-BE49-F238E27FC236}">
              <a16:creationId xmlns:a16="http://schemas.microsoft.com/office/drawing/2014/main" id="{00000000-0008-0000-0700-00004F020000}"/>
            </a:ext>
          </a:extLst>
        </xdr:cNvPr>
        <xdr:cNvSpPr/>
      </xdr:nvSpPr>
      <xdr:spPr>
        <a:xfrm>
          <a:off x="13652500" y="9677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55</xdr:row>
      <xdr:rowOff>22897</xdr:rowOff>
    </xdr:from>
    <xdr:ext cx="534377" cy="259045"/>
    <xdr:sp macro="" textlink="">
      <xdr:nvSpPr>
        <xdr:cNvPr id="592" name="テキスト ボックス 591">
          <a:extLst>
            <a:ext uri="{FF2B5EF4-FFF2-40B4-BE49-F238E27FC236}">
              <a16:creationId xmlns:a16="http://schemas.microsoft.com/office/drawing/2014/main" id="{00000000-0008-0000-0700-000050020000}"/>
            </a:ext>
          </a:extLst>
        </xdr:cNvPr>
        <xdr:cNvSpPr txBox="1"/>
      </xdr:nvSpPr>
      <xdr:spPr>
        <a:xfrm>
          <a:off x="13436111" y="94526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56,664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56</xdr:row>
      <xdr:rowOff>122924</xdr:rowOff>
    </xdr:from>
    <xdr:to>
      <xdr:col>67</xdr:col>
      <xdr:colOff>101600</xdr:colOff>
      <xdr:row>57</xdr:row>
      <xdr:rowOff>53074</xdr:rowOff>
    </xdr:to>
    <xdr:sp macro="" textlink="">
      <xdr:nvSpPr>
        <xdr:cNvPr id="593" name="フローチャート: 判断 592">
          <a:extLst>
            <a:ext uri="{FF2B5EF4-FFF2-40B4-BE49-F238E27FC236}">
              <a16:creationId xmlns:a16="http://schemas.microsoft.com/office/drawing/2014/main" id="{00000000-0008-0000-0700-000051020000}"/>
            </a:ext>
          </a:extLst>
        </xdr:cNvPr>
        <xdr:cNvSpPr/>
      </xdr:nvSpPr>
      <xdr:spPr>
        <a:xfrm>
          <a:off x="12763500" y="97241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55</xdr:row>
      <xdr:rowOff>69601</xdr:rowOff>
    </xdr:from>
    <xdr:ext cx="534377" cy="259045"/>
    <xdr:sp macro="" textlink="">
      <xdr:nvSpPr>
        <xdr:cNvPr id="594" name="テキスト ボックス 593">
          <a:extLst>
            <a:ext uri="{FF2B5EF4-FFF2-40B4-BE49-F238E27FC236}">
              <a16:creationId xmlns:a16="http://schemas.microsoft.com/office/drawing/2014/main" id="{00000000-0008-0000-0700-000052020000}"/>
            </a:ext>
          </a:extLst>
        </xdr:cNvPr>
        <xdr:cNvSpPr txBox="1"/>
      </xdr:nvSpPr>
      <xdr:spPr>
        <a:xfrm>
          <a:off x="12547111" y="94993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50,535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95" name="テキスト ボックス 594">
          <a:extLst>
            <a:ext uri="{FF2B5EF4-FFF2-40B4-BE49-F238E27FC236}">
              <a16:creationId xmlns:a16="http://schemas.microsoft.com/office/drawing/2014/main" id="{00000000-0008-0000-0700-000053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96" name="テキスト ボックス 595">
          <a:extLst>
            <a:ext uri="{FF2B5EF4-FFF2-40B4-BE49-F238E27FC236}">
              <a16:creationId xmlns:a16="http://schemas.microsoft.com/office/drawing/2014/main" id="{00000000-0008-0000-0700-000054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97" name="テキスト ボックス 596">
          <a:extLst>
            <a:ext uri="{FF2B5EF4-FFF2-40B4-BE49-F238E27FC236}">
              <a16:creationId xmlns:a16="http://schemas.microsoft.com/office/drawing/2014/main" id="{00000000-0008-0000-0700-000055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98" name="テキスト ボックス 597">
          <a:extLst>
            <a:ext uri="{FF2B5EF4-FFF2-40B4-BE49-F238E27FC236}">
              <a16:creationId xmlns:a16="http://schemas.microsoft.com/office/drawing/2014/main" id="{00000000-0008-0000-0700-000056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99" name="テキスト ボックス 598">
          <a:extLst>
            <a:ext uri="{FF2B5EF4-FFF2-40B4-BE49-F238E27FC236}">
              <a16:creationId xmlns:a16="http://schemas.microsoft.com/office/drawing/2014/main" id="{00000000-0008-0000-0700-000057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56</xdr:row>
      <xdr:rowOff>152275</xdr:rowOff>
    </xdr:from>
    <xdr:to>
      <xdr:col>85</xdr:col>
      <xdr:colOff>177800</xdr:colOff>
      <xdr:row>57</xdr:row>
      <xdr:rowOff>82425</xdr:rowOff>
    </xdr:to>
    <xdr:sp macro="" textlink="">
      <xdr:nvSpPr>
        <xdr:cNvPr id="600" name="楕円 599">
          <a:extLst>
            <a:ext uri="{FF2B5EF4-FFF2-40B4-BE49-F238E27FC236}">
              <a16:creationId xmlns:a16="http://schemas.microsoft.com/office/drawing/2014/main" id="{00000000-0008-0000-0700-000058020000}"/>
            </a:ext>
          </a:extLst>
        </xdr:cNvPr>
        <xdr:cNvSpPr/>
      </xdr:nvSpPr>
      <xdr:spPr>
        <a:xfrm>
          <a:off x="16268700" y="97534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56</xdr:row>
      <xdr:rowOff>130702</xdr:rowOff>
    </xdr:from>
    <xdr:ext cx="534377" cy="259045"/>
    <xdr:sp macro="" textlink="">
      <xdr:nvSpPr>
        <xdr:cNvPr id="601" name="教育費該当値テキスト">
          <a:extLst>
            <a:ext uri="{FF2B5EF4-FFF2-40B4-BE49-F238E27FC236}">
              <a16:creationId xmlns:a16="http://schemas.microsoft.com/office/drawing/2014/main" id="{00000000-0008-0000-0700-000059020000}"/>
            </a:ext>
          </a:extLst>
        </xdr:cNvPr>
        <xdr:cNvSpPr txBox="1"/>
      </xdr:nvSpPr>
      <xdr:spPr>
        <a:xfrm>
          <a:off x="16370300" y="97319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46,683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57</xdr:row>
      <xdr:rowOff>5438</xdr:rowOff>
    </xdr:from>
    <xdr:to>
      <xdr:col>81</xdr:col>
      <xdr:colOff>101600</xdr:colOff>
      <xdr:row>57</xdr:row>
      <xdr:rowOff>107038</xdr:rowOff>
    </xdr:to>
    <xdr:sp macro="" textlink="">
      <xdr:nvSpPr>
        <xdr:cNvPr id="602" name="楕円 601">
          <a:extLst>
            <a:ext uri="{FF2B5EF4-FFF2-40B4-BE49-F238E27FC236}">
              <a16:creationId xmlns:a16="http://schemas.microsoft.com/office/drawing/2014/main" id="{00000000-0008-0000-0700-00005A020000}"/>
            </a:ext>
          </a:extLst>
        </xdr:cNvPr>
        <xdr:cNvSpPr/>
      </xdr:nvSpPr>
      <xdr:spPr>
        <a:xfrm>
          <a:off x="15430500" y="97780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57</xdr:row>
      <xdr:rowOff>98165</xdr:rowOff>
    </xdr:from>
    <xdr:ext cx="534377" cy="259045"/>
    <xdr:sp macro="" textlink="">
      <xdr:nvSpPr>
        <xdr:cNvPr id="603" name="テキスト ボックス 602">
          <a:extLst>
            <a:ext uri="{FF2B5EF4-FFF2-40B4-BE49-F238E27FC236}">
              <a16:creationId xmlns:a16="http://schemas.microsoft.com/office/drawing/2014/main" id="{00000000-0008-0000-0700-00005B020000}"/>
            </a:ext>
          </a:extLst>
        </xdr:cNvPr>
        <xdr:cNvSpPr txBox="1"/>
      </xdr:nvSpPr>
      <xdr:spPr>
        <a:xfrm>
          <a:off x="15214111" y="98708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43,453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57</xdr:row>
      <xdr:rowOff>48621</xdr:rowOff>
    </xdr:from>
    <xdr:to>
      <xdr:col>76</xdr:col>
      <xdr:colOff>165100</xdr:colOff>
      <xdr:row>57</xdr:row>
      <xdr:rowOff>150221</xdr:rowOff>
    </xdr:to>
    <xdr:sp macro="" textlink="">
      <xdr:nvSpPr>
        <xdr:cNvPr id="604" name="楕円 603">
          <a:extLst>
            <a:ext uri="{FF2B5EF4-FFF2-40B4-BE49-F238E27FC236}">
              <a16:creationId xmlns:a16="http://schemas.microsoft.com/office/drawing/2014/main" id="{00000000-0008-0000-0700-00005C020000}"/>
            </a:ext>
          </a:extLst>
        </xdr:cNvPr>
        <xdr:cNvSpPr/>
      </xdr:nvSpPr>
      <xdr:spPr>
        <a:xfrm>
          <a:off x="14541500" y="98212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57</xdr:row>
      <xdr:rowOff>141348</xdr:rowOff>
    </xdr:from>
    <xdr:ext cx="534377" cy="259045"/>
    <xdr:sp macro="" textlink="">
      <xdr:nvSpPr>
        <xdr:cNvPr id="605" name="テキスト ボックス 604">
          <a:extLst>
            <a:ext uri="{FF2B5EF4-FFF2-40B4-BE49-F238E27FC236}">
              <a16:creationId xmlns:a16="http://schemas.microsoft.com/office/drawing/2014/main" id="{00000000-0008-0000-0700-00005D020000}"/>
            </a:ext>
          </a:extLst>
        </xdr:cNvPr>
        <xdr:cNvSpPr txBox="1"/>
      </xdr:nvSpPr>
      <xdr:spPr>
        <a:xfrm>
          <a:off x="14325111" y="99139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37,786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56</xdr:row>
      <xdr:rowOff>143352</xdr:rowOff>
    </xdr:from>
    <xdr:to>
      <xdr:col>72</xdr:col>
      <xdr:colOff>38100</xdr:colOff>
      <xdr:row>57</xdr:row>
      <xdr:rowOff>73502</xdr:rowOff>
    </xdr:to>
    <xdr:sp macro="" textlink="">
      <xdr:nvSpPr>
        <xdr:cNvPr id="606" name="楕円 605">
          <a:extLst>
            <a:ext uri="{FF2B5EF4-FFF2-40B4-BE49-F238E27FC236}">
              <a16:creationId xmlns:a16="http://schemas.microsoft.com/office/drawing/2014/main" id="{00000000-0008-0000-0700-00005E020000}"/>
            </a:ext>
          </a:extLst>
        </xdr:cNvPr>
        <xdr:cNvSpPr/>
      </xdr:nvSpPr>
      <xdr:spPr>
        <a:xfrm>
          <a:off x="13652500" y="97445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57</xdr:row>
      <xdr:rowOff>64629</xdr:rowOff>
    </xdr:from>
    <xdr:ext cx="534377" cy="259045"/>
    <xdr:sp macro="" textlink="">
      <xdr:nvSpPr>
        <xdr:cNvPr id="607" name="テキスト ボックス 606">
          <a:extLst>
            <a:ext uri="{FF2B5EF4-FFF2-40B4-BE49-F238E27FC236}">
              <a16:creationId xmlns:a16="http://schemas.microsoft.com/office/drawing/2014/main" id="{00000000-0008-0000-0700-00005F020000}"/>
            </a:ext>
          </a:extLst>
        </xdr:cNvPr>
        <xdr:cNvSpPr txBox="1"/>
      </xdr:nvSpPr>
      <xdr:spPr>
        <a:xfrm>
          <a:off x="13436111" y="98372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47,854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57</xdr:row>
      <xdr:rowOff>106975</xdr:rowOff>
    </xdr:from>
    <xdr:to>
      <xdr:col>67</xdr:col>
      <xdr:colOff>101600</xdr:colOff>
      <xdr:row>58</xdr:row>
      <xdr:rowOff>37125</xdr:rowOff>
    </xdr:to>
    <xdr:sp macro="" textlink="">
      <xdr:nvSpPr>
        <xdr:cNvPr id="608" name="楕円 607">
          <a:extLst>
            <a:ext uri="{FF2B5EF4-FFF2-40B4-BE49-F238E27FC236}">
              <a16:creationId xmlns:a16="http://schemas.microsoft.com/office/drawing/2014/main" id="{00000000-0008-0000-0700-000060020000}"/>
            </a:ext>
          </a:extLst>
        </xdr:cNvPr>
        <xdr:cNvSpPr/>
      </xdr:nvSpPr>
      <xdr:spPr>
        <a:xfrm>
          <a:off x="12763500" y="98796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58</xdr:row>
      <xdr:rowOff>28252</xdr:rowOff>
    </xdr:from>
    <xdr:ext cx="534377" cy="259045"/>
    <xdr:sp macro="" textlink="">
      <xdr:nvSpPr>
        <xdr:cNvPr id="609" name="テキスト ボックス 608">
          <a:extLst>
            <a:ext uri="{FF2B5EF4-FFF2-40B4-BE49-F238E27FC236}">
              <a16:creationId xmlns:a16="http://schemas.microsoft.com/office/drawing/2014/main" id="{00000000-0008-0000-0700-000061020000}"/>
            </a:ext>
          </a:extLst>
        </xdr:cNvPr>
        <xdr:cNvSpPr txBox="1"/>
      </xdr:nvSpPr>
      <xdr:spPr>
        <a:xfrm>
          <a:off x="12547111" y="99723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30,128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10" name="正方形/長方形 609">
          <a:extLst>
            <a:ext uri="{FF2B5EF4-FFF2-40B4-BE49-F238E27FC236}">
              <a16:creationId xmlns:a16="http://schemas.microsoft.com/office/drawing/2014/main" id="{00000000-0008-0000-0700-000062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11" name="正方形/長方形 610">
          <a:extLst>
            <a:ext uri="{FF2B5EF4-FFF2-40B4-BE49-F238E27FC236}">
              <a16:creationId xmlns:a16="http://schemas.microsoft.com/office/drawing/2014/main" id="{00000000-0008-0000-0700-000063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12" name="正方形/長方形 611">
          <a:extLst>
            <a:ext uri="{FF2B5EF4-FFF2-40B4-BE49-F238E27FC236}">
              <a16:creationId xmlns:a16="http://schemas.microsoft.com/office/drawing/2014/main" id="{00000000-0008-0000-0700-000064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13" name="正方形/長方形 612">
          <a:extLst>
            <a:ext uri="{FF2B5EF4-FFF2-40B4-BE49-F238E27FC236}">
              <a16:creationId xmlns:a16="http://schemas.microsoft.com/office/drawing/2014/main" id="{00000000-0008-0000-0700-000065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14" name="正方形/長方形 613">
          <a:extLst>
            <a:ext uri="{FF2B5EF4-FFF2-40B4-BE49-F238E27FC236}">
              <a16:creationId xmlns:a16="http://schemas.microsoft.com/office/drawing/2014/main" id="{00000000-0008-0000-0700-000066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2,184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15" name="正方形/長方形 614">
          <a:extLst>
            <a:ext uri="{FF2B5EF4-FFF2-40B4-BE49-F238E27FC236}">
              <a16:creationId xmlns:a16="http://schemas.microsoft.com/office/drawing/2014/main" id="{00000000-0008-0000-0700-000067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16" name="正方形/長方形 615">
          <a:extLst>
            <a:ext uri="{FF2B5EF4-FFF2-40B4-BE49-F238E27FC236}">
              <a16:creationId xmlns:a16="http://schemas.microsoft.com/office/drawing/2014/main" id="{00000000-0008-0000-0700-000068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17" name="正方形/長方形 616">
          <a:extLst>
            <a:ext uri="{FF2B5EF4-FFF2-40B4-BE49-F238E27FC236}">
              <a16:creationId xmlns:a16="http://schemas.microsoft.com/office/drawing/2014/main" id="{00000000-0008-0000-0700-000069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18" name="テキスト ボックス 617">
          <a:extLst>
            <a:ext uri="{FF2B5EF4-FFF2-40B4-BE49-F238E27FC236}">
              <a16:creationId xmlns:a16="http://schemas.microsoft.com/office/drawing/2014/main" id="{00000000-0008-0000-0700-00006A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19" name="直線コネクタ 618">
          <a:extLst>
            <a:ext uri="{FF2B5EF4-FFF2-40B4-BE49-F238E27FC236}">
              <a16:creationId xmlns:a16="http://schemas.microsoft.com/office/drawing/2014/main" id="{00000000-0008-0000-0700-00006B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98879</xdr:rowOff>
    </xdr:from>
    <xdr:to>
      <xdr:col>89</xdr:col>
      <xdr:colOff>177800</xdr:colOff>
      <xdr:row>79</xdr:row>
      <xdr:rowOff>98879</xdr:rowOff>
    </xdr:to>
    <xdr:cxnSp macro="">
      <xdr:nvCxnSpPr>
        <xdr:cNvPr id="620" name="直線コネクタ 619">
          <a:extLst>
            <a:ext uri="{FF2B5EF4-FFF2-40B4-BE49-F238E27FC236}">
              <a16:creationId xmlns:a16="http://schemas.microsoft.com/office/drawing/2014/main" id="{00000000-0008-0000-0700-00006C020000}"/>
            </a:ext>
          </a:extLst>
        </xdr:cNvPr>
        <xdr:cNvCxnSpPr/>
      </xdr:nvCxnSpPr>
      <xdr:spPr>
        <a:xfrm>
          <a:off x="12446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128106</xdr:rowOff>
    </xdr:from>
    <xdr:ext cx="248786" cy="259045"/>
    <xdr:sp macro="" textlink="">
      <xdr:nvSpPr>
        <xdr:cNvPr id="621" name="テキスト ボックス 620">
          <a:extLst>
            <a:ext uri="{FF2B5EF4-FFF2-40B4-BE49-F238E27FC236}">
              <a16:creationId xmlns:a16="http://schemas.microsoft.com/office/drawing/2014/main" id="{00000000-0008-0000-0700-00006D020000}"/>
            </a:ext>
          </a:extLst>
        </xdr:cNvPr>
        <xdr:cNvSpPr txBox="1"/>
      </xdr:nvSpPr>
      <xdr:spPr>
        <a:xfrm>
          <a:off x="12197214" y="13501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115207</xdr:rowOff>
    </xdr:from>
    <xdr:to>
      <xdr:col>89</xdr:col>
      <xdr:colOff>177800</xdr:colOff>
      <xdr:row>77</xdr:row>
      <xdr:rowOff>115207</xdr:rowOff>
    </xdr:to>
    <xdr:cxnSp macro="">
      <xdr:nvCxnSpPr>
        <xdr:cNvPr id="622" name="直線コネクタ 621">
          <a:extLst>
            <a:ext uri="{FF2B5EF4-FFF2-40B4-BE49-F238E27FC236}">
              <a16:creationId xmlns:a16="http://schemas.microsoft.com/office/drawing/2014/main" id="{00000000-0008-0000-0700-00006E020000}"/>
            </a:ext>
          </a:extLst>
        </xdr:cNvPr>
        <xdr:cNvCxnSpPr/>
      </xdr:nvCxnSpPr>
      <xdr:spPr>
        <a:xfrm>
          <a:off x="12446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76</xdr:row>
      <xdr:rowOff>144434</xdr:rowOff>
    </xdr:from>
    <xdr:ext cx="531299" cy="259045"/>
    <xdr:sp macro="" textlink="">
      <xdr:nvSpPr>
        <xdr:cNvPr id="623" name="テキスト ボックス 622">
          <a:extLst>
            <a:ext uri="{FF2B5EF4-FFF2-40B4-BE49-F238E27FC236}">
              <a16:creationId xmlns:a16="http://schemas.microsoft.com/office/drawing/2014/main" id="{00000000-0008-0000-0700-00006F020000}"/>
            </a:ext>
          </a:extLst>
        </xdr:cNvPr>
        <xdr:cNvSpPr txBox="1"/>
      </xdr:nvSpPr>
      <xdr:spPr>
        <a:xfrm>
          <a:off x="11914701" y="13174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131535</xdr:rowOff>
    </xdr:from>
    <xdr:to>
      <xdr:col>89</xdr:col>
      <xdr:colOff>177800</xdr:colOff>
      <xdr:row>75</xdr:row>
      <xdr:rowOff>131535</xdr:rowOff>
    </xdr:to>
    <xdr:cxnSp macro="">
      <xdr:nvCxnSpPr>
        <xdr:cNvPr id="624" name="直線コネクタ 623">
          <a:extLst>
            <a:ext uri="{FF2B5EF4-FFF2-40B4-BE49-F238E27FC236}">
              <a16:creationId xmlns:a16="http://schemas.microsoft.com/office/drawing/2014/main" id="{00000000-0008-0000-0700-000070020000}"/>
            </a:ext>
          </a:extLst>
        </xdr:cNvPr>
        <xdr:cNvCxnSpPr/>
      </xdr:nvCxnSpPr>
      <xdr:spPr>
        <a:xfrm>
          <a:off x="12446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74</xdr:row>
      <xdr:rowOff>160762</xdr:rowOff>
    </xdr:from>
    <xdr:ext cx="531299" cy="259045"/>
    <xdr:sp macro="" textlink="">
      <xdr:nvSpPr>
        <xdr:cNvPr id="625" name="テキスト ボックス 624">
          <a:extLst>
            <a:ext uri="{FF2B5EF4-FFF2-40B4-BE49-F238E27FC236}">
              <a16:creationId xmlns:a16="http://schemas.microsoft.com/office/drawing/2014/main" id="{00000000-0008-0000-0700-000071020000}"/>
            </a:ext>
          </a:extLst>
        </xdr:cNvPr>
        <xdr:cNvSpPr txBox="1"/>
      </xdr:nvSpPr>
      <xdr:spPr>
        <a:xfrm>
          <a:off x="11914701" y="12848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73</xdr:row>
      <xdr:rowOff>147865</xdr:rowOff>
    </xdr:from>
    <xdr:to>
      <xdr:col>89</xdr:col>
      <xdr:colOff>177800</xdr:colOff>
      <xdr:row>73</xdr:row>
      <xdr:rowOff>147865</xdr:rowOff>
    </xdr:to>
    <xdr:cxnSp macro="">
      <xdr:nvCxnSpPr>
        <xdr:cNvPr id="626" name="直線コネクタ 625">
          <a:extLst>
            <a:ext uri="{FF2B5EF4-FFF2-40B4-BE49-F238E27FC236}">
              <a16:creationId xmlns:a16="http://schemas.microsoft.com/office/drawing/2014/main" id="{00000000-0008-0000-0700-000072020000}"/>
            </a:ext>
          </a:extLst>
        </xdr:cNvPr>
        <xdr:cNvCxnSpPr/>
      </xdr:nvCxnSpPr>
      <xdr:spPr>
        <a:xfrm>
          <a:off x="12446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73</xdr:row>
      <xdr:rowOff>5642</xdr:rowOff>
    </xdr:from>
    <xdr:ext cx="531299" cy="259045"/>
    <xdr:sp macro="" textlink="">
      <xdr:nvSpPr>
        <xdr:cNvPr id="627" name="テキスト ボックス 626">
          <a:extLst>
            <a:ext uri="{FF2B5EF4-FFF2-40B4-BE49-F238E27FC236}">
              <a16:creationId xmlns:a16="http://schemas.microsoft.com/office/drawing/2014/main" id="{00000000-0008-0000-0700-000073020000}"/>
            </a:ext>
          </a:extLst>
        </xdr:cNvPr>
        <xdr:cNvSpPr txBox="1"/>
      </xdr:nvSpPr>
      <xdr:spPr>
        <a:xfrm>
          <a:off x="11914701" y="1252149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71</xdr:row>
      <xdr:rowOff>164193</xdr:rowOff>
    </xdr:from>
    <xdr:to>
      <xdr:col>89</xdr:col>
      <xdr:colOff>177800</xdr:colOff>
      <xdr:row>71</xdr:row>
      <xdr:rowOff>164193</xdr:rowOff>
    </xdr:to>
    <xdr:cxnSp macro="">
      <xdr:nvCxnSpPr>
        <xdr:cNvPr id="628" name="直線コネクタ 627">
          <a:extLst>
            <a:ext uri="{FF2B5EF4-FFF2-40B4-BE49-F238E27FC236}">
              <a16:creationId xmlns:a16="http://schemas.microsoft.com/office/drawing/2014/main" id="{00000000-0008-0000-0700-000074020000}"/>
            </a:ext>
          </a:extLst>
        </xdr:cNvPr>
        <xdr:cNvCxnSpPr/>
      </xdr:nvCxnSpPr>
      <xdr:spPr>
        <a:xfrm>
          <a:off x="12446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71</xdr:row>
      <xdr:rowOff>21970</xdr:rowOff>
    </xdr:from>
    <xdr:ext cx="531299" cy="259045"/>
    <xdr:sp macro="" textlink="">
      <xdr:nvSpPr>
        <xdr:cNvPr id="629" name="テキスト ボックス 628">
          <a:extLst>
            <a:ext uri="{FF2B5EF4-FFF2-40B4-BE49-F238E27FC236}">
              <a16:creationId xmlns:a16="http://schemas.microsoft.com/office/drawing/2014/main" id="{00000000-0008-0000-0700-000075020000}"/>
            </a:ext>
          </a:extLst>
        </xdr:cNvPr>
        <xdr:cNvSpPr txBox="1"/>
      </xdr:nvSpPr>
      <xdr:spPr>
        <a:xfrm>
          <a:off x="11914701" y="12194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9072</xdr:rowOff>
    </xdr:from>
    <xdr:to>
      <xdr:col>89</xdr:col>
      <xdr:colOff>177800</xdr:colOff>
      <xdr:row>70</xdr:row>
      <xdr:rowOff>9072</xdr:rowOff>
    </xdr:to>
    <xdr:cxnSp macro="">
      <xdr:nvCxnSpPr>
        <xdr:cNvPr id="630" name="直線コネクタ 629">
          <a:extLst>
            <a:ext uri="{FF2B5EF4-FFF2-40B4-BE49-F238E27FC236}">
              <a16:creationId xmlns:a16="http://schemas.microsoft.com/office/drawing/2014/main" id="{00000000-0008-0000-0700-000076020000}"/>
            </a:ext>
          </a:extLst>
        </xdr:cNvPr>
        <xdr:cNvCxnSpPr/>
      </xdr:nvCxnSpPr>
      <xdr:spPr>
        <a:xfrm>
          <a:off x="12446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69</xdr:row>
      <xdr:rowOff>38299</xdr:rowOff>
    </xdr:from>
    <xdr:ext cx="531299" cy="259045"/>
    <xdr:sp macro="" textlink="">
      <xdr:nvSpPr>
        <xdr:cNvPr id="631" name="テキスト ボックス 630">
          <a:extLst>
            <a:ext uri="{FF2B5EF4-FFF2-40B4-BE49-F238E27FC236}">
              <a16:creationId xmlns:a16="http://schemas.microsoft.com/office/drawing/2014/main" id="{00000000-0008-0000-0700-000077020000}"/>
            </a:ext>
          </a:extLst>
        </xdr:cNvPr>
        <xdr:cNvSpPr txBox="1"/>
      </xdr:nvSpPr>
      <xdr:spPr>
        <a:xfrm>
          <a:off x="11914701" y="1186834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32" name="直線コネクタ 631">
          <a:extLst>
            <a:ext uri="{FF2B5EF4-FFF2-40B4-BE49-F238E27FC236}">
              <a16:creationId xmlns:a16="http://schemas.microsoft.com/office/drawing/2014/main" id="{00000000-0008-0000-0700-000078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67</xdr:row>
      <xdr:rowOff>54627</xdr:rowOff>
    </xdr:from>
    <xdr:ext cx="531299" cy="259045"/>
    <xdr:sp macro="" textlink="">
      <xdr:nvSpPr>
        <xdr:cNvPr id="633" name="テキスト ボックス 632">
          <a:extLst>
            <a:ext uri="{FF2B5EF4-FFF2-40B4-BE49-F238E27FC236}">
              <a16:creationId xmlns:a16="http://schemas.microsoft.com/office/drawing/2014/main" id="{00000000-0008-0000-0700-000079020000}"/>
            </a:ext>
          </a:extLst>
        </xdr:cNvPr>
        <xdr:cNvSpPr txBox="1"/>
      </xdr:nvSpPr>
      <xdr:spPr>
        <a:xfrm>
          <a:off x="11914701" y="1154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34" name="災害復旧費グラフ枠">
          <a:extLst>
            <a:ext uri="{FF2B5EF4-FFF2-40B4-BE49-F238E27FC236}">
              <a16:creationId xmlns:a16="http://schemas.microsoft.com/office/drawing/2014/main" id="{00000000-0008-0000-0700-00007A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71</xdr:row>
      <xdr:rowOff>56882</xdr:rowOff>
    </xdr:from>
    <xdr:to>
      <xdr:col>85</xdr:col>
      <xdr:colOff>126364</xdr:colOff>
      <xdr:row>79</xdr:row>
      <xdr:rowOff>98879</xdr:rowOff>
    </xdr:to>
    <xdr:cxnSp macro="">
      <xdr:nvCxnSpPr>
        <xdr:cNvPr id="635" name="直線コネクタ 634">
          <a:extLst>
            <a:ext uri="{FF2B5EF4-FFF2-40B4-BE49-F238E27FC236}">
              <a16:creationId xmlns:a16="http://schemas.microsoft.com/office/drawing/2014/main" id="{00000000-0008-0000-0700-00007B020000}"/>
            </a:ext>
          </a:extLst>
        </xdr:cNvPr>
        <xdr:cNvCxnSpPr/>
      </xdr:nvCxnSpPr>
      <xdr:spPr>
        <a:xfrm flipV="1">
          <a:off x="16317595" y="12229832"/>
          <a:ext cx="1269" cy="141359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118759</xdr:rowOff>
    </xdr:from>
    <xdr:ext cx="249299" cy="259045"/>
    <xdr:sp macro="" textlink="">
      <xdr:nvSpPr>
        <xdr:cNvPr id="636" name="災害復旧費最小値テキスト">
          <a:extLst>
            <a:ext uri="{FF2B5EF4-FFF2-40B4-BE49-F238E27FC236}">
              <a16:creationId xmlns:a16="http://schemas.microsoft.com/office/drawing/2014/main" id="{00000000-0008-0000-0700-00007C020000}"/>
            </a:ext>
          </a:extLst>
        </xdr:cNvPr>
        <xdr:cNvSpPr txBox="1"/>
      </xdr:nvSpPr>
      <xdr:spPr>
        <a:xfrm>
          <a:off x="16370300" y="13663309"/>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98879</xdr:rowOff>
    </xdr:from>
    <xdr:to>
      <xdr:col>86</xdr:col>
      <xdr:colOff>25400</xdr:colOff>
      <xdr:row>79</xdr:row>
      <xdr:rowOff>98879</xdr:rowOff>
    </xdr:to>
    <xdr:cxnSp macro="">
      <xdr:nvCxnSpPr>
        <xdr:cNvPr id="637" name="直線コネクタ 636">
          <a:extLst>
            <a:ext uri="{FF2B5EF4-FFF2-40B4-BE49-F238E27FC236}">
              <a16:creationId xmlns:a16="http://schemas.microsoft.com/office/drawing/2014/main" id="{00000000-0008-0000-0700-00007D020000}"/>
            </a:ext>
          </a:extLst>
        </xdr:cNvPr>
        <xdr:cNvCxnSpPr/>
      </xdr:nvCxnSpPr>
      <xdr:spPr>
        <a:xfrm>
          <a:off x="16230600" y="1364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70</xdr:row>
      <xdr:rowOff>3559</xdr:rowOff>
    </xdr:from>
    <xdr:ext cx="534377" cy="259045"/>
    <xdr:sp macro="" textlink="">
      <xdr:nvSpPr>
        <xdr:cNvPr id="638" name="災害復旧費最大値テキスト">
          <a:extLst>
            <a:ext uri="{FF2B5EF4-FFF2-40B4-BE49-F238E27FC236}">
              <a16:creationId xmlns:a16="http://schemas.microsoft.com/office/drawing/2014/main" id="{00000000-0008-0000-0700-00007E020000}"/>
            </a:ext>
          </a:extLst>
        </xdr:cNvPr>
        <xdr:cNvSpPr txBox="1"/>
      </xdr:nvSpPr>
      <xdr:spPr>
        <a:xfrm>
          <a:off x="16370300" y="120050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43,286</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71</xdr:row>
      <xdr:rowOff>56882</xdr:rowOff>
    </xdr:from>
    <xdr:to>
      <xdr:col>86</xdr:col>
      <xdr:colOff>25400</xdr:colOff>
      <xdr:row>71</xdr:row>
      <xdr:rowOff>56882</xdr:rowOff>
    </xdr:to>
    <xdr:cxnSp macro="">
      <xdr:nvCxnSpPr>
        <xdr:cNvPr id="639" name="直線コネクタ 638">
          <a:extLst>
            <a:ext uri="{FF2B5EF4-FFF2-40B4-BE49-F238E27FC236}">
              <a16:creationId xmlns:a16="http://schemas.microsoft.com/office/drawing/2014/main" id="{00000000-0008-0000-0700-00007F020000}"/>
            </a:ext>
          </a:extLst>
        </xdr:cNvPr>
        <xdr:cNvCxnSpPr/>
      </xdr:nvCxnSpPr>
      <xdr:spPr>
        <a:xfrm>
          <a:off x="16230600" y="122298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79</xdr:row>
      <xdr:rowOff>98879</xdr:rowOff>
    </xdr:from>
    <xdr:to>
      <xdr:col>85</xdr:col>
      <xdr:colOff>127000</xdr:colOff>
      <xdr:row>79</xdr:row>
      <xdr:rowOff>98879</xdr:rowOff>
    </xdr:to>
    <xdr:cxnSp macro="">
      <xdr:nvCxnSpPr>
        <xdr:cNvPr id="640" name="直線コネクタ 639">
          <a:extLst>
            <a:ext uri="{FF2B5EF4-FFF2-40B4-BE49-F238E27FC236}">
              <a16:creationId xmlns:a16="http://schemas.microsoft.com/office/drawing/2014/main" id="{00000000-0008-0000-0700-000080020000}"/>
            </a:ext>
          </a:extLst>
        </xdr:cNvPr>
        <xdr:cNvCxnSpPr/>
      </xdr:nvCxnSpPr>
      <xdr:spPr>
        <a:xfrm>
          <a:off x="15481300" y="13643429"/>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36208</xdr:rowOff>
    </xdr:from>
    <xdr:ext cx="469744" cy="259045"/>
    <xdr:sp macro="" textlink="">
      <xdr:nvSpPr>
        <xdr:cNvPr id="641" name="災害復旧費平均値テキスト">
          <a:extLst>
            <a:ext uri="{FF2B5EF4-FFF2-40B4-BE49-F238E27FC236}">
              <a16:creationId xmlns:a16="http://schemas.microsoft.com/office/drawing/2014/main" id="{00000000-0008-0000-0700-000081020000}"/>
            </a:ext>
          </a:extLst>
        </xdr:cNvPr>
        <xdr:cNvSpPr txBox="1"/>
      </xdr:nvSpPr>
      <xdr:spPr>
        <a:xfrm>
          <a:off x="16370300" y="1340930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79</xdr:row>
      <xdr:rowOff>13331</xdr:rowOff>
    </xdr:from>
    <xdr:to>
      <xdr:col>85</xdr:col>
      <xdr:colOff>177800</xdr:colOff>
      <xdr:row>79</xdr:row>
      <xdr:rowOff>114931</xdr:rowOff>
    </xdr:to>
    <xdr:sp macro="" textlink="">
      <xdr:nvSpPr>
        <xdr:cNvPr id="642" name="フローチャート: 判断 641">
          <a:extLst>
            <a:ext uri="{FF2B5EF4-FFF2-40B4-BE49-F238E27FC236}">
              <a16:creationId xmlns:a16="http://schemas.microsoft.com/office/drawing/2014/main" id="{00000000-0008-0000-0700-000082020000}"/>
            </a:ext>
          </a:extLst>
        </xdr:cNvPr>
        <xdr:cNvSpPr/>
      </xdr:nvSpPr>
      <xdr:spPr>
        <a:xfrm>
          <a:off x="16268700" y="135578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79</xdr:row>
      <xdr:rowOff>85359</xdr:rowOff>
    </xdr:from>
    <xdr:to>
      <xdr:col>81</xdr:col>
      <xdr:colOff>50800</xdr:colOff>
      <xdr:row>79</xdr:row>
      <xdr:rowOff>98879</xdr:rowOff>
    </xdr:to>
    <xdr:cxnSp macro="">
      <xdr:nvCxnSpPr>
        <xdr:cNvPr id="643" name="直線コネクタ 642">
          <a:extLst>
            <a:ext uri="{FF2B5EF4-FFF2-40B4-BE49-F238E27FC236}">
              <a16:creationId xmlns:a16="http://schemas.microsoft.com/office/drawing/2014/main" id="{00000000-0008-0000-0700-000083020000}"/>
            </a:ext>
          </a:extLst>
        </xdr:cNvPr>
        <xdr:cNvCxnSpPr/>
      </xdr:nvCxnSpPr>
      <xdr:spPr>
        <a:xfrm>
          <a:off x="14592300" y="13629909"/>
          <a:ext cx="889000" cy="135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78</xdr:row>
      <xdr:rowOff>162509</xdr:rowOff>
    </xdr:from>
    <xdr:to>
      <xdr:col>81</xdr:col>
      <xdr:colOff>101600</xdr:colOff>
      <xdr:row>79</xdr:row>
      <xdr:rowOff>92659</xdr:rowOff>
    </xdr:to>
    <xdr:sp macro="" textlink="">
      <xdr:nvSpPr>
        <xdr:cNvPr id="644" name="フローチャート: 判断 643">
          <a:extLst>
            <a:ext uri="{FF2B5EF4-FFF2-40B4-BE49-F238E27FC236}">
              <a16:creationId xmlns:a16="http://schemas.microsoft.com/office/drawing/2014/main" id="{00000000-0008-0000-0700-000084020000}"/>
            </a:ext>
          </a:extLst>
        </xdr:cNvPr>
        <xdr:cNvSpPr/>
      </xdr:nvSpPr>
      <xdr:spPr>
        <a:xfrm>
          <a:off x="15430500" y="135356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77</xdr:row>
      <xdr:rowOff>109186</xdr:rowOff>
    </xdr:from>
    <xdr:ext cx="469744" cy="259045"/>
    <xdr:sp macro="" textlink="">
      <xdr:nvSpPr>
        <xdr:cNvPr id="645" name="テキスト ボックス 644">
          <a:extLst>
            <a:ext uri="{FF2B5EF4-FFF2-40B4-BE49-F238E27FC236}">
              <a16:creationId xmlns:a16="http://schemas.microsoft.com/office/drawing/2014/main" id="{00000000-0008-0000-0700-000085020000}"/>
            </a:ext>
          </a:extLst>
        </xdr:cNvPr>
        <xdr:cNvSpPr txBox="1"/>
      </xdr:nvSpPr>
      <xdr:spPr>
        <a:xfrm>
          <a:off x="15246428" y="133108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79</xdr:row>
      <xdr:rowOff>85359</xdr:rowOff>
    </xdr:from>
    <xdr:to>
      <xdr:col>76</xdr:col>
      <xdr:colOff>114300</xdr:colOff>
      <xdr:row>79</xdr:row>
      <xdr:rowOff>98879</xdr:rowOff>
    </xdr:to>
    <xdr:cxnSp macro="">
      <xdr:nvCxnSpPr>
        <xdr:cNvPr id="646" name="直線コネクタ 645">
          <a:extLst>
            <a:ext uri="{FF2B5EF4-FFF2-40B4-BE49-F238E27FC236}">
              <a16:creationId xmlns:a16="http://schemas.microsoft.com/office/drawing/2014/main" id="{00000000-0008-0000-0700-000086020000}"/>
            </a:ext>
          </a:extLst>
        </xdr:cNvPr>
        <xdr:cNvCxnSpPr/>
      </xdr:nvCxnSpPr>
      <xdr:spPr>
        <a:xfrm flipV="1">
          <a:off x="13703300" y="13629909"/>
          <a:ext cx="889000" cy="135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78</xdr:row>
      <xdr:rowOff>146997</xdr:rowOff>
    </xdr:from>
    <xdr:to>
      <xdr:col>76</xdr:col>
      <xdr:colOff>165100</xdr:colOff>
      <xdr:row>79</xdr:row>
      <xdr:rowOff>77147</xdr:rowOff>
    </xdr:to>
    <xdr:sp macro="" textlink="">
      <xdr:nvSpPr>
        <xdr:cNvPr id="647" name="フローチャート: 判断 646">
          <a:extLst>
            <a:ext uri="{FF2B5EF4-FFF2-40B4-BE49-F238E27FC236}">
              <a16:creationId xmlns:a16="http://schemas.microsoft.com/office/drawing/2014/main" id="{00000000-0008-0000-0700-000087020000}"/>
            </a:ext>
          </a:extLst>
        </xdr:cNvPr>
        <xdr:cNvSpPr/>
      </xdr:nvSpPr>
      <xdr:spPr>
        <a:xfrm>
          <a:off x="14541500" y="135200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77</xdr:row>
      <xdr:rowOff>93674</xdr:rowOff>
    </xdr:from>
    <xdr:ext cx="469744" cy="259045"/>
    <xdr:sp macro="" textlink="">
      <xdr:nvSpPr>
        <xdr:cNvPr id="648" name="テキスト ボックス 647">
          <a:extLst>
            <a:ext uri="{FF2B5EF4-FFF2-40B4-BE49-F238E27FC236}">
              <a16:creationId xmlns:a16="http://schemas.microsoft.com/office/drawing/2014/main" id="{00000000-0008-0000-0700-000088020000}"/>
            </a:ext>
          </a:extLst>
        </xdr:cNvPr>
        <xdr:cNvSpPr txBox="1"/>
      </xdr:nvSpPr>
      <xdr:spPr>
        <a:xfrm>
          <a:off x="14357428" y="1329532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79</xdr:row>
      <xdr:rowOff>98879</xdr:rowOff>
    </xdr:from>
    <xdr:to>
      <xdr:col>71</xdr:col>
      <xdr:colOff>177800</xdr:colOff>
      <xdr:row>79</xdr:row>
      <xdr:rowOff>98879</xdr:rowOff>
    </xdr:to>
    <xdr:cxnSp macro="">
      <xdr:nvCxnSpPr>
        <xdr:cNvPr id="649" name="直線コネクタ 648">
          <a:extLst>
            <a:ext uri="{FF2B5EF4-FFF2-40B4-BE49-F238E27FC236}">
              <a16:creationId xmlns:a16="http://schemas.microsoft.com/office/drawing/2014/main" id="{00000000-0008-0000-0700-000089020000}"/>
            </a:ext>
          </a:extLst>
        </xdr:cNvPr>
        <xdr:cNvCxnSpPr/>
      </xdr:nvCxnSpPr>
      <xdr:spPr>
        <a:xfrm>
          <a:off x="12814300" y="13643429"/>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78</xdr:row>
      <xdr:rowOff>165514</xdr:rowOff>
    </xdr:from>
    <xdr:to>
      <xdr:col>72</xdr:col>
      <xdr:colOff>38100</xdr:colOff>
      <xdr:row>79</xdr:row>
      <xdr:rowOff>95664</xdr:rowOff>
    </xdr:to>
    <xdr:sp macro="" textlink="">
      <xdr:nvSpPr>
        <xdr:cNvPr id="650" name="フローチャート: 判断 649">
          <a:extLst>
            <a:ext uri="{FF2B5EF4-FFF2-40B4-BE49-F238E27FC236}">
              <a16:creationId xmlns:a16="http://schemas.microsoft.com/office/drawing/2014/main" id="{00000000-0008-0000-0700-00008A020000}"/>
            </a:ext>
          </a:extLst>
        </xdr:cNvPr>
        <xdr:cNvSpPr/>
      </xdr:nvSpPr>
      <xdr:spPr>
        <a:xfrm>
          <a:off x="13652500" y="135386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77</xdr:row>
      <xdr:rowOff>112191</xdr:rowOff>
    </xdr:from>
    <xdr:ext cx="469744" cy="259045"/>
    <xdr:sp macro="" textlink="">
      <xdr:nvSpPr>
        <xdr:cNvPr id="651" name="テキスト ボックス 650">
          <a:extLst>
            <a:ext uri="{FF2B5EF4-FFF2-40B4-BE49-F238E27FC236}">
              <a16:creationId xmlns:a16="http://schemas.microsoft.com/office/drawing/2014/main" id="{00000000-0008-0000-0700-00008B020000}"/>
            </a:ext>
          </a:extLst>
        </xdr:cNvPr>
        <xdr:cNvSpPr txBox="1"/>
      </xdr:nvSpPr>
      <xdr:spPr>
        <a:xfrm>
          <a:off x="13468428" y="133138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153398</xdr:rowOff>
    </xdr:from>
    <xdr:to>
      <xdr:col>67</xdr:col>
      <xdr:colOff>101600</xdr:colOff>
      <xdr:row>79</xdr:row>
      <xdr:rowOff>83548</xdr:rowOff>
    </xdr:to>
    <xdr:sp macro="" textlink="">
      <xdr:nvSpPr>
        <xdr:cNvPr id="652" name="フローチャート: 判断 651">
          <a:extLst>
            <a:ext uri="{FF2B5EF4-FFF2-40B4-BE49-F238E27FC236}">
              <a16:creationId xmlns:a16="http://schemas.microsoft.com/office/drawing/2014/main" id="{00000000-0008-0000-0700-00008C020000}"/>
            </a:ext>
          </a:extLst>
        </xdr:cNvPr>
        <xdr:cNvSpPr/>
      </xdr:nvSpPr>
      <xdr:spPr>
        <a:xfrm>
          <a:off x="12763500" y="135264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77</xdr:row>
      <xdr:rowOff>100075</xdr:rowOff>
    </xdr:from>
    <xdr:ext cx="469744" cy="259045"/>
    <xdr:sp macro="" textlink="">
      <xdr:nvSpPr>
        <xdr:cNvPr id="653" name="テキスト ボックス 652">
          <a:extLst>
            <a:ext uri="{FF2B5EF4-FFF2-40B4-BE49-F238E27FC236}">
              <a16:creationId xmlns:a16="http://schemas.microsoft.com/office/drawing/2014/main" id="{00000000-0008-0000-0700-00008D020000}"/>
            </a:ext>
          </a:extLst>
        </xdr:cNvPr>
        <xdr:cNvSpPr txBox="1"/>
      </xdr:nvSpPr>
      <xdr:spPr>
        <a:xfrm>
          <a:off x="12579428" y="1330172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54" name="テキスト ボックス 653">
          <a:extLst>
            <a:ext uri="{FF2B5EF4-FFF2-40B4-BE49-F238E27FC236}">
              <a16:creationId xmlns:a16="http://schemas.microsoft.com/office/drawing/2014/main" id="{00000000-0008-0000-0700-00008E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55" name="テキスト ボックス 654">
          <a:extLst>
            <a:ext uri="{FF2B5EF4-FFF2-40B4-BE49-F238E27FC236}">
              <a16:creationId xmlns:a16="http://schemas.microsoft.com/office/drawing/2014/main" id="{00000000-0008-0000-0700-00008F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56" name="テキスト ボックス 655">
          <a:extLst>
            <a:ext uri="{FF2B5EF4-FFF2-40B4-BE49-F238E27FC236}">
              <a16:creationId xmlns:a16="http://schemas.microsoft.com/office/drawing/2014/main" id="{00000000-0008-0000-0700-000090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57" name="テキスト ボックス 656">
          <a:extLst>
            <a:ext uri="{FF2B5EF4-FFF2-40B4-BE49-F238E27FC236}">
              <a16:creationId xmlns:a16="http://schemas.microsoft.com/office/drawing/2014/main" id="{00000000-0008-0000-0700-000091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58" name="テキスト ボックス 657">
          <a:extLst>
            <a:ext uri="{FF2B5EF4-FFF2-40B4-BE49-F238E27FC236}">
              <a16:creationId xmlns:a16="http://schemas.microsoft.com/office/drawing/2014/main" id="{00000000-0008-0000-0700-000092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79</xdr:row>
      <xdr:rowOff>48079</xdr:rowOff>
    </xdr:from>
    <xdr:to>
      <xdr:col>85</xdr:col>
      <xdr:colOff>177800</xdr:colOff>
      <xdr:row>79</xdr:row>
      <xdr:rowOff>149679</xdr:rowOff>
    </xdr:to>
    <xdr:sp macro="" textlink="">
      <xdr:nvSpPr>
        <xdr:cNvPr id="659" name="楕円 658">
          <a:extLst>
            <a:ext uri="{FF2B5EF4-FFF2-40B4-BE49-F238E27FC236}">
              <a16:creationId xmlns:a16="http://schemas.microsoft.com/office/drawing/2014/main" id="{00000000-0008-0000-0700-000093020000}"/>
            </a:ext>
          </a:extLst>
        </xdr:cNvPr>
        <xdr:cNvSpPr/>
      </xdr:nvSpPr>
      <xdr:spPr>
        <a:xfrm>
          <a:off x="16268700" y="135926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78</xdr:row>
      <xdr:rowOff>163209</xdr:rowOff>
    </xdr:from>
    <xdr:ext cx="249299" cy="259045"/>
    <xdr:sp macro="" textlink="">
      <xdr:nvSpPr>
        <xdr:cNvPr id="660" name="災害復旧費該当値テキスト">
          <a:extLst>
            <a:ext uri="{FF2B5EF4-FFF2-40B4-BE49-F238E27FC236}">
              <a16:creationId xmlns:a16="http://schemas.microsoft.com/office/drawing/2014/main" id="{00000000-0008-0000-0700-000094020000}"/>
            </a:ext>
          </a:extLst>
        </xdr:cNvPr>
        <xdr:cNvSpPr txBox="1"/>
      </xdr:nvSpPr>
      <xdr:spPr>
        <a:xfrm>
          <a:off x="16370300" y="13536309"/>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79</xdr:row>
      <xdr:rowOff>48079</xdr:rowOff>
    </xdr:from>
    <xdr:to>
      <xdr:col>81</xdr:col>
      <xdr:colOff>101600</xdr:colOff>
      <xdr:row>79</xdr:row>
      <xdr:rowOff>149679</xdr:rowOff>
    </xdr:to>
    <xdr:sp macro="" textlink="">
      <xdr:nvSpPr>
        <xdr:cNvPr id="661" name="楕円 660">
          <a:extLst>
            <a:ext uri="{FF2B5EF4-FFF2-40B4-BE49-F238E27FC236}">
              <a16:creationId xmlns:a16="http://schemas.microsoft.com/office/drawing/2014/main" id="{00000000-0008-0000-0700-000095020000}"/>
            </a:ext>
          </a:extLst>
        </xdr:cNvPr>
        <xdr:cNvSpPr/>
      </xdr:nvSpPr>
      <xdr:spPr>
        <a:xfrm>
          <a:off x="15430500" y="135926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79</xdr:row>
      <xdr:rowOff>140806</xdr:rowOff>
    </xdr:from>
    <xdr:ext cx="249299" cy="259045"/>
    <xdr:sp macro="" textlink="">
      <xdr:nvSpPr>
        <xdr:cNvPr id="662" name="テキスト ボックス 661">
          <a:extLst>
            <a:ext uri="{FF2B5EF4-FFF2-40B4-BE49-F238E27FC236}">
              <a16:creationId xmlns:a16="http://schemas.microsoft.com/office/drawing/2014/main" id="{00000000-0008-0000-0700-000096020000}"/>
            </a:ext>
          </a:extLst>
        </xdr:cNvPr>
        <xdr:cNvSpPr txBox="1"/>
      </xdr:nvSpPr>
      <xdr:spPr>
        <a:xfrm>
          <a:off x="15356650" y="1368535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79</xdr:row>
      <xdr:rowOff>34559</xdr:rowOff>
    </xdr:from>
    <xdr:to>
      <xdr:col>76</xdr:col>
      <xdr:colOff>165100</xdr:colOff>
      <xdr:row>79</xdr:row>
      <xdr:rowOff>136159</xdr:rowOff>
    </xdr:to>
    <xdr:sp macro="" textlink="">
      <xdr:nvSpPr>
        <xdr:cNvPr id="663" name="楕円 662">
          <a:extLst>
            <a:ext uri="{FF2B5EF4-FFF2-40B4-BE49-F238E27FC236}">
              <a16:creationId xmlns:a16="http://schemas.microsoft.com/office/drawing/2014/main" id="{00000000-0008-0000-0700-000097020000}"/>
            </a:ext>
          </a:extLst>
        </xdr:cNvPr>
        <xdr:cNvSpPr/>
      </xdr:nvSpPr>
      <xdr:spPr>
        <a:xfrm>
          <a:off x="14541500" y="135791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115517</xdr:colOff>
      <xdr:row>79</xdr:row>
      <xdr:rowOff>127286</xdr:rowOff>
    </xdr:from>
    <xdr:ext cx="378565" cy="259045"/>
    <xdr:sp macro="" textlink="">
      <xdr:nvSpPr>
        <xdr:cNvPr id="664" name="テキスト ボックス 663">
          <a:extLst>
            <a:ext uri="{FF2B5EF4-FFF2-40B4-BE49-F238E27FC236}">
              <a16:creationId xmlns:a16="http://schemas.microsoft.com/office/drawing/2014/main" id="{00000000-0008-0000-0700-000098020000}"/>
            </a:ext>
          </a:extLst>
        </xdr:cNvPr>
        <xdr:cNvSpPr txBox="1"/>
      </xdr:nvSpPr>
      <xdr:spPr>
        <a:xfrm>
          <a:off x="14403017" y="1367183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79</xdr:row>
      <xdr:rowOff>48079</xdr:rowOff>
    </xdr:from>
    <xdr:to>
      <xdr:col>72</xdr:col>
      <xdr:colOff>38100</xdr:colOff>
      <xdr:row>79</xdr:row>
      <xdr:rowOff>149679</xdr:rowOff>
    </xdr:to>
    <xdr:sp macro="" textlink="">
      <xdr:nvSpPr>
        <xdr:cNvPr id="665" name="楕円 664">
          <a:extLst>
            <a:ext uri="{FF2B5EF4-FFF2-40B4-BE49-F238E27FC236}">
              <a16:creationId xmlns:a16="http://schemas.microsoft.com/office/drawing/2014/main" id="{00000000-0008-0000-0700-000099020000}"/>
            </a:ext>
          </a:extLst>
        </xdr:cNvPr>
        <xdr:cNvSpPr/>
      </xdr:nvSpPr>
      <xdr:spPr>
        <a:xfrm>
          <a:off x="13652500" y="135926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79</xdr:row>
      <xdr:rowOff>140806</xdr:rowOff>
    </xdr:from>
    <xdr:ext cx="249299" cy="259045"/>
    <xdr:sp macro="" textlink="">
      <xdr:nvSpPr>
        <xdr:cNvPr id="666" name="テキスト ボックス 665">
          <a:extLst>
            <a:ext uri="{FF2B5EF4-FFF2-40B4-BE49-F238E27FC236}">
              <a16:creationId xmlns:a16="http://schemas.microsoft.com/office/drawing/2014/main" id="{00000000-0008-0000-0700-00009A020000}"/>
            </a:ext>
          </a:extLst>
        </xdr:cNvPr>
        <xdr:cNvSpPr txBox="1"/>
      </xdr:nvSpPr>
      <xdr:spPr>
        <a:xfrm>
          <a:off x="13578650" y="1368535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79</xdr:row>
      <xdr:rowOff>48079</xdr:rowOff>
    </xdr:from>
    <xdr:to>
      <xdr:col>67</xdr:col>
      <xdr:colOff>101600</xdr:colOff>
      <xdr:row>79</xdr:row>
      <xdr:rowOff>149679</xdr:rowOff>
    </xdr:to>
    <xdr:sp macro="" textlink="">
      <xdr:nvSpPr>
        <xdr:cNvPr id="667" name="楕円 666">
          <a:extLst>
            <a:ext uri="{FF2B5EF4-FFF2-40B4-BE49-F238E27FC236}">
              <a16:creationId xmlns:a16="http://schemas.microsoft.com/office/drawing/2014/main" id="{00000000-0008-0000-0700-00009B020000}"/>
            </a:ext>
          </a:extLst>
        </xdr:cNvPr>
        <xdr:cNvSpPr/>
      </xdr:nvSpPr>
      <xdr:spPr>
        <a:xfrm>
          <a:off x="12763500" y="135926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79</xdr:row>
      <xdr:rowOff>140806</xdr:rowOff>
    </xdr:from>
    <xdr:ext cx="249299" cy="259045"/>
    <xdr:sp macro="" textlink="">
      <xdr:nvSpPr>
        <xdr:cNvPr id="668" name="テキスト ボックス 667">
          <a:extLst>
            <a:ext uri="{FF2B5EF4-FFF2-40B4-BE49-F238E27FC236}">
              <a16:creationId xmlns:a16="http://schemas.microsoft.com/office/drawing/2014/main" id="{00000000-0008-0000-0700-00009C020000}"/>
            </a:ext>
          </a:extLst>
        </xdr:cNvPr>
        <xdr:cNvSpPr txBox="1"/>
      </xdr:nvSpPr>
      <xdr:spPr>
        <a:xfrm>
          <a:off x="12689650" y="1368535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69" name="正方形/長方形 668">
          <a:extLst>
            <a:ext uri="{FF2B5EF4-FFF2-40B4-BE49-F238E27FC236}">
              <a16:creationId xmlns:a16="http://schemas.microsoft.com/office/drawing/2014/main" id="{00000000-0008-0000-0700-00009D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70" name="正方形/長方形 669">
          <a:extLst>
            <a:ext uri="{FF2B5EF4-FFF2-40B4-BE49-F238E27FC236}">
              <a16:creationId xmlns:a16="http://schemas.microsoft.com/office/drawing/2014/main" id="{00000000-0008-0000-0700-00009E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71" name="正方形/長方形 670">
          <a:extLst>
            <a:ext uri="{FF2B5EF4-FFF2-40B4-BE49-F238E27FC236}">
              <a16:creationId xmlns:a16="http://schemas.microsoft.com/office/drawing/2014/main" id="{00000000-0008-0000-0700-00009F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72" name="正方形/長方形 671">
          <a:extLst>
            <a:ext uri="{FF2B5EF4-FFF2-40B4-BE49-F238E27FC236}">
              <a16:creationId xmlns:a16="http://schemas.microsoft.com/office/drawing/2014/main" id="{00000000-0008-0000-0700-0000A0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73" name="正方形/長方形 672">
          <a:extLst>
            <a:ext uri="{FF2B5EF4-FFF2-40B4-BE49-F238E27FC236}">
              <a16:creationId xmlns:a16="http://schemas.microsoft.com/office/drawing/2014/main" id="{00000000-0008-0000-0700-0000A1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44,200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74" name="正方形/長方形 673">
          <a:extLst>
            <a:ext uri="{FF2B5EF4-FFF2-40B4-BE49-F238E27FC236}">
              <a16:creationId xmlns:a16="http://schemas.microsoft.com/office/drawing/2014/main" id="{00000000-0008-0000-0700-0000A2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75" name="正方形/長方形 674">
          <a:extLst>
            <a:ext uri="{FF2B5EF4-FFF2-40B4-BE49-F238E27FC236}">
              <a16:creationId xmlns:a16="http://schemas.microsoft.com/office/drawing/2014/main" id="{00000000-0008-0000-0700-0000A3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39,206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76" name="正方形/長方形 675">
          <a:extLst>
            <a:ext uri="{FF2B5EF4-FFF2-40B4-BE49-F238E27FC236}">
              <a16:creationId xmlns:a16="http://schemas.microsoft.com/office/drawing/2014/main" id="{00000000-0008-0000-0700-0000A4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77" name="テキスト ボックス 676">
          <a:extLst>
            <a:ext uri="{FF2B5EF4-FFF2-40B4-BE49-F238E27FC236}">
              <a16:creationId xmlns:a16="http://schemas.microsoft.com/office/drawing/2014/main" id="{00000000-0008-0000-0700-0000A5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78" name="直線コネクタ 677">
          <a:extLst>
            <a:ext uri="{FF2B5EF4-FFF2-40B4-BE49-F238E27FC236}">
              <a16:creationId xmlns:a16="http://schemas.microsoft.com/office/drawing/2014/main" id="{00000000-0008-0000-0700-0000A6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98879</xdr:rowOff>
    </xdr:from>
    <xdr:to>
      <xdr:col>89</xdr:col>
      <xdr:colOff>177800</xdr:colOff>
      <xdr:row>99</xdr:row>
      <xdr:rowOff>98879</xdr:rowOff>
    </xdr:to>
    <xdr:cxnSp macro="">
      <xdr:nvCxnSpPr>
        <xdr:cNvPr id="679" name="直線コネクタ 678">
          <a:extLst>
            <a:ext uri="{FF2B5EF4-FFF2-40B4-BE49-F238E27FC236}">
              <a16:creationId xmlns:a16="http://schemas.microsoft.com/office/drawing/2014/main" id="{00000000-0008-0000-0700-0000A7020000}"/>
            </a:ext>
          </a:extLst>
        </xdr:cNvPr>
        <xdr:cNvCxnSpPr/>
      </xdr:nvCxnSpPr>
      <xdr:spPr>
        <a:xfrm>
          <a:off x="12446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128106</xdr:rowOff>
    </xdr:from>
    <xdr:ext cx="248786" cy="259045"/>
    <xdr:sp macro="" textlink="">
      <xdr:nvSpPr>
        <xdr:cNvPr id="680" name="テキスト ボックス 679">
          <a:extLst>
            <a:ext uri="{FF2B5EF4-FFF2-40B4-BE49-F238E27FC236}">
              <a16:creationId xmlns:a16="http://schemas.microsoft.com/office/drawing/2014/main" id="{00000000-0008-0000-0700-0000A8020000}"/>
            </a:ext>
          </a:extLst>
        </xdr:cNvPr>
        <xdr:cNvSpPr txBox="1"/>
      </xdr:nvSpPr>
      <xdr:spPr>
        <a:xfrm>
          <a:off x="12197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115207</xdr:rowOff>
    </xdr:from>
    <xdr:to>
      <xdr:col>89</xdr:col>
      <xdr:colOff>177800</xdr:colOff>
      <xdr:row>97</xdr:row>
      <xdr:rowOff>115207</xdr:rowOff>
    </xdr:to>
    <xdr:cxnSp macro="">
      <xdr:nvCxnSpPr>
        <xdr:cNvPr id="681" name="直線コネクタ 680">
          <a:extLst>
            <a:ext uri="{FF2B5EF4-FFF2-40B4-BE49-F238E27FC236}">
              <a16:creationId xmlns:a16="http://schemas.microsoft.com/office/drawing/2014/main" id="{00000000-0008-0000-0700-0000A9020000}"/>
            </a:ext>
          </a:extLst>
        </xdr:cNvPr>
        <xdr:cNvCxnSpPr/>
      </xdr:nvCxnSpPr>
      <xdr:spPr>
        <a:xfrm>
          <a:off x="12446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96</xdr:row>
      <xdr:rowOff>144434</xdr:rowOff>
    </xdr:from>
    <xdr:ext cx="531299" cy="259045"/>
    <xdr:sp macro="" textlink="">
      <xdr:nvSpPr>
        <xdr:cNvPr id="682" name="テキスト ボックス 681">
          <a:extLst>
            <a:ext uri="{FF2B5EF4-FFF2-40B4-BE49-F238E27FC236}">
              <a16:creationId xmlns:a16="http://schemas.microsoft.com/office/drawing/2014/main" id="{00000000-0008-0000-0700-0000AA020000}"/>
            </a:ext>
          </a:extLst>
        </xdr:cNvPr>
        <xdr:cNvSpPr txBox="1"/>
      </xdr:nvSpPr>
      <xdr:spPr>
        <a:xfrm>
          <a:off x="11914701" y="16603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95</xdr:row>
      <xdr:rowOff>131536</xdr:rowOff>
    </xdr:from>
    <xdr:to>
      <xdr:col>89</xdr:col>
      <xdr:colOff>177800</xdr:colOff>
      <xdr:row>95</xdr:row>
      <xdr:rowOff>131536</xdr:rowOff>
    </xdr:to>
    <xdr:cxnSp macro="">
      <xdr:nvCxnSpPr>
        <xdr:cNvPr id="683" name="直線コネクタ 682">
          <a:extLst>
            <a:ext uri="{FF2B5EF4-FFF2-40B4-BE49-F238E27FC236}">
              <a16:creationId xmlns:a16="http://schemas.microsoft.com/office/drawing/2014/main" id="{00000000-0008-0000-0700-0000AB020000}"/>
            </a:ext>
          </a:extLst>
        </xdr:cNvPr>
        <xdr:cNvCxnSpPr/>
      </xdr:nvCxnSpPr>
      <xdr:spPr>
        <a:xfrm>
          <a:off x="12446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94</xdr:row>
      <xdr:rowOff>160763</xdr:rowOff>
    </xdr:from>
    <xdr:ext cx="531299" cy="259045"/>
    <xdr:sp macro="" textlink="">
      <xdr:nvSpPr>
        <xdr:cNvPr id="684" name="テキスト ボックス 683">
          <a:extLst>
            <a:ext uri="{FF2B5EF4-FFF2-40B4-BE49-F238E27FC236}">
              <a16:creationId xmlns:a16="http://schemas.microsoft.com/office/drawing/2014/main" id="{00000000-0008-0000-0700-0000AC020000}"/>
            </a:ext>
          </a:extLst>
        </xdr:cNvPr>
        <xdr:cNvSpPr txBox="1"/>
      </xdr:nvSpPr>
      <xdr:spPr>
        <a:xfrm>
          <a:off x="11914701" y="16277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93</xdr:row>
      <xdr:rowOff>147864</xdr:rowOff>
    </xdr:from>
    <xdr:to>
      <xdr:col>89</xdr:col>
      <xdr:colOff>177800</xdr:colOff>
      <xdr:row>93</xdr:row>
      <xdr:rowOff>147864</xdr:rowOff>
    </xdr:to>
    <xdr:cxnSp macro="">
      <xdr:nvCxnSpPr>
        <xdr:cNvPr id="685" name="直線コネクタ 684">
          <a:extLst>
            <a:ext uri="{FF2B5EF4-FFF2-40B4-BE49-F238E27FC236}">
              <a16:creationId xmlns:a16="http://schemas.microsoft.com/office/drawing/2014/main" id="{00000000-0008-0000-0700-0000AD020000}"/>
            </a:ext>
          </a:extLst>
        </xdr:cNvPr>
        <xdr:cNvCxnSpPr/>
      </xdr:nvCxnSpPr>
      <xdr:spPr>
        <a:xfrm>
          <a:off x="12446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93</xdr:row>
      <xdr:rowOff>5641</xdr:rowOff>
    </xdr:from>
    <xdr:ext cx="531299" cy="259045"/>
    <xdr:sp macro="" textlink="">
      <xdr:nvSpPr>
        <xdr:cNvPr id="686" name="テキスト ボックス 685">
          <a:extLst>
            <a:ext uri="{FF2B5EF4-FFF2-40B4-BE49-F238E27FC236}">
              <a16:creationId xmlns:a16="http://schemas.microsoft.com/office/drawing/2014/main" id="{00000000-0008-0000-0700-0000AE020000}"/>
            </a:ext>
          </a:extLst>
        </xdr:cNvPr>
        <xdr:cNvSpPr txBox="1"/>
      </xdr:nvSpPr>
      <xdr:spPr>
        <a:xfrm>
          <a:off x="11914701" y="15950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164193</xdr:rowOff>
    </xdr:from>
    <xdr:to>
      <xdr:col>89</xdr:col>
      <xdr:colOff>177800</xdr:colOff>
      <xdr:row>91</xdr:row>
      <xdr:rowOff>164193</xdr:rowOff>
    </xdr:to>
    <xdr:cxnSp macro="">
      <xdr:nvCxnSpPr>
        <xdr:cNvPr id="687" name="直線コネクタ 686">
          <a:extLst>
            <a:ext uri="{FF2B5EF4-FFF2-40B4-BE49-F238E27FC236}">
              <a16:creationId xmlns:a16="http://schemas.microsoft.com/office/drawing/2014/main" id="{00000000-0008-0000-0700-0000AF020000}"/>
            </a:ext>
          </a:extLst>
        </xdr:cNvPr>
        <xdr:cNvCxnSpPr/>
      </xdr:nvCxnSpPr>
      <xdr:spPr>
        <a:xfrm>
          <a:off x="12446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91</xdr:row>
      <xdr:rowOff>21970</xdr:rowOff>
    </xdr:from>
    <xdr:ext cx="531299" cy="259045"/>
    <xdr:sp macro="" textlink="">
      <xdr:nvSpPr>
        <xdr:cNvPr id="688" name="テキスト ボックス 687">
          <a:extLst>
            <a:ext uri="{FF2B5EF4-FFF2-40B4-BE49-F238E27FC236}">
              <a16:creationId xmlns:a16="http://schemas.microsoft.com/office/drawing/2014/main" id="{00000000-0008-0000-0700-0000B0020000}"/>
            </a:ext>
          </a:extLst>
        </xdr:cNvPr>
        <xdr:cNvSpPr txBox="1"/>
      </xdr:nvSpPr>
      <xdr:spPr>
        <a:xfrm>
          <a:off x="11914701" y="15623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9071</xdr:rowOff>
    </xdr:from>
    <xdr:to>
      <xdr:col>89</xdr:col>
      <xdr:colOff>177800</xdr:colOff>
      <xdr:row>90</xdr:row>
      <xdr:rowOff>9071</xdr:rowOff>
    </xdr:to>
    <xdr:cxnSp macro="">
      <xdr:nvCxnSpPr>
        <xdr:cNvPr id="689" name="直線コネクタ 688">
          <a:extLst>
            <a:ext uri="{FF2B5EF4-FFF2-40B4-BE49-F238E27FC236}">
              <a16:creationId xmlns:a16="http://schemas.microsoft.com/office/drawing/2014/main" id="{00000000-0008-0000-0700-0000B1020000}"/>
            </a:ext>
          </a:extLst>
        </xdr:cNvPr>
        <xdr:cNvCxnSpPr/>
      </xdr:nvCxnSpPr>
      <xdr:spPr>
        <a:xfrm>
          <a:off x="12446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38298</xdr:rowOff>
    </xdr:from>
    <xdr:ext cx="595419" cy="259045"/>
    <xdr:sp macro="" textlink="">
      <xdr:nvSpPr>
        <xdr:cNvPr id="690" name="テキスト ボックス 689">
          <a:extLst>
            <a:ext uri="{FF2B5EF4-FFF2-40B4-BE49-F238E27FC236}">
              <a16:creationId xmlns:a16="http://schemas.microsoft.com/office/drawing/2014/main" id="{00000000-0008-0000-0700-0000B2020000}"/>
            </a:ext>
          </a:extLst>
        </xdr:cNvPr>
        <xdr:cNvSpPr txBox="1"/>
      </xdr:nvSpPr>
      <xdr:spPr>
        <a:xfrm>
          <a:off x="11850581" y="1529734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91" name="直線コネクタ 690">
          <a:extLst>
            <a:ext uri="{FF2B5EF4-FFF2-40B4-BE49-F238E27FC236}">
              <a16:creationId xmlns:a16="http://schemas.microsoft.com/office/drawing/2014/main" id="{00000000-0008-0000-0700-0000B3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87</xdr:row>
      <xdr:rowOff>54627</xdr:rowOff>
    </xdr:from>
    <xdr:ext cx="595419" cy="259045"/>
    <xdr:sp macro="" textlink="">
      <xdr:nvSpPr>
        <xdr:cNvPr id="692" name="テキスト ボックス 691">
          <a:extLst>
            <a:ext uri="{FF2B5EF4-FFF2-40B4-BE49-F238E27FC236}">
              <a16:creationId xmlns:a16="http://schemas.microsoft.com/office/drawing/2014/main" id="{00000000-0008-0000-0700-0000B4020000}"/>
            </a:ext>
          </a:extLst>
        </xdr:cNvPr>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93" name="公債費グラフ枠">
          <a:extLst>
            <a:ext uri="{FF2B5EF4-FFF2-40B4-BE49-F238E27FC236}">
              <a16:creationId xmlns:a16="http://schemas.microsoft.com/office/drawing/2014/main" id="{00000000-0008-0000-0700-0000B5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89</xdr:row>
      <xdr:rowOff>91858</xdr:rowOff>
    </xdr:from>
    <xdr:to>
      <xdr:col>85</xdr:col>
      <xdr:colOff>126364</xdr:colOff>
      <xdr:row>98</xdr:row>
      <xdr:rowOff>155897</xdr:rowOff>
    </xdr:to>
    <xdr:cxnSp macro="">
      <xdr:nvCxnSpPr>
        <xdr:cNvPr id="694" name="直線コネクタ 693">
          <a:extLst>
            <a:ext uri="{FF2B5EF4-FFF2-40B4-BE49-F238E27FC236}">
              <a16:creationId xmlns:a16="http://schemas.microsoft.com/office/drawing/2014/main" id="{00000000-0008-0000-0700-0000B6020000}"/>
            </a:ext>
          </a:extLst>
        </xdr:cNvPr>
        <xdr:cNvCxnSpPr/>
      </xdr:nvCxnSpPr>
      <xdr:spPr>
        <a:xfrm flipV="1">
          <a:off x="16317595" y="15350908"/>
          <a:ext cx="1269" cy="160708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159724</xdr:rowOff>
    </xdr:from>
    <xdr:ext cx="469744" cy="259045"/>
    <xdr:sp macro="" textlink="">
      <xdr:nvSpPr>
        <xdr:cNvPr id="695" name="公債費最小値テキスト">
          <a:extLst>
            <a:ext uri="{FF2B5EF4-FFF2-40B4-BE49-F238E27FC236}">
              <a16:creationId xmlns:a16="http://schemas.microsoft.com/office/drawing/2014/main" id="{00000000-0008-0000-0700-0000B7020000}"/>
            </a:ext>
          </a:extLst>
        </xdr:cNvPr>
        <xdr:cNvSpPr txBox="1"/>
      </xdr:nvSpPr>
      <xdr:spPr>
        <a:xfrm>
          <a:off x="16370300" y="1696182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7,008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155897</xdr:rowOff>
    </xdr:from>
    <xdr:to>
      <xdr:col>86</xdr:col>
      <xdr:colOff>25400</xdr:colOff>
      <xdr:row>98</xdr:row>
      <xdr:rowOff>155897</xdr:rowOff>
    </xdr:to>
    <xdr:cxnSp macro="">
      <xdr:nvCxnSpPr>
        <xdr:cNvPr id="696" name="直線コネクタ 695">
          <a:extLst>
            <a:ext uri="{FF2B5EF4-FFF2-40B4-BE49-F238E27FC236}">
              <a16:creationId xmlns:a16="http://schemas.microsoft.com/office/drawing/2014/main" id="{00000000-0008-0000-0700-0000B8020000}"/>
            </a:ext>
          </a:extLst>
        </xdr:cNvPr>
        <xdr:cNvCxnSpPr/>
      </xdr:nvCxnSpPr>
      <xdr:spPr>
        <a:xfrm>
          <a:off x="16230600" y="1695799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88</xdr:row>
      <xdr:rowOff>38535</xdr:rowOff>
    </xdr:from>
    <xdr:ext cx="599010" cy="259045"/>
    <xdr:sp macro="" textlink="">
      <xdr:nvSpPr>
        <xdr:cNvPr id="697" name="公債費最大値テキスト">
          <a:extLst>
            <a:ext uri="{FF2B5EF4-FFF2-40B4-BE49-F238E27FC236}">
              <a16:creationId xmlns:a16="http://schemas.microsoft.com/office/drawing/2014/main" id="{00000000-0008-0000-0700-0000B9020000}"/>
            </a:ext>
          </a:extLst>
        </xdr:cNvPr>
        <xdr:cNvSpPr txBox="1"/>
      </xdr:nvSpPr>
      <xdr:spPr>
        <a:xfrm>
          <a:off x="16370300" y="151261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105,430</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89</xdr:row>
      <xdr:rowOff>91858</xdr:rowOff>
    </xdr:from>
    <xdr:to>
      <xdr:col>86</xdr:col>
      <xdr:colOff>25400</xdr:colOff>
      <xdr:row>89</xdr:row>
      <xdr:rowOff>91858</xdr:rowOff>
    </xdr:to>
    <xdr:cxnSp macro="">
      <xdr:nvCxnSpPr>
        <xdr:cNvPr id="698" name="直線コネクタ 697">
          <a:extLst>
            <a:ext uri="{FF2B5EF4-FFF2-40B4-BE49-F238E27FC236}">
              <a16:creationId xmlns:a16="http://schemas.microsoft.com/office/drawing/2014/main" id="{00000000-0008-0000-0700-0000BA020000}"/>
            </a:ext>
          </a:extLst>
        </xdr:cNvPr>
        <xdr:cNvCxnSpPr/>
      </xdr:nvCxnSpPr>
      <xdr:spPr>
        <a:xfrm>
          <a:off x="16230600" y="1535090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96</xdr:row>
      <xdr:rowOff>164683</xdr:rowOff>
    </xdr:from>
    <xdr:to>
      <xdr:col>85</xdr:col>
      <xdr:colOff>127000</xdr:colOff>
      <xdr:row>96</xdr:row>
      <xdr:rowOff>164781</xdr:rowOff>
    </xdr:to>
    <xdr:cxnSp macro="">
      <xdr:nvCxnSpPr>
        <xdr:cNvPr id="699" name="直線コネクタ 698">
          <a:extLst>
            <a:ext uri="{FF2B5EF4-FFF2-40B4-BE49-F238E27FC236}">
              <a16:creationId xmlns:a16="http://schemas.microsoft.com/office/drawing/2014/main" id="{00000000-0008-0000-0700-0000BB020000}"/>
            </a:ext>
          </a:extLst>
        </xdr:cNvPr>
        <xdr:cNvCxnSpPr/>
      </xdr:nvCxnSpPr>
      <xdr:spPr>
        <a:xfrm flipV="1">
          <a:off x="15481300" y="16623883"/>
          <a:ext cx="838200" cy="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95</xdr:row>
      <xdr:rowOff>28239</xdr:rowOff>
    </xdr:from>
    <xdr:ext cx="534377" cy="259045"/>
    <xdr:sp macro="" textlink="">
      <xdr:nvSpPr>
        <xdr:cNvPr id="700" name="公債費平均値テキスト">
          <a:extLst>
            <a:ext uri="{FF2B5EF4-FFF2-40B4-BE49-F238E27FC236}">
              <a16:creationId xmlns:a16="http://schemas.microsoft.com/office/drawing/2014/main" id="{00000000-0008-0000-0700-0000BC020000}"/>
            </a:ext>
          </a:extLst>
        </xdr:cNvPr>
        <xdr:cNvSpPr txBox="1"/>
      </xdr:nvSpPr>
      <xdr:spPr>
        <a:xfrm>
          <a:off x="16370300" y="1631598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34,116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96</xdr:row>
      <xdr:rowOff>5362</xdr:rowOff>
    </xdr:from>
    <xdr:to>
      <xdr:col>85</xdr:col>
      <xdr:colOff>177800</xdr:colOff>
      <xdr:row>96</xdr:row>
      <xdr:rowOff>106962</xdr:rowOff>
    </xdr:to>
    <xdr:sp macro="" textlink="">
      <xdr:nvSpPr>
        <xdr:cNvPr id="701" name="フローチャート: 判断 700">
          <a:extLst>
            <a:ext uri="{FF2B5EF4-FFF2-40B4-BE49-F238E27FC236}">
              <a16:creationId xmlns:a16="http://schemas.microsoft.com/office/drawing/2014/main" id="{00000000-0008-0000-0700-0000BD020000}"/>
            </a:ext>
          </a:extLst>
        </xdr:cNvPr>
        <xdr:cNvSpPr/>
      </xdr:nvSpPr>
      <xdr:spPr>
        <a:xfrm>
          <a:off x="16268700" y="164645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96</xdr:row>
      <xdr:rowOff>164781</xdr:rowOff>
    </xdr:from>
    <xdr:to>
      <xdr:col>81</xdr:col>
      <xdr:colOff>50800</xdr:colOff>
      <xdr:row>97</xdr:row>
      <xdr:rowOff>3111</xdr:rowOff>
    </xdr:to>
    <xdr:cxnSp macro="">
      <xdr:nvCxnSpPr>
        <xdr:cNvPr id="702" name="直線コネクタ 701">
          <a:extLst>
            <a:ext uri="{FF2B5EF4-FFF2-40B4-BE49-F238E27FC236}">
              <a16:creationId xmlns:a16="http://schemas.microsoft.com/office/drawing/2014/main" id="{00000000-0008-0000-0700-0000BE020000}"/>
            </a:ext>
          </a:extLst>
        </xdr:cNvPr>
        <xdr:cNvCxnSpPr/>
      </xdr:nvCxnSpPr>
      <xdr:spPr>
        <a:xfrm flipV="1">
          <a:off x="14592300" y="16623981"/>
          <a:ext cx="889000" cy="97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96</xdr:row>
      <xdr:rowOff>15128</xdr:rowOff>
    </xdr:from>
    <xdr:to>
      <xdr:col>81</xdr:col>
      <xdr:colOff>101600</xdr:colOff>
      <xdr:row>96</xdr:row>
      <xdr:rowOff>116728</xdr:rowOff>
    </xdr:to>
    <xdr:sp macro="" textlink="">
      <xdr:nvSpPr>
        <xdr:cNvPr id="703" name="フローチャート: 判断 702">
          <a:extLst>
            <a:ext uri="{FF2B5EF4-FFF2-40B4-BE49-F238E27FC236}">
              <a16:creationId xmlns:a16="http://schemas.microsoft.com/office/drawing/2014/main" id="{00000000-0008-0000-0700-0000BF020000}"/>
            </a:ext>
          </a:extLst>
        </xdr:cNvPr>
        <xdr:cNvSpPr/>
      </xdr:nvSpPr>
      <xdr:spPr>
        <a:xfrm>
          <a:off x="15430500" y="164743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94</xdr:row>
      <xdr:rowOff>133255</xdr:rowOff>
    </xdr:from>
    <xdr:ext cx="534377" cy="259045"/>
    <xdr:sp macro="" textlink="">
      <xdr:nvSpPr>
        <xdr:cNvPr id="704" name="テキスト ボックス 703">
          <a:extLst>
            <a:ext uri="{FF2B5EF4-FFF2-40B4-BE49-F238E27FC236}">
              <a16:creationId xmlns:a16="http://schemas.microsoft.com/office/drawing/2014/main" id="{00000000-0008-0000-0700-0000C0020000}"/>
            </a:ext>
          </a:extLst>
        </xdr:cNvPr>
        <xdr:cNvSpPr txBox="1"/>
      </xdr:nvSpPr>
      <xdr:spPr>
        <a:xfrm>
          <a:off x="15214111" y="162495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33,518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97</xdr:row>
      <xdr:rowOff>3111</xdr:rowOff>
    </xdr:from>
    <xdr:to>
      <xdr:col>76</xdr:col>
      <xdr:colOff>114300</xdr:colOff>
      <xdr:row>97</xdr:row>
      <xdr:rowOff>45256</xdr:rowOff>
    </xdr:to>
    <xdr:cxnSp macro="">
      <xdr:nvCxnSpPr>
        <xdr:cNvPr id="705" name="直線コネクタ 704">
          <a:extLst>
            <a:ext uri="{FF2B5EF4-FFF2-40B4-BE49-F238E27FC236}">
              <a16:creationId xmlns:a16="http://schemas.microsoft.com/office/drawing/2014/main" id="{00000000-0008-0000-0700-0000C1020000}"/>
            </a:ext>
          </a:extLst>
        </xdr:cNvPr>
        <xdr:cNvCxnSpPr/>
      </xdr:nvCxnSpPr>
      <xdr:spPr>
        <a:xfrm flipV="1">
          <a:off x="13703300" y="16633761"/>
          <a:ext cx="889000" cy="421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96</xdr:row>
      <xdr:rowOff>31375</xdr:rowOff>
    </xdr:from>
    <xdr:to>
      <xdr:col>76</xdr:col>
      <xdr:colOff>165100</xdr:colOff>
      <xdr:row>96</xdr:row>
      <xdr:rowOff>132975</xdr:rowOff>
    </xdr:to>
    <xdr:sp macro="" textlink="">
      <xdr:nvSpPr>
        <xdr:cNvPr id="706" name="フローチャート: 判断 705">
          <a:extLst>
            <a:ext uri="{FF2B5EF4-FFF2-40B4-BE49-F238E27FC236}">
              <a16:creationId xmlns:a16="http://schemas.microsoft.com/office/drawing/2014/main" id="{00000000-0008-0000-0700-0000C2020000}"/>
            </a:ext>
          </a:extLst>
        </xdr:cNvPr>
        <xdr:cNvSpPr/>
      </xdr:nvSpPr>
      <xdr:spPr>
        <a:xfrm>
          <a:off x="14541500" y="164905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94</xdr:row>
      <xdr:rowOff>149502</xdr:rowOff>
    </xdr:from>
    <xdr:ext cx="534377" cy="259045"/>
    <xdr:sp macro="" textlink="">
      <xdr:nvSpPr>
        <xdr:cNvPr id="707" name="テキスト ボックス 706">
          <a:extLst>
            <a:ext uri="{FF2B5EF4-FFF2-40B4-BE49-F238E27FC236}">
              <a16:creationId xmlns:a16="http://schemas.microsoft.com/office/drawing/2014/main" id="{00000000-0008-0000-0700-0000C3020000}"/>
            </a:ext>
          </a:extLst>
        </xdr:cNvPr>
        <xdr:cNvSpPr txBox="1"/>
      </xdr:nvSpPr>
      <xdr:spPr>
        <a:xfrm>
          <a:off x="14325111" y="162658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32,523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97</xdr:row>
      <xdr:rowOff>45256</xdr:rowOff>
    </xdr:from>
    <xdr:to>
      <xdr:col>71</xdr:col>
      <xdr:colOff>177800</xdr:colOff>
      <xdr:row>97</xdr:row>
      <xdr:rowOff>51836</xdr:rowOff>
    </xdr:to>
    <xdr:cxnSp macro="">
      <xdr:nvCxnSpPr>
        <xdr:cNvPr id="708" name="直線コネクタ 707">
          <a:extLst>
            <a:ext uri="{FF2B5EF4-FFF2-40B4-BE49-F238E27FC236}">
              <a16:creationId xmlns:a16="http://schemas.microsoft.com/office/drawing/2014/main" id="{00000000-0008-0000-0700-0000C4020000}"/>
            </a:ext>
          </a:extLst>
        </xdr:cNvPr>
        <xdr:cNvCxnSpPr/>
      </xdr:nvCxnSpPr>
      <xdr:spPr>
        <a:xfrm flipV="1">
          <a:off x="12814300" y="16675906"/>
          <a:ext cx="889000" cy="65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96</xdr:row>
      <xdr:rowOff>52699</xdr:rowOff>
    </xdr:from>
    <xdr:to>
      <xdr:col>72</xdr:col>
      <xdr:colOff>38100</xdr:colOff>
      <xdr:row>96</xdr:row>
      <xdr:rowOff>154299</xdr:rowOff>
    </xdr:to>
    <xdr:sp macro="" textlink="">
      <xdr:nvSpPr>
        <xdr:cNvPr id="709" name="フローチャート: 判断 708">
          <a:extLst>
            <a:ext uri="{FF2B5EF4-FFF2-40B4-BE49-F238E27FC236}">
              <a16:creationId xmlns:a16="http://schemas.microsoft.com/office/drawing/2014/main" id="{00000000-0008-0000-0700-0000C5020000}"/>
            </a:ext>
          </a:extLst>
        </xdr:cNvPr>
        <xdr:cNvSpPr/>
      </xdr:nvSpPr>
      <xdr:spPr>
        <a:xfrm>
          <a:off x="13652500" y="165118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94</xdr:row>
      <xdr:rowOff>170826</xdr:rowOff>
    </xdr:from>
    <xdr:ext cx="534377" cy="259045"/>
    <xdr:sp macro="" textlink="">
      <xdr:nvSpPr>
        <xdr:cNvPr id="710" name="テキスト ボックス 709">
          <a:extLst>
            <a:ext uri="{FF2B5EF4-FFF2-40B4-BE49-F238E27FC236}">
              <a16:creationId xmlns:a16="http://schemas.microsoft.com/office/drawing/2014/main" id="{00000000-0008-0000-0700-0000C6020000}"/>
            </a:ext>
          </a:extLst>
        </xdr:cNvPr>
        <xdr:cNvSpPr txBox="1"/>
      </xdr:nvSpPr>
      <xdr:spPr>
        <a:xfrm>
          <a:off x="13436111" y="162871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31,217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96</xdr:row>
      <xdr:rowOff>45287</xdr:rowOff>
    </xdr:from>
    <xdr:to>
      <xdr:col>67</xdr:col>
      <xdr:colOff>101600</xdr:colOff>
      <xdr:row>96</xdr:row>
      <xdr:rowOff>146887</xdr:rowOff>
    </xdr:to>
    <xdr:sp macro="" textlink="">
      <xdr:nvSpPr>
        <xdr:cNvPr id="711" name="フローチャート: 判断 710">
          <a:extLst>
            <a:ext uri="{FF2B5EF4-FFF2-40B4-BE49-F238E27FC236}">
              <a16:creationId xmlns:a16="http://schemas.microsoft.com/office/drawing/2014/main" id="{00000000-0008-0000-0700-0000C7020000}"/>
            </a:ext>
          </a:extLst>
        </xdr:cNvPr>
        <xdr:cNvSpPr/>
      </xdr:nvSpPr>
      <xdr:spPr>
        <a:xfrm>
          <a:off x="12763500" y="165044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94</xdr:row>
      <xdr:rowOff>163414</xdr:rowOff>
    </xdr:from>
    <xdr:ext cx="534377" cy="259045"/>
    <xdr:sp macro="" textlink="">
      <xdr:nvSpPr>
        <xdr:cNvPr id="712" name="テキスト ボックス 711">
          <a:extLst>
            <a:ext uri="{FF2B5EF4-FFF2-40B4-BE49-F238E27FC236}">
              <a16:creationId xmlns:a16="http://schemas.microsoft.com/office/drawing/2014/main" id="{00000000-0008-0000-0700-0000C8020000}"/>
            </a:ext>
          </a:extLst>
        </xdr:cNvPr>
        <xdr:cNvSpPr txBox="1"/>
      </xdr:nvSpPr>
      <xdr:spPr>
        <a:xfrm>
          <a:off x="12547111" y="162797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31,671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713" name="テキスト ボックス 712">
          <a:extLst>
            <a:ext uri="{FF2B5EF4-FFF2-40B4-BE49-F238E27FC236}">
              <a16:creationId xmlns:a16="http://schemas.microsoft.com/office/drawing/2014/main" id="{00000000-0008-0000-0700-0000C9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714" name="テキスト ボックス 713">
          <a:extLst>
            <a:ext uri="{FF2B5EF4-FFF2-40B4-BE49-F238E27FC236}">
              <a16:creationId xmlns:a16="http://schemas.microsoft.com/office/drawing/2014/main" id="{00000000-0008-0000-0700-0000CA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15" name="テキスト ボックス 714">
          <a:extLst>
            <a:ext uri="{FF2B5EF4-FFF2-40B4-BE49-F238E27FC236}">
              <a16:creationId xmlns:a16="http://schemas.microsoft.com/office/drawing/2014/main" id="{00000000-0008-0000-0700-0000CB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16" name="テキスト ボックス 715">
          <a:extLst>
            <a:ext uri="{FF2B5EF4-FFF2-40B4-BE49-F238E27FC236}">
              <a16:creationId xmlns:a16="http://schemas.microsoft.com/office/drawing/2014/main" id="{00000000-0008-0000-0700-0000CC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17" name="テキスト ボックス 716">
          <a:extLst>
            <a:ext uri="{FF2B5EF4-FFF2-40B4-BE49-F238E27FC236}">
              <a16:creationId xmlns:a16="http://schemas.microsoft.com/office/drawing/2014/main" id="{00000000-0008-0000-0700-0000CD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96</xdr:row>
      <xdr:rowOff>113883</xdr:rowOff>
    </xdr:from>
    <xdr:to>
      <xdr:col>85</xdr:col>
      <xdr:colOff>177800</xdr:colOff>
      <xdr:row>97</xdr:row>
      <xdr:rowOff>44033</xdr:rowOff>
    </xdr:to>
    <xdr:sp macro="" textlink="">
      <xdr:nvSpPr>
        <xdr:cNvPr id="718" name="楕円 717">
          <a:extLst>
            <a:ext uri="{FF2B5EF4-FFF2-40B4-BE49-F238E27FC236}">
              <a16:creationId xmlns:a16="http://schemas.microsoft.com/office/drawing/2014/main" id="{00000000-0008-0000-0700-0000CE020000}"/>
            </a:ext>
          </a:extLst>
        </xdr:cNvPr>
        <xdr:cNvSpPr/>
      </xdr:nvSpPr>
      <xdr:spPr>
        <a:xfrm>
          <a:off x="16268700" y="165730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96</xdr:row>
      <xdr:rowOff>92310</xdr:rowOff>
    </xdr:from>
    <xdr:ext cx="534377" cy="259045"/>
    <xdr:sp macro="" textlink="">
      <xdr:nvSpPr>
        <xdr:cNvPr id="719" name="公債費該当値テキスト">
          <a:extLst>
            <a:ext uri="{FF2B5EF4-FFF2-40B4-BE49-F238E27FC236}">
              <a16:creationId xmlns:a16="http://schemas.microsoft.com/office/drawing/2014/main" id="{00000000-0008-0000-0700-0000CF020000}"/>
            </a:ext>
          </a:extLst>
        </xdr:cNvPr>
        <xdr:cNvSpPr txBox="1"/>
      </xdr:nvSpPr>
      <xdr:spPr>
        <a:xfrm>
          <a:off x="16370300" y="165515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27,470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96</xdr:row>
      <xdr:rowOff>113981</xdr:rowOff>
    </xdr:from>
    <xdr:to>
      <xdr:col>81</xdr:col>
      <xdr:colOff>101600</xdr:colOff>
      <xdr:row>97</xdr:row>
      <xdr:rowOff>44131</xdr:rowOff>
    </xdr:to>
    <xdr:sp macro="" textlink="">
      <xdr:nvSpPr>
        <xdr:cNvPr id="720" name="楕円 719">
          <a:extLst>
            <a:ext uri="{FF2B5EF4-FFF2-40B4-BE49-F238E27FC236}">
              <a16:creationId xmlns:a16="http://schemas.microsoft.com/office/drawing/2014/main" id="{00000000-0008-0000-0700-0000D0020000}"/>
            </a:ext>
          </a:extLst>
        </xdr:cNvPr>
        <xdr:cNvSpPr/>
      </xdr:nvSpPr>
      <xdr:spPr>
        <a:xfrm>
          <a:off x="15430500" y="165731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97</xdr:row>
      <xdr:rowOff>35258</xdr:rowOff>
    </xdr:from>
    <xdr:ext cx="534377" cy="259045"/>
    <xdr:sp macro="" textlink="">
      <xdr:nvSpPr>
        <xdr:cNvPr id="721" name="テキスト ボックス 720">
          <a:extLst>
            <a:ext uri="{FF2B5EF4-FFF2-40B4-BE49-F238E27FC236}">
              <a16:creationId xmlns:a16="http://schemas.microsoft.com/office/drawing/2014/main" id="{00000000-0008-0000-0700-0000D1020000}"/>
            </a:ext>
          </a:extLst>
        </xdr:cNvPr>
        <xdr:cNvSpPr txBox="1"/>
      </xdr:nvSpPr>
      <xdr:spPr>
        <a:xfrm>
          <a:off x="15214111" y="166659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27,464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96</xdr:row>
      <xdr:rowOff>123761</xdr:rowOff>
    </xdr:from>
    <xdr:to>
      <xdr:col>76</xdr:col>
      <xdr:colOff>165100</xdr:colOff>
      <xdr:row>97</xdr:row>
      <xdr:rowOff>53911</xdr:rowOff>
    </xdr:to>
    <xdr:sp macro="" textlink="">
      <xdr:nvSpPr>
        <xdr:cNvPr id="722" name="楕円 721">
          <a:extLst>
            <a:ext uri="{FF2B5EF4-FFF2-40B4-BE49-F238E27FC236}">
              <a16:creationId xmlns:a16="http://schemas.microsoft.com/office/drawing/2014/main" id="{00000000-0008-0000-0700-0000D2020000}"/>
            </a:ext>
          </a:extLst>
        </xdr:cNvPr>
        <xdr:cNvSpPr/>
      </xdr:nvSpPr>
      <xdr:spPr>
        <a:xfrm>
          <a:off x="14541500" y="165829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97</xdr:row>
      <xdr:rowOff>45038</xdr:rowOff>
    </xdr:from>
    <xdr:ext cx="534377" cy="259045"/>
    <xdr:sp macro="" textlink="">
      <xdr:nvSpPr>
        <xdr:cNvPr id="723" name="テキスト ボックス 722">
          <a:extLst>
            <a:ext uri="{FF2B5EF4-FFF2-40B4-BE49-F238E27FC236}">
              <a16:creationId xmlns:a16="http://schemas.microsoft.com/office/drawing/2014/main" id="{00000000-0008-0000-0700-0000D3020000}"/>
            </a:ext>
          </a:extLst>
        </xdr:cNvPr>
        <xdr:cNvSpPr txBox="1"/>
      </xdr:nvSpPr>
      <xdr:spPr>
        <a:xfrm>
          <a:off x="14325111" y="166756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26,865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96</xdr:row>
      <xdr:rowOff>165906</xdr:rowOff>
    </xdr:from>
    <xdr:to>
      <xdr:col>72</xdr:col>
      <xdr:colOff>38100</xdr:colOff>
      <xdr:row>97</xdr:row>
      <xdr:rowOff>96056</xdr:rowOff>
    </xdr:to>
    <xdr:sp macro="" textlink="">
      <xdr:nvSpPr>
        <xdr:cNvPr id="724" name="楕円 723">
          <a:extLst>
            <a:ext uri="{FF2B5EF4-FFF2-40B4-BE49-F238E27FC236}">
              <a16:creationId xmlns:a16="http://schemas.microsoft.com/office/drawing/2014/main" id="{00000000-0008-0000-0700-0000D4020000}"/>
            </a:ext>
          </a:extLst>
        </xdr:cNvPr>
        <xdr:cNvSpPr/>
      </xdr:nvSpPr>
      <xdr:spPr>
        <a:xfrm>
          <a:off x="13652500" y="166251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97</xdr:row>
      <xdr:rowOff>87183</xdr:rowOff>
    </xdr:from>
    <xdr:ext cx="534377" cy="259045"/>
    <xdr:sp macro="" textlink="">
      <xdr:nvSpPr>
        <xdr:cNvPr id="725" name="テキスト ボックス 724">
          <a:extLst>
            <a:ext uri="{FF2B5EF4-FFF2-40B4-BE49-F238E27FC236}">
              <a16:creationId xmlns:a16="http://schemas.microsoft.com/office/drawing/2014/main" id="{00000000-0008-0000-0700-0000D5020000}"/>
            </a:ext>
          </a:extLst>
        </xdr:cNvPr>
        <xdr:cNvSpPr txBox="1"/>
      </xdr:nvSpPr>
      <xdr:spPr>
        <a:xfrm>
          <a:off x="13436111" y="167178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24,284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1036</xdr:rowOff>
    </xdr:from>
    <xdr:to>
      <xdr:col>67</xdr:col>
      <xdr:colOff>101600</xdr:colOff>
      <xdr:row>97</xdr:row>
      <xdr:rowOff>102636</xdr:rowOff>
    </xdr:to>
    <xdr:sp macro="" textlink="">
      <xdr:nvSpPr>
        <xdr:cNvPr id="726" name="楕円 725">
          <a:extLst>
            <a:ext uri="{FF2B5EF4-FFF2-40B4-BE49-F238E27FC236}">
              <a16:creationId xmlns:a16="http://schemas.microsoft.com/office/drawing/2014/main" id="{00000000-0008-0000-0700-0000D6020000}"/>
            </a:ext>
          </a:extLst>
        </xdr:cNvPr>
        <xdr:cNvSpPr/>
      </xdr:nvSpPr>
      <xdr:spPr>
        <a:xfrm>
          <a:off x="12763500" y="166316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97</xdr:row>
      <xdr:rowOff>93763</xdr:rowOff>
    </xdr:from>
    <xdr:ext cx="534377" cy="259045"/>
    <xdr:sp macro="" textlink="">
      <xdr:nvSpPr>
        <xdr:cNvPr id="727" name="テキスト ボックス 726">
          <a:extLst>
            <a:ext uri="{FF2B5EF4-FFF2-40B4-BE49-F238E27FC236}">
              <a16:creationId xmlns:a16="http://schemas.microsoft.com/office/drawing/2014/main" id="{00000000-0008-0000-0700-0000D7020000}"/>
            </a:ext>
          </a:extLst>
        </xdr:cNvPr>
        <xdr:cNvSpPr txBox="1"/>
      </xdr:nvSpPr>
      <xdr:spPr>
        <a:xfrm>
          <a:off x="12547111" y="167244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23,881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28" name="正方形/長方形 727">
          <a:extLst>
            <a:ext uri="{FF2B5EF4-FFF2-40B4-BE49-F238E27FC236}">
              <a16:creationId xmlns:a16="http://schemas.microsoft.com/office/drawing/2014/main" id="{00000000-0008-0000-0700-0000D8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29" name="正方形/長方形 728">
          <a:extLst>
            <a:ext uri="{FF2B5EF4-FFF2-40B4-BE49-F238E27FC236}">
              <a16:creationId xmlns:a16="http://schemas.microsoft.com/office/drawing/2014/main" id="{00000000-0008-0000-0700-0000D9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30" name="正方形/長方形 729">
          <a:extLst>
            <a:ext uri="{FF2B5EF4-FFF2-40B4-BE49-F238E27FC236}">
              <a16:creationId xmlns:a16="http://schemas.microsoft.com/office/drawing/2014/main" id="{00000000-0008-0000-0700-0000DA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31" name="正方形/長方形 730">
          <a:extLst>
            <a:ext uri="{FF2B5EF4-FFF2-40B4-BE49-F238E27FC236}">
              <a16:creationId xmlns:a16="http://schemas.microsoft.com/office/drawing/2014/main" id="{00000000-0008-0000-0700-0000DB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32" name="正方形/長方形 731">
          <a:extLst>
            <a:ext uri="{FF2B5EF4-FFF2-40B4-BE49-F238E27FC236}">
              <a16:creationId xmlns:a16="http://schemas.microsoft.com/office/drawing/2014/main" id="{00000000-0008-0000-0700-0000DC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33" name="正方形/長方形 732">
          <a:extLst>
            <a:ext uri="{FF2B5EF4-FFF2-40B4-BE49-F238E27FC236}">
              <a16:creationId xmlns:a16="http://schemas.microsoft.com/office/drawing/2014/main" id="{00000000-0008-0000-0700-0000DD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34" name="正方形/長方形 733">
          <a:extLst>
            <a:ext uri="{FF2B5EF4-FFF2-40B4-BE49-F238E27FC236}">
              <a16:creationId xmlns:a16="http://schemas.microsoft.com/office/drawing/2014/main" id="{00000000-0008-0000-0700-0000DE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35" name="正方形/長方形 734">
          <a:extLst>
            <a:ext uri="{FF2B5EF4-FFF2-40B4-BE49-F238E27FC236}">
              <a16:creationId xmlns:a16="http://schemas.microsoft.com/office/drawing/2014/main" id="{00000000-0008-0000-0700-0000DF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36" name="テキスト ボックス 735">
          <a:extLst>
            <a:ext uri="{FF2B5EF4-FFF2-40B4-BE49-F238E27FC236}">
              <a16:creationId xmlns:a16="http://schemas.microsoft.com/office/drawing/2014/main" id="{00000000-0008-0000-0700-0000E0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37" name="直線コネクタ 736">
          <a:extLst>
            <a:ext uri="{FF2B5EF4-FFF2-40B4-BE49-F238E27FC236}">
              <a16:creationId xmlns:a16="http://schemas.microsoft.com/office/drawing/2014/main" id="{00000000-0008-0000-0700-0000E1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98878</xdr:rowOff>
    </xdr:from>
    <xdr:to>
      <xdr:col>120</xdr:col>
      <xdr:colOff>114300</xdr:colOff>
      <xdr:row>39</xdr:row>
      <xdr:rowOff>98878</xdr:rowOff>
    </xdr:to>
    <xdr:cxnSp macro="">
      <xdr:nvCxnSpPr>
        <xdr:cNvPr id="738" name="直線コネクタ 737">
          <a:extLst>
            <a:ext uri="{FF2B5EF4-FFF2-40B4-BE49-F238E27FC236}">
              <a16:creationId xmlns:a16="http://schemas.microsoft.com/office/drawing/2014/main" id="{00000000-0008-0000-0700-0000E2020000}"/>
            </a:ext>
          </a:extLst>
        </xdr:cNvPr>
        <xdr:cNvCxnSpPr/>
      </xdr:nvCxnSpPr>
      <xdr:spPr>
        <a:xfrm>
          <a:off x="18288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128105</xdr:rowOff>
    </xdr:from>
    <xdr:ext cx="248786" cy="259045"/>
    <xdr:sp macro="" textlink="">
      <xdr:nvSpPr>
        <xdr:cNvPr id="739" name="テキスト ボックス 738">
          <a:extLst>
            <a:ext uri="{FF2B5EF4-FFF2-40B4-BE49-F238E27FC236}">
              <a16:creationId xmlns:a16="http://schemas.microsoft.com/office/drawing/2014/main" id="{00000000-0008-0000-0700-0000E3020000}"/>
            </a:ext>
          </a:extLst>
        </xdr:cNvPr>
        <xdr:cNvSpPr txBox="1"/>
      </xdr:nvSpPr>
      <xdr:spPr>
        <a:xfrm>
          <a:off x="18039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115207</xdr:rowOff>
    </xdr:from>
    <xdr:to>
      <xdr:col>120</xdr:col>
      <xdr:colOff>114300</xdr:colOff>
      <xdr:row>37</xdr:row>
      <xdr:rowOff>115207</xdr:rowOff>
    </xdr:to>
    <xdr:cxnSp macro="">
      <xdr:nvCxnSpPr>
        <xdr:cNvPr id="740" name="直線コネクタ 739">
          <a:extLst>
            <a:ext uri="{FF2B5EF4-FFF2-40B4-BE49-F238E27FC236}">
              <a16:creationId xmlns:a16="http://schemas.microsoft.com/office/drawing/2014/main" id="{00000000-0008-0000-0700-0000E4020000}"/>
            </a:ext>
          </a:extLst>
        </xdr:cNvPr>
        <xdr:cNvCxnSpPr/>
      </xdr:nvCxnSpPr>
      <xdr:spPr>
        <a:xfrm>
          <a:off x="18288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3974</xdr:colOff>
      <xdr:row>36</xdr:row>
      <xdr:rowOff>144434</xdr:rowOff>
    </xdr:from>
    <xdr:ext cx="377026" cy="259045"/>
    <xdr:sp macro="" textlink="">
      <xdr:nvSpPr>
        <xdr:cNvPr id="741" name="テキスト ボックス 740">
          <a:extLst>
            <a:ext uri="{FF2B5EF4-FFF2-40B4-BE49-F238E27FC236}">
              <a16:creationId xmlns:a16="http://schemas.microsoft.com/office/drawing/2014/main" id="{00000000-0008-0000-0700-0000E5020000}"/>
            </a:ext>
          </a:extLst>
        </xdr:cNvPr>
        <xdr:cNvSpPr txBox="1"/>
      </xdr:nvSpPr>
      <xdr:spPr>
        <a:xfrm>
          <a:off x="17910974" y="6316634"/>
          <a:ext cx="37702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35</xdr:row>
      <xdr:rowOff>131536</xdr:rowOff>
    </xdr:from>
    <xdr:to>
      <xdr:col>120</xdr:col>
      <xdr:colOff>114300</xdr:colOff>
      <xdr:row>35</xdr:row>
      <xdr:rowOff>131536</xdr:rowOff>
    </xdr:to>
    <xdr:cxnSp macro="">
      <xdr:nvCxnSpPr>
        <xdr:cNvPr id="742" name="直線コネクタ 741">
          <a:extLst>
            <a:ext uri="{FF2B5EF4-FFF2-40B4-BE49-F238E27FC236}">
              <a16:creationId xmlns:a16="http://schemas.microsoft.com/office/drawing/2014/main" id="{00000000-0008-0000-0700-0000E6020000}"/>
            </a:ext>
          </a:extLst>
        </xdr:cNvPr>
        <xdr:cNvCxnSpPr/>
      </xdr:nvCxnSpPr>
      <xdr:spPr>
        <a:xfrm>
          <a:off x="18288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3974</xdr:colOff>
      <xdr:row>34</xdr:row>
      <xdr:rowOff>160763</xdr:rowOff>
    </xdr:from>
    <xdr:ext cx="377026" cy="259045"/>
    <xdr:sp macro="" textlink="">
      <xdr:nvSpPr>
        <xdr:cNvPr id="743" name="テキスト ボックス 742">
          <a:extLst>
            <a:ext uri="{FF2B5EF4-FFF2-40B4-BE49-F238E27FC236}">
              <a16:creationId xmlns:a16="http://schemas.microsoft.com/office/drawing/2014/main" id="{00000000-0008-0000-0700-0000E7020000}"/>
            </a:ext>
          </a:extLst>
        </xdr:cNvPr>
        <xdr:cNvSpPr txBox="1"/>
      </xdr:nvSpPr>
      <xdr:spPr>
        <a:xfrm>
          <a:off x="17910974" y="5990063"/>
          <a:ext cx="37702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147864</xdr:rowOff>
    </xdr:from>
    <xdr:to>
      <xdr:col>120</xdr:col>
      <xdr:colOff>114300</xdr:colOff>
      <xdr:row>33</xdr:row>
      <xdr:rowOff>147864</xdr:rowOff>
    </xdr:to>
    <xdr:cxnSp macro="">
      <xdr:nvCxnSpPr>
        <xdr:cNvPr id="744" name="直線コネクタ 743">
          <a:extLst>
            <a:ext uri="{FF2B5EF4-FFF2-40B4-BE49-F238E27FC236}">
              <a16:creationId xmlns:a16="http://schemas.microsoft.com/office/drawing/2014/main" id="{00000000-0008-0000-0700-0000E8020000}"/>
            </a:ext>
          </a:extLst>
        </xdr:cNvPr>
        <xdr:cNvCxnSpPr/>
      </xdr:nvCxnSpPr>
      <xdr:spPr>
        <a:xfrm>
          <a:off x="18288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3974</xdr:colOff>
      <xdr:row>33</xdr:row>
      <xdr:rowOff>5641</xdr:rowOff>
    </xdr:from>
    <xdr:ext cx="377026" cy="259045"/>
    <xdr:sp macro="" textlink="">
      <xdr:nvSpPr>
        <xdr:cNvPr id="745" name="テキスト ボックス 744">
          <a:extLst>
            <a:ext uri="{FF2B5EF4-FFF2-40B4-BE49-F238E27FC236}">
              <a16:creationId xmlns:a16="http://schemas.microsoft.com/office/drawing/2014/main" id="{00000000-0008-0000-0700-0000E9020000}"/>
            </a:ext>
          </a:extLst>
        </xdr:cNvPr>
        <xdr:cNvSpPr txBox="1"/>
      </xdr:nvSpPr>
      <xdr:spPr>
        <a:xfrm>
          <a:off x="17910974" y="5663491"/>
          <a:ext cx="37702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164193</xdr:rowOff>
    </xdr:from>
    <xdr:to>
      <xdr:col>120</xdr:col>
      <xdr:colOff>114300</xdr:colOff>
      <xdr:row>31</xdr:row>
      <xdr:rowOff>164193</xdr:rowOff>
    </xdr:to>
    <xdr:cxnSp macro="">
      <xdr:nvCxnSpPr>
        <xdr:cNvPr id="746" name="直線コネクタ 745">
          <a:extLst>
            <a:ext uri="{FF2B5EF4-FFF2-40B4-BE49-F238E27FC236}">
              <a16:creationId xmlns:a16="http://schemas.microsoft.com/office/drawing/2014/main" id="{00000000-0008-0000-0700-0000EA020000}"/>
            </a:ext>
          </a:extLst>
        </xdr:cNvPr>
        <xdr:cNvCxnSpPr/>
      </xdr:nvCxnSpPr>
      <xdr:spPr>
        <a:xfrm>
          <a:off x="18288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3974</xdr:colOff>
      <xdr:row>31</xdr:row>
      <xdr:rowOff>21970</xdr:rowOff>
    </xdr:from>
    <xdr:ext cx="377026" cy="259045"/>
    <xdr:sp macro="" textlink="">
      <xdr:nvSpPr>
        <xdr:cNvPr id="747" name="テキスト ボックス 746">
          <a:extLst>
            <a:ext uri="{FF2B5EF4-FFF2-40B4-BE49-F238E27FC236}">
              <a16:creationId xmlns:a16="http://schemas.microsoft.com/office/drawing/2014/main" id="{00000000-0008-0000-0700-0000EB020000}"/>
            </a:ext>
          </a:extLst>
        </xdr:cNvPr>
        <xdr:cNvSpPr txBox="1"/>
      </xdr:nvSpPr>
      <xdr:spPr>
        <a:xfrm>
          <a:off x="17910974" y="5336920"/>
          <a:ext cx="37702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9072</xdr:rowOff>
    </xdr:from>
    <xdr:to>
      <xdr:col>120</xdr:col>
      <xdr:colOff>114300</xdr:colOff>
      <xdr:row>30</xdr:row>
      <xdr:rowOff>9072</xdr:rowOff>
    </xdr:to>
    <xdr:cxnSp macro="">
      <xdr:nvCxnSpPr>
        <xdr:cNvPr id="748" name="直線コネクタ 747">
          <a:extLst>
            <a:ext uri="{FF2B5EF4-FFF2-40B4-BE49-F238E27FC236}">
              <a16:creationId xmlns:a16="http://schemas.microsoft.com/office/drawing/2014/main" id="{00000000-0008-0000-0700-0000EC020000}"/>
            </a:ext>
          </a:extLst>
        </xdr:cNvPr>
        <xdr:cNvCxnSpPr/>
      </xdr:nvCxnSpPr>
      <xdr:spPr>
        <a:xfrm>
          <a:off x="18288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29</xdr:row>
      <xdr:rowOff>38299</xdr:rowOff>
    </xdr:from>
    <xdr:ext cx="467179" cy="259045"/>
    <xdr:sp macro="" textlink="">
      <xdr:nvSpPr>
        <xdr:cNvPr id="749" name="テキスト ボックス 748">
          <a:extLst>
            <a:ext uri="{FF2B5EF4-FFF2-40B4-BE49-F238E27FC236}">
              <a16:creationId xmlns:a16="http://schemas.microsoft.com/office/drawing/2014/main" id="{00000000-0008-0000-0700-0000ED020000}"/>
            </a:ext>
          </a:extLst>
        </xdr:cNvPr>
        <xdr:cNvSpPr txBox="1"/>
      </xdr:nvSpPr>
      <xdr:spPr>
        <a:xfrm>
          <a:off x="17820821" y="5010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50" name="直線コネクタ 749">
          <a:extLst>
            <a:ext uri="{FF2B5EF4-FFF2-40B4-BE49-F238E27FC236}">
              <a16:creationId xmlns:a16="http://schemas.microsoft.com/office/drawing/2014/main" id="{00000000-0008-0000-0700-0000EE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27</xdr:row>
      <xdr:rowOff>54627</xdr:rowOff>
    </xdr:from>
    <xdr:ext cx="467179" cy="259045"/>
    <xdr:sp macro="" textlink="">
      <xdr:nvSpPr>
        <xdr:cNvPr id="751" name="テキスト ボックス 750">
          <a:extLst>
            <a:ext uri="{FF2B5EF4-FFF2-40B4-BE49-F238E27FC236}">
              <a16:creationId xmlns:a16="http://schemas.microsoft.com/office/drawing/2014/main" id="{00000000-0008-0000-0700-0000EF020000}"/>
            </a:ext>
          </a:extLst>
        </xdr:cNvPr>
        <xdr:cNvSpPr txBox="1"/>
      </xdr:nvSpPr>
      <xdr:spPr>
        <a:xfrm>
          <a:off x="17820821" y="46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52" name="諸支出金グラフ枠">
          <a:extLst>
            <a:ext uri="{FF2B5EF4-FFF2-40B4-BE49-F238E27FC236}">
              <a16:creationId xmlns:a16="http://schemas.microsoft.com/office/drawing/2014/main" id="{00000000-0008-0000-0700-0000F0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18869</xdr:rowOff>
    </xdr:from>
    <xdr:to>
      <xdr:col>116</xdr:col>
      <xdr:colOff>62864</xdr:colOff>
      <xdr:row>39</xdr:row>
      <xdr:rowOff>98878</xdr:rowOff>
    </xdr:to>
    <xdr:cxnSp macro="">
      <xdr:nvCxnSpPr>
        <xdr:cNvPr id="753" name="直線コネクタ 752">
          <a:extLst>
            <a:ext uri="{FF2B5EF4-FFF2-40B4-BE49-F238E27FC236}">
              <a16:creationId xmlns:a16="http://schemas.microsoft.com/office/drawing/2014/main" id="{00000000-0008-0000-0700-0000F1020000}"/>
            </a:ext>
          </a:extLst>
        </xdr:cNvPr>
        <xdr:cNvCxnSpPr/>
      </xdr:nvCxnSpPr>
      <xdr:spPr>
        <a:xfrm flipV="1">
          <a:off x="22159595" y="5162369"/>
          <a:ext cx="1269" cy="162305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117582</xdr:rowOff>
    </xdr:from>
    <xdr:ext cx="249299" cy="259045"/>
    <xdr:sp macro="" textlink="">
      <xdr:nvSpPr>
        <xdr:cNvPr id="754" name="諸支出金最小値テキスト">
          <a:extLst>
            <a:ext uri="{FF2B5EF4-FFF2-40B4-BE49-F238E27FC236}">
              <a16:creationId xmlns:a16="http://schemas.microsoft.com/office/drawing/2014/main" id="{00000000-0008-0000-0700-0000F2020000}"/>
            </a:ext>
          </a:extLst>
        </xdr:cNvPr>
        <xdr:cNvSpPr txBox="1"/>
      </xdr:nvSpPr>
      <xdr:spPr>
        <a:xfrm>
          <a:off x="22212300" y="6804132"/>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98878</xdr:rowOff>
    </xdr:from>
    <xdr:to>
      <xdr:col>116</xdr:col>
      <xdr:colOff>152400</xdr:colOff>
      <xdr:row>39</xdr:row>
      <xdr:rowOff>98878</xdr:rowOff>
    </xdr:to>
    <xdr:cxnSp macro="">
      <xdr:nvCxnSpPr>
        <xdr:cNvPr id="755" name="直線コネクタ 754">
          <a:extLst>
            <a:ext uri="{FF2B5EF4-FFF2-40B4-BE49-F238E27FC236}">
              <a16:creationId xmlns:a16="http://schemas.microsoft.com/office/drawing/2014/main" id="{00000000-0008-0000-0700-0000F3020000}"/>
            </a:ext>
          </a:extLst>
        </xdr:cNvPr>
        <xdr:cNvCxnSpPr/>
      </xdr:nvCxnSpPr>
      <xdr:spPr>
        <a:xfrm>
          <a:off x="22072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28</xdr:row>
      <xdr:rowOff>136996</xdr:rowOff>
    </xdr:from>
    <xdr:ext cx="378565" cy="259045"/>
    <xdr:sp macro="" textlink="">
      <xdr:nvSpPr>
        <xdr:cNvPr id="756" name="諸支出金最大値テキスト">
          <a:extLst>
            <a:ext uri="{FF2B5EF4-FFF2-40B4-BE49-F238E27FC236}">
              <a16:creationId xmlns:a16="http://schemas.microsoft.com/office/drawing/2014/main" id="{00000000-0008-0000-0700-0000F4020000}"/>
            </a:ext>
          </a:extLst>
        </xdr:cNvPr>
        <xdr:cNvSpPr txBox="1"/>
      </xdr:nvSpPr>
      <xdr:spPr>
        <a:xfrm>
          <a:off x="22212300" y="493759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994</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30</xdr:row>
      <xdr:rowOff>18869</xdr:rowOff>
    </xdr:from>
    <xdr:to>
      <xdr:col>116</xdr:col>
      <xdr:colOff>152400</xdr:colOff>
      <xdr:row>30</xdr:row>
      <xdr:rowOff>18869</xdr:rowOff>
    </xdr:to>
    <xdr:cxnSp macro="">
      <xdr:nvCxnSpPr>
        <xdr:cNvPr id="757" name="直線コネクタ 756">
          <a:extLst>
            <a:ext uri="{FF2B5EF4-FFF2-40B4-BE49-F238E27FC236}">
              <a16:creationId xmlns:a16="http://schemas.microsoft.com/office/drawing/2014/main" id="{00000000-0008-0000-0700-0000F5020000}"/>
            </a:ext>
          </a:extLst>
        </xdr:cNvPr>
        <xdr:cNvCxnSpPr/>
      </xdr:nvCxnSpPr>
      <xdr:spPr>
        <a:xfrm>
          <a:off x="22072600" y="516236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39</xdr:row>
      <xdr:rowOff>98878</xdr:rowOff>
    </xdr:from>
    <xdr:to>
      <xdr:col>116</xdr:col>
      <xdr:colOff>63500</xdr:colOff>
      <xdr:row>39</xdr:row>
      <xdr:rowOff>98878</xdr:rowOff>
    </xdr:to>
    <xdr:cxnSp macro="">
      <xdr:nvCxnSpPr>
        <xdr:cNvPr id="758" name="直線コネクタ 757">
          <a:extLst>
            <a:ext uri="{FF2B5EF4-FFF2-40B4-BE49-F238E27FC236}">
              <a16:creationId xmlns:a16="http://schemas.microsoft.com/office/drawing/2014/main" id="{00000000-0008-0000-0700-0000F6020000}"/>
            </a:ext>
          </a:extLst>
        </xdr:cNvPr>
        <xdr:cNvCxnSpPr/>
      </xdr:nvCxnSpPr>
      <xdr:spPr>
        <a:xfrm>
          <a:off x="21323300" y="6785428"/>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35033</xdr:rowOff>
    </xdr:from>
    <xdr:ext cx="313932" cy="259045"/>
    <xdr:sp macro="" textlink="">
      <xdr:nvSpPr>
        <xdr:cNvPr id="759" name="諸支出金平均値テキスト">
          <a:extLst>
            <a:ext uri="{FF2B5EF4-FFF2-40B4-BE49-F238E27FC236}">
              <a16:creationId xmlns:a16="http://schemas.microsoft.com/office/drawing/2014/main" id="{00000000-0008-0000-0700-0000F7020000}"/>
            </a:ext>
          </a:extLst>
        </xdr:cNvPr>
        <xdr:cNvSpPr txBox="1"/>
      </xdr:nvSpPr>
      <xdr:spPr>
        <a:xfrm>
          <a:off x="22212300" y="6550133"/>
          <a:ext cx="313932"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12156</xdr:rowOff>
    </xdr:from>
    <xdr:to>
      <xdr:col>116</xdr:col>
      <xdr:colOff>114300</xdr:colOff>
      <xdr:row>39</xdr:row>
      <xdr:rowOff>113756</xdr:rowOff>
    </xdr:to>
    <xdr:sp macro="" textlink="">
      <xdr:nvSpPr>
        <xdr:cNvPr id="760" name="フローチャート: 判断 759">
          <a:extLst>
            <a:ext uri="{FF2B5EF4-FFF2-40B4-BE49-F238E27FC236}">
              <a16:creationId xmlns:a16="http://schemas.microsoft.com/office/drawing/2014/main" id="{00000000-0008-0000-0700-0000F8020000}"/>
            </a:ext>
          </a:extLst>
        </xdr:cNvPr>
        <xdr:cNvSpPr/>
      </xdr:nvSpPr>
      <xdr:spPr>
        <a:xfrm>
          <a:off x="22110700" y="66987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98878</xdr:rowOff>
    </xdr:from>
    <xdr:to>
      <xdr:col>111</xdr:col>
      <xdr:colOff>177800</xdr:colOff>
      <xdr:row>39</xdr:row>
      <xdr:rowOff>98878</xdr:rowOff>
    </xdr:to>
    <xdr:cxnSp macro="">
      <xdr:nvCxnSpPr>
        <xdr:cNvPr id="761" name="直線コネクタ 760">
          <a:extLst>
            <a:ext uri="{FF2B5EF4-FFF2-40B4-BE49-F238E27FC236}">
              <a16:creationId xmlns:a16="http://schemas.microsoft.com/office/drawing/2014/main" id="{00000000-0008-0000-0700-0000F9020000}"/>
            </a:ext>
          </a:extLst>
        </xdr:cNvPr>
        <xdr:cNvCxnSpPr/>
      </xdr:nvCxnSpPr>
      <xdr:spPr>
        <a:xfrm>
          <a:off x="20434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39915</xdr:rowOff>
    </xdr:from>
    <xdr:to>
      <xdr:col>112</xdr:col>
      <xdr:colOff>38100</xdr:colOff>
      <xdr:row>38</xdr:row>
      <xdr:rowOff>141515</xdr:rowOff>
    </xdr:to>
    <xdr:sp macro="" textlink="">
      <xdr:nvSpPr>
        <xdr:cNvPr id="762" name="フローチャート: 判断 761">
          <a:extLst>
            <a:ext uri="{FF2B5EF4-FFF2-40B4-BE49-F238E27FC236}">
              <a16:creationId xmlns:a16="http://schemas.microsoft.com/office/drawing/2014/main" id="{00000000-0008-0000-0700-0000FA020000}"/>
            </a:ext>
          </a:extLst>
        </xdr:cNvPr>
        <xdr:cNvSpPr/>
      </xdr:nvSpPr>
      <xdr:spPr>
        <a:xfrm>
          <a:off x="21272500" y="65550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36</xdr:row>
      <xdr:rowOff>158041</xdr:rowOff>
    </xdr:from>
    <xdr:ext cx="378565" cy="259045"/>
    <xdr:sp macro="" textlink="">
      <xdr:nvSpPr>
        <xdr:cNvPr id="763" name="テキスト ボックス 762">
          <a:extLst>
            <a:ext uri="{FF2B5EF4-FFF2-40B4-BE49-F238E27FC236}">
              <a16:creationId xmlns:a16="http://schemas.microsoft.com/office/drawing/2014/main" id="{00000000-0008-0000-0700-0000FB020000}"/>
            </a:ext>
          </a:extLst>
        </xdr:cNvPr>
        <xdr:cNvSpPr txBox="1"/>
      </xdr:nvSpPr>
      <xdr:spPr>
        <a:xfrm>
          <a:off x="21134017" y="633024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39</xdr:row>
      <xdr:rowOff>98878</xdr:rowOff>
    </xdr:from>
    <xdr:to>
      <xdr:col>107</xdr:col>
      <xdr:colOff>50800</xdr:colOff>
      <xdr:row>39</xdr:row>
      <xdr:rowOff>98878</xdr:rowOff>
    </xdr:to>
    <xdr:cxnSp macro="">
      <xdr:nvCxnSpPr>
        <xdr:cNvPr id="764" name="直線コネクタ 763">
          <a:extLst>
            <a:ext uri="{FF2B5EF4-FFF2-40B4-BE49-F238E27FC236}">
              <a16:creationId xmlns:a16="http://schemas.microsoft.com/office/drawing/2014/main" id="{00000000-0008-0000-0700-0000FC020000}"/>
            </a:ext>
          </a:extLst>
        </xdr:cNvPr>
        <xdr:cNvCxnSpPr/>
      </xdr:nvCxnSpPr>
      <xdr:spPr>
        <a:xfrm>
          <a:off x="19545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124823</xdr:rowOff>
    </xdr:from>
    <xdr:to>
      <xdr:col>107</xdr:col>
      <xdr:colOff>101600</xdr:colOff>
      <xdr:row>39</xdr:row>
      <xdr:rowOff>54973</xdr:rowOff>
    </xdr:to>
    <xdr:sp macro="" textlink="">
      <xdr:nvSpPr>
        <xdr:cNvPr id="765" name="フローチャート: 判断 764">
          <a:extLst>
            <a:ext uri="{FF2B5EF4-FFF2-40B4-BE49-F238E27FC236}">
              <a16:creationId xmlns:a16="http://schemas.microsoft.com/office/drawing/2014/main" id="{00000000-0008-0000-0700-0000FD020000}"/>
            </a:ext>
          </a:extLst>
        </xdr:cNvPr>
        <xdr:cNvSpPr/>
      </xdr:nvSpPr>
      <xdr:spPr>
        <a:xfrm>
          <a:off x="20383500" y="66399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84333</xdr:colOff>
      <xdr:row>37</xdr:row>
      <xdr:rowOff>71500</xdr:rowOff>
    </xdr:from>
    <xdr:ext cx="313932" cy="259045"/>
    <xdr:sp macro="" textlink="">
      <xdr:nvSpPr>
        <xdr:cNvPr id="766" name="テキスト ボックス 765">
          <a:extLst>
            <a:ext uri="{FF2B5EF4-FFF2-40B4-BE49-F238E27FC236}">
              <a16:creationId xmlns:a16="http://schemas.microsoft.com/office/drawing/2014/main" id="{00000000-0008-0000-0700-0000FE020000}"/>
            </a:ext>
          </a:extLst>
        </xdr:cNvPr>
        <xdr:cNvSpPr txBox="1"/>
      </xdr:nvSpPr>
      <xdr:spPr>
        <a:xfrm>
          <a:off x="20277333" y="6415150"/>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39</xdr:row>
      <xdr:rowOff>98878</xdr:rowOff>
    </xdr:from>
    <xdr:to>
      <xdr:col>102</xdr:col>
      <xdr:colOff>114300</xdr:colOff>
      <xdr:row>39</xdr:row>
      <xdr:rowOff>98878</xdr:rowOff>
    </xdr:to>
    <xdr:cxnSp macro="">
      <xdr:nvCxnSpPr>
        <xdr:cNvPr id="767" name="直線コネクタ 766">
          <a:extLst>
            <a:ext uri="{FF2B5EF4-FFF2-40B4-BE49-F238E27FC236}">
              <a16:creationId xmlns:a16="http://schemas.microsoft.com/office/drawing/2014/main" id="{00000000-0008-0000-0700-0000FF020000}"/>
            </a:ext>
          </a:extLst>
        </xdr:cNvPr>
        <xdr:cNvCxnSpPr/>
      </xdr:nvCxnSpPr>
      <xdr:spPr>
        <a:xfrm>
          <a:off x="18656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159113</xdr:rowOff>
    </xdr:from>
    <xdr:to>
      <xdr:col>102</xdr:col>
      <xdr:colOff>165100</xdr:colOff>
      <xdr:row>39</xdr:row>
      <xdr:rowOff>89263</xdr:rowOff>
    </xdr:to>
    <xdr:sp macro="" textlink="">
      <xdr:nvSpPr>
        <xdr:cNvPr id="768" name="フローチャート: 判断 767">
          <a:extLst>
            <a:ext uri="{FF2B5EF4-FFF2-40B4-BE49-F238E27FC236}">
              <a16:creationId xmlns:a16="http://schemas.microsoft.com/office/drawing/2014/main" id="{00000000-0008-0000-0700-000000030000}"/>
            </a:ext>
          </a:extLst>
        </xdr:cNvPr>
        <xdr:cNvSpPr/>
      </xdr:nvSpPr>
      <xdr:spPr>
        <a:xfrm>
          <a:off x="19494500" y="66742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147833</xdr:colOff>
      <xdr:row>37</xdr:row>
      <xdr:rowOff>105790</xdr:rowOff>
    </xdr:from>
    <xdr:ext cx="313932" cy="259045"/>
    <xdr:sp macro="" textlink="">
      <xdr:nvSpPr>
        <xdr:cNvPr id="769" name="テキスト ボックス 768">
          <a:extLst>
            <a:ext uri="{FF2B5EF4-FFF2-40B4-BE49-F238E27FC236}">
              <a16:creationId xmlns:a16="http://schemas.microsoft.com/office/drawing/2014/main" id="{00000000-0008-0000-0700-000001030000}"/>
            </a:ext>
          </a:extLst>
        </xdr:cNvPr>
        <xdr:cNvSpPr txBox="1"/>
      </xdr:nvSpPr>
      <xdr:spPr>
        <a:xfrm>
          <a:off x="19388333" y="6449440"/>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87267</xdr:rowOff>
    </xdr:from>
    <xdr:to>
      <xdr:col>98</xdr:col>
      <xdr:colOff>38100</xdr:colOff>
      <xdr:row>39</xdr:row>
      <xdr:rowOff>17417</xdr:rowOff>
    </xdr:to>
    <xdr:sp macro="" textlink="">
      <xdr:nvSpPr>
        <xdr:cNvPr id="770" name="フローチャート: 判断 769">
          <a:extLst>
            <a:ext uri="{FF2B5EF4-FFF2-40B4-BE49-F238E27FC236}">
              <a16:creationId xmlns:a16="http://schemas.microsoft.com/office/drawing/2014/main" id="{00000000-0008-0000-0700-000002030000}"/>
            </a:ext>
          </a:extLst>
        </xdr:cNvPr>
        <xdr:cNvSpPr/>
      </xdr:nvSpPr>
      <xdr:spPr>
        <a:xfrm>
          <a:off x="18605500" y="66023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20833</xdr:colOff>
      <xdr:row>37</xdr:row>
      <xdr:rowOff>33944</xdr:rowOff>
    </xdr:from>
    <xdr:ext cx="313932" cy="259045"/>
    <xdr:sp macro="" textlink="">
      <xdr:nvSpPr>
        <xdr:cNvPr id="771" name="テキスト ボックス 770">
          <a:extLst>
            <a:ext uri="{FF2B5EF4-FFF2-40B4-BE49-F238E27FC236}">
              <a16:creationId xmlns:a16="http://schemas.microsoft.com/office/drawing/2014/main" id="{00000000-0008-0000-0700-000003030000}"/>
            </a:ext>
          </a:extLst>
        </xdr:cNvPr>
        <xdr:cNvSpPr txBox="1"/>
      </xdr:nvSpPr>
      <xdr:spPr>
        <a:xfrm>
          <a:off x="18499333" y="6377594"/>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72" name="テキスト ボックス 771">
          <a:extLst>
            <a:ext uri="{FF2B5EF4-FFF2-40B4-BE49-F238E27FC236}">
              <a16:creationId xmlns:a16="http://schemas.microsoft.com/office/drawing/2014/main" id="{00000000-0008-0000-0700-00000403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73" name="テキスト ボックス 772">
          <a:extLst>
            <a:ext uri="{FF2B5EF4-FFF2-40B4-BE49-F238E27FC236}">
              <a16:creationId xmlns:a16="http://schemas.microsoft.com/office/drawing/2014/main" id="{00000000-0008-0000-0700-00000503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74" name="テキスト ボックス 773">
          <a:extLst>
            <a:ext uri="{FF2B5EF4-FFF2-40B4-BE49-F238E27FC236}">
              <a16:creationId xmlns:a16="http://schemas.microsoft.com/office/drawing/2014/main" id="{00000000-0008-0000-0700-00000603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75" name="テキスト ボックス 774">
          <a:extLst>
            <a:ext uri="{FF2B5EF4-FFF2-40B4-BE49-F238E27FC236}">
              <a16:creationId xmlns:a16="http://schemas.microsoft.com/office/drawing/2014/main" id="{00000000-0008-0000-0700-00000703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76" name="テキスト ボックス 775">
          <a:extLst>
            <a:ext uri="{FF2B5EF4-FFF2-40B4-BE49-F238E27FC236}">
              <a16:creationId xmlns:a16="http://schemas.microsoft.com/office/drawing/2014/main" id="{00000000-0008-0000-0700-00000803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48078</xdr:rowOff>
    </xdr:from>
    <xdr:to>
      <xdr:col>116</xdr:col>
      <xdr:colOff>114300</xdr:colOff>
      <xdr:row>39</xdr:row>
      <xdr:rowOff>149678</xdr:rowOff>
    </xdr:to>
    <xdr:sp macro="" textlink="">
      <xdr:nvSpPr>
        <xdr:cNvPr id="777" name="楕円 776">
          <a:extLst>
            <a:ext uri="{FF2B5EF4-FFF2-40B4-BE49-F238E27FC236}">
              <a16:creationId xmlns:a16="http://schemas.microsoft.com/office/drawing/2014/main" id="{00000000-0008-0000-0700-000009030000}"/>
            </a:ext>
          </a:extLst>
        </xdr:cNvPr>
        <xdr:cNvSpPr/>
      </xdr:nvSpPr>
      <xdr:spPr>
        <a:xfrm>
          <a:off x="221107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162032</xdr:rowOff>
    </xdr:from>
    <xdr:ext cx="249299" cy="259045"/>
    <xdr:sp macro="" textlink="">
      <xdr:nvSpPr>
        <xdr:cNvPr id="778" name="諸支出金該当値テキスト">
          <a:extLst>
            <a:ext uri="{FF2B5EF4-FFF2-40B4-BE49-F238E27FC236}">
              <a16:creationId xmlns:a16="http://schemas.microsoft.com/office/drawing/2014/main" id="{00000000-0008-0000-0700-00000A030000}"/>
            </a:ext>
          </a:extLst>
        </xdr:cNvPr>
        <xdr:cNvSpPr txBox="1"/>
      </xdr:nvSpPr>
      <xdr:spPr>
        <a:xfrm>
          <a:off x="22212300" y="6677132"/>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39</xdr:row>
      <xdr:rowOff>48078</xdr:rowOff>
    </xdr:from>
    <xdr:to>
      <xdr:col>112</xdr:col>
      <xdr:colOff>38100</xdr:colOff>
      <xdr:row>39</xdr:row>
      <xdr:rowOff>149678</xdr:rowOff>
    </xdr:to>
    <xdr:sp macro="" textlink="">
      <xdr:nvSpPr>
        <xdr:cNvPr id="779" name="楕円 778">
          <a:extLst>
            <a:ext uri="{FF2B5EF4-FFF2-40B4-BE49-F238E27FC236}">
              <a16:creationId xmlns:a16="http://schemas.microsoft.com/office/drawing/2014/main" id="{00000000-0008-0000-0700-00000B030000}"/>
            </a:ext>
          </a:extLst>
        </xdr:cNvPr>
        <xdr:cNvSpPr/>
      </xdr:nvSpPr>
      <xdr:spPr>
        <a:xfrm>
          <a:off x="21272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140805</xdr:rowOff>
    </xdr:from>
    <xdr:ext cx="249299" cy="259045"/>
    <xdr:sp macro="" textlink="">
      <xdr:nvSpPr>
        <xdr:cNvPr id="780" name="テキスト ボックス 779">
          <a:extLst>
            <a:ext uri="{FF2B5EF4-FFF2-40B4-BE49-F238E27FC236}">
              <a16:creationId xmlns:a16="http://schemas.microsoft.com/office/drawing/2014/main" id="{00000000-0008-0000-0700-00000C030000}"/>
            </a:ext>
          </a:extLst>
        </xdr:cNvPr>
        <xdr:cNvSpPr txBox="1"/>
      </xdr:nvSpPr>
      <xdr:spPr>
        <a:xfrm>
          <a:off x="21198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39</xdr:row>
      <xdr:rowOff>48078</xdr:rowOff>
    </xdr:from>
    <xdr:to>
      <xdr:col>107</xdr:col>
      <xdr:colOff>101600</xdr:colOff>
      <xdr:row>39</xdr:row>
      <xdr:rowOff>149678</xdr:rowOff>
    </xdr:to>
    <xdr:sp macro="" textlink="">
      <xdr:nvSpPr>
        <xdr:cNvPr id="781" name="楕円 780">
          <a:extLst>
            <a:ext uri="{FF2B5EF4-FFF2-40B4-BE49-F238E27FC236}">
              <a16:creationId xmlns:a16="http://schemas.microsoft.com/office/drawing/2014/main" id="{00000000-0008-0000-0700-00000D030000}"/>
            </a:ext>
          </a:extLst>
        </xdr:cNvPr>
        <xdr:cNvSpPr/>
      </xdr:nvSpPr>
      <xdr:spPr>
        <a:xfrm>
          <a:off x="20383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140805</xdr:rowOff>
    </xdr:from>
    <xdr:ext cx="249299" cy="259045"/>
    <xdr:sp macro="" textlink="">
      <xdr:nvSpPr>
        <xdr:cNvPr id="782" name="テキスト ボックス 781">
          <a:extLst>
            <a:ext uri="{FF2B5EF4-FFF2-40B4-BE49-F238E27FC236}">
              <a16:creationId xmlns:a16="http://schemas.microsoft.com/office/drawing/2014/main" id="{00000000-0008-0000-0700-00000E030000}"/>
            </a:ext>
          </a:extLst>
        </xdr:cNvPr>
        <xdr:cNvSpPr txBox="1"/>
      </xdr:nvSpPr>
      <xdr:spPr>
        <a:xfrm>
          <a:off x="20309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39</xdr:row>
      <xdr:rowOff>48078</xdr:rowOff>
    </xdr:from>
    <xdr:to>
      <xdr:col>102</xdr:col>
      <xdr:colOff>165100</xdr:colOff>
      <xdr:row>39</xdr:row>
      <xdr:rowOff>149678</xdr:rowOff>
    </xdr:to>
    <xdr:sp macro="" textlink="">
      <xdr:nvSpPr>
        <xdr:cNvPr id="783" name="楕円 782">
          <a:extLst>
            <a:ext uri="{FF2B5EF4-FFF2-40B4-BE49-F238E27FC236}">
              <a16:creationId xmlns:a16="http://schemas.microsoft.com/office/drawing/2014/main" id="{00000000-0008-0000-0700-00000F030000}"/>
            </a:ext>
          </a:extLst>
        </xdr:cNvPr>
        <xdr:cNvSpPr/>
      </xdr:nvSpPr>
      <xdr:spPr>
        <a:xfrm>
          <a:off x="19494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140805</xdr:rowOff>
    </xdr:from>
    <xdr:ext cx="249299" cy="259045"/>
    <xdr:sp macro="" textlink="">
      <xdr:nvSpPr>
        <xdr:cNvPr id="784" name="テキスト ボックス 783">
          <a:extLst>
            <a:ext uri="{FF2B5EF4-FFF2-40B4-BE49-F238E27FC236}">
              <a16:creationId xmlns:a16="http://schemas.microsoft.com/office/drawing/2014/main" id="{00000000-0008-0000-0700-000010030000}"/>
            </a:ext>
          </a:extLst>
        </xdr:cNvPr>
        <xdr:cNvSpPr txBox="1"/>
      </xdr:nvSpPr>
      <xdr:spPr>
        <a:xfrm>
          <a:off x="19420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39</xdr:row>
      <xdr:rowOff>48078</xdr:rowOff>
    </xdr:from>
    <xdr:to>
      <xdr:col>98</xdr:col>
      <xdr:colOff>38100</xdr:colOff>
      <xdr:row>39</xdr:row>
      <xdr:rowOff>149678</xdr:rowOff>
    </xdr:to>
    <xdr:sp macro="" textlink="">
      <xdr:nvSpPr>
        <xdr:cNvPr id="785" name="楕円 784">
          <a:extLst>
            <a:ext uri="{FF2B5EF4-FFF2-40B4-BE49-F238E27FC236}">
              <a16:creationId xmlns:a16="http://schemas.microsoft.com/office/drawing/2014/main" id="{00000000-0008-0000-0700-000011030000}"/>
            </a:ext>
          </a:extLst>
        </xdr:cNvPr>
        <xdr:cNvSpPr/>
      </xdr:nvSpPr>
      <xdr:spPr>
        <a:xfrm>
          <a:off x="18605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140805</xdr:rowOff>
    </xdr:from>
    <xdr:ext cx="249299" cy="259045"/>
    <xdr:sp macro="" textlink="">
      <xdr:nvSpPr>
        <xdr:cNvPr id="786" name="テキスト ボックス 785">
          <a:extLst>
            <a:ext uri="{FF2B5EF4-FFF2-40B4-BE49-F238E27FC236}">
              <a16:creationId xmlns:a16="http://schemas.microsoft.com/office/drawing/2014/main" id="{00000000-0008-0000-0700-000012030000}"/>
            </a:ext>
          </a:extLst>
        </xdr:cNvPr>
        <xdr:cNvSpPr txBox="1"/>
      </xdr:nvSpPr>
      <xdr:spPr>
        <a:xfrm>
          <a:off x="18531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87" name="正方形/長方形 786">
          <a:extLst>
            <a:ext uri="{FF2B5EF4-FFF2-40B4-BE49-F238E27FC236}">
              <a16:creationId xmlns:a16="http://schemas.microsoft.com/office/drawing/2014/main" id="{00000000-0008-0000-0700-000013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88" name="正方形/長方形 787">
          <a:extLst>
            <a:ext uri="{FF2B5EF4-FFF2-40B4-BE49-F238E27FC236}">
              <a16:creationId xmlns:a16="http://schemas.microsoft.com/office/drawing/2014/main" id="{00000000-0008-0000-0700-000014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89" name="正方形/長方形 788">
          <a:extLst>
            <a:ext uri="{FF2B5EF4-FFF2-40B4-BE49-F238E27FC236}">
              <a16:creationId xmlns:a16="http://schemas.microsoft.com/office/drawing/2014/main" id="{00000000-0008-0000-0700-000015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90" name="正方形/長方形 789">
          <a:extLst>
            <a:ext uri="{FF2B5EF4-FFF2-40B4-BE49-F238E27FC236}">
              <a16:creationId xmlns:a16="http://schemas.microsoft.com/office/drawing/2014/main" id="{00000000-0008-0000-0700-000016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91" name="正方形/長方形 790">
          <a:extLst>
            <a:ext uri="{FF2B5EF4-FFF2-40B4-BE49-F238E27FC236}">
              <a16:creationId xmlns:a16="http://schemas.microsoft.com/office/drawing/2014/main" id="{00000000-0008-0000-0700-000017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92" name="正方形/長方形 791">
          <a:extLst>
            <a:ext uri="{FF2B5EF4-FFF2-40B4-BE49-F238E27FC236}">
              <a16:creationId xmlns:a16="http://schemas.microsoft.com/office/drawing/2014/main" id="{00000000-0008-0000-0700-000018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93" name="正方形/長方形 792">
          <a:extLst>
            <a:ext uri="{FF2B5EF4-FFF2-40B4-BE49-F238E27FC236}">
              <a16:creationId xmlns:a16="http://schemas.microsoft.com/office/drawing/2014/main" id="{00000000-0008-0000-0700-000019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94" name="正方形/長方形 793">
          <a:extLst>
            <a:ext uri="{FF2B5EF4-FFF2-40B4-BE49-F238E27FC236}">
              <a16:creationId xmlns:a16="http://schemas.microsoft.com/office/drawing/2014/main" id="{00000000-0008-0000-0700-00001A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95" name="テキスト ボックス 794">
          <a:extLst>
            <a:ext uri="{FF2B5EF4-FFF2-40B4-BE49-F238E27FC236}">
              <a16:creationId xmlns:a16="http://schemas.microsoft.com/office/drawing/2014/main" id="{00000000-0008-0000-0700-00001B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96" name="直線コネクタ 795">
          <a:extLst>
            <a:ext uri="{FF2B5EF4-FFF2-40B4-BE49-F238E27FC236}">
              <a16:creationId xmlns:a16="http://schemas.microsoft.com/office/drawing/2014/main" id="{00000000-0008-0000-0700-00001C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54</xdr:row>
      <xdr:rowOff>139700</xdr:rowOff>
    </xdr:from>
    <xdr:to>
      <xdr:col>120</xdr:col>
      <xdr:colOff>114300</xdr:colOff>
      <xdr:row>54</xdr:row>
      <xdr:rowOff>139700</xdr:rowOff>
    </xdr:to>
    <xdr:cxnSp macro="">
      <xdr:nvCxnSpPr>
        <xdr:cNvPr id="797" name="直線コネクタ 796">
          <a:extLst>
            <a:ext uri="{FF2B5EF4-FFF2-40B4-BE49-F238E27FC236}">
              <a16:creationId xmlns:a16="http://schemas.microsoft.com/office/drawing/2014/main" id="{00000000-0008-0000-0700-00001D030000}"/>
            </a:ext>
          </a:extLst>
        </xdr:cNvPr>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53</xdr:row>
      <xdr:rowOff>168927</xdr:rowOff>
    </xdr:from>
    <xdr:ext cx="248786" cy="259045"/>
    <xdr:sp macro="" textlink="">
      <xdr:nvSpPr>
        <xdr:cNvPr id="798" name="テキスト ボックス 797">
          <a:extLst>
            <a:ext uri="{FF2B5EF4-FFF2-40B4-BE49-F238E27FC236}">
              <a16:creationId xmlns:a16="http://schemas.microsoft.com/office/drawing/2014/main" id="{00000000-0008-0000-0700-00001E030000}"/>
            </a:ext>
          </a:extLst>
        </xdr:cNvPr>
        <xdr:cNvSpPr txBox="1"/>
      </xdr:nvSpPr>
      <xdr:spPr>
        <a:xfrm>
          <a:off x="18039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99" name="直線コネクタ 798">
          <a:extLst>
            <a:ext uri="{FF2B5EF4-FFF2-40B4-BE49-F238E27FC236}">
              <a16:creationId xmlns:a16="http://schemas.microsoft.com/office/drawing/2014/main" id="{00000000-0008-0000-0700-00001F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47</xdr:row>
      <xdr:rowOff>54627</xdr:rowOff>
    </xdr:from>
    <xdr:ext cx="248786" cy="259045"/>
    <xdr:sp macro="" textlink="">
      <xdr:nvSpPr>
        <xdr:cNvPr id="800" name="テキスト ボックス 799">
          <a:extLst>
            <a:ext uri="{FF2B5EF4-FFF2-40B4-BE49-F238E27FC236}">
              <a16:creationId xmlns:a16="http://schemas.microsoft.com/office/drawing/2014/main" id="{00000000-0008-0000-0700-000020030000}"/>
            </a:ext>
          </a:extLst>
        </xdr:cNvPr>
        <xdr:cNvSpPr txBox="1"/>
      </xdr:nvSpPr>
      <xdr:spPr>
        <a:xfrm>
          <a:off x="18039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801" name="前年度繰上充用金グラフ枠">
          <a:extLst>
            <a:ext uri="{FF2B5EF4-FFF2-40B4-BE49-F238E27FC236}">
              <a16:creationId xmlns:a16="http://schemas.microsoft.com/office/drawing/2014/main" id="{00000000-0008-0000-0700-000021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54</xdr:row>
      <xdr:rowOff>139700</xdr:rowOff>
    </xdr:from>
    <xdr:to>
      <xdr:col>116</xdr:col>
      <xdr:colOff>62864</xdr:colOff>
      <xdr:row>54</xdr:row>
      <xdr:rowOff>139700</xdr:rowOff>
    </xdr:to>
    <xdr:cxnSp macro="">
      <xdr:nvCxnSpPr>
        <xdr:cNvPr id="802" name="直線コネクタ 801">
          <a:extLst>
            <a:ext uri="{FF2B5EF4-FFF2-40B4-BE49-F238E27FC236}">
              <a16:creationId xmlns:a16="http://schemas.microsoft.com/office/drawing/2014/main" id="{00000000-0008-0000-0700-000022030000}"/>
            </a:ext>
          </a:extLst>
        </xdr:cNvPr>
        <xdr:cNvCxnSpPr/>
      </xdr:nvCxnSpPr>
      <xdr:spPr>
        <a:xfrm>
          <a:off x="22159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55</xdr:row>
      <xdr:rowOff>10177</xdr:rowOff>
    </xdr:from>
    <xdr:ext cx="249299" cy="259045"/>
    <xdr:sp macro="" textlink="">
      <xdr:nvSpPr>
        <xdr:cNvPr id="803" name="前年度繰上充用金最小値テキスト">
          <a:extLst>
            <a:ext uri="{FF2B5EF4-FFF2-40B4-BE49-F238E27FC236}">
              <a16:creationId xmlns:a16="http://schemas.microsoft.com/office/drawing/2014/main" id="{00000000-0008-0000-0700-000023030000}"/>
            </a:ext>
          </a:extLst>
        </xdr:cNvPr>
        <xdr:cNvSpPr txBox="1"/>
      </xdr:nvSpPr>
      <xdr:spPr>
        <a:xfrm>
          <a:off x="22212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804" name="直線コネクタ 803">
          <a:extLst>
            <a:ext uri="{FF2B5EF4-FFF2-40B4-BE49-F238E27FC236}">
              <a16:creationId xmlns:a16="http://schemas.microsoft.com/office/drawing/2014/main" id="{00000000-0008-0000-0700-000024030000}"/>
            </a:ext>
          </a:extLst>
        </xdr:cNvPr>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53</xdr:row>
      <xdr:rowOff>10177</xdr:rowOff>
    </xdr:from>
    <xdr:ext cx="249299" cy="259045"/>
    <xdr:sp macro="" textlink="">
      <xdr:nvSpPr>
        <xdr:cNvPr id="805" name="前年度繰上充用金最大値テキスト">
          <a:extLst>
            <a:ext uri="{FF2B5EF4-FFF2-40B4-BE49-F238E27FC236}">
              <a16:creationId xmlns:a16="http://schemas.microsoft.com/office/drawing/2014/main" id="{00000000-0008-0000-0700-000025030000}"/>
            </a:ext>
          </a:extLst>
        </xdr:cNvPr>
        <xdr:cNvSpPr txBox="1"/>
      </xdr:nvSpPr>
      <xdr:spPr>
        <a:xfrm>
          <a:off x="22212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0</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806" name="直線コネクタ 805">
          <a:extLst>
            <a:ext uri="{FF2B5EF4-FFF2-40B4-BE49-F238E27FC236}">
              <a16:creationId xmlns:a16="http://schemas.microsoft.com/office/drawing/2014/main" id="{00000000-0008-0000-0700-000026030000}"/>
            </a:ext>
          </a:extLst>
        </xdr:cNvPr>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54</xdr:row>
      <xdr:rowOff>139700</xdr:rowOff>
    </xdr:from>
    <xdr:to>
      <xdr:col>116</xdr:col>
      <xdr:colOff>63500</xdr:colOff>
      <xdr:row>54</xdr:row>
      <xdr:rowOff>139700</xdr:rowOff>
    </xdr:to>
    <xdr:cxnSp macro="">
      <xdr:nvCxnSpPr>
        <xdr:cNvPr id="807" name="直線コネクタ 806">
          <a:extLst>
            <a:ext uri="{FF2B5EF4-FFF2-40B4-BE49-F238E27FC236}">
              <a16:creationId xmlns:a16="http://schemas.microsoft.com/office/drawing/2014/main" id="{00000000-0008-0000-0700-000027030000}"/>
            </a:ext>
          </a:extLst>
        </xdr:cNvPr>
        <xdr:cNvCxnSpPr/>
      </xdr:nvCxnSpPr>
      <xdr:spPr>
        <a:xfrm>
          <a:off x="21323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54</xdr:row>
      <xdr:rowOff>67327</xdr:rowOff>
    </xdr:from>
    <xdr:ext cx="249299" cy="259045"/>
    <xdr:sp macro="" textlink="">
      <xdr:nvSpPr>
        <xdr:cNvPr id="808" name="前年度繰上充用金平均値テキスト">
          <a:extLst>
            <a:ext uri="{FF2B5EF4-FFF2-40B4-BE49-F238E27FC236}">
              <a16:creationId xmlns:a16="http://schemas.microsoft.com/office/drawing/2014/main" id="{00000000-0008-0000-0700-000028030000}"/>
            </a:ext>
          </a:extLst>
        </xdr:cNvPr>
        <xdr:cNvSpPr txBox="1"/>
      </xdr:nvSpPr>
      <xdr:spPr>
        <a:xfrm>
          <a:off x="22212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809" name="フローチャート: 判断 808">
          <a:extLst>
            <a:ext uri="{FF2B5EF4-FFF2-40B4-BE49-F238E27FC236}">
              <a16:creationId xmlns:a16="http://schemas.microsoft.com/office/drawing/2014/main" id="{00000000-0008-0000-0700-000029030000}"/>
            </a:ext>
          </a:extLst>
        </xdr:cNvPr>
        <xdr:cNvSpPr/>
      </xdr:nvSpPr>
      <xdr:spPr>
        <a:xfrm>
          <a:off x="22110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54</xdr:row>
      <xdr:rowOff>139700</xdr:rowOff>
    </xdr:from>
    <xdr:to>
      <xdr:col>111</xdr:col>
      <xdr:colOff>177800</xdr:colOff>
      <xdr:row>54</xdr:row>
      <xdr:rowOff>139700</xdr:rowOff>
    </xdr:to>
    <xdr:cxnSp macro="">
      <xdr:nvCxnSpPr>
        <xdr:cNvPr id="810" name="直線コネクタ 809">
          <a:extLst>
            <a:ext uri="{FF2B5EF4-FFF2-40B4-BE49-F238E27FC236}">
              <a16:creationId xmlns:a16="http://schemas.microsoft.com/office/drawing/2014/main" id="{00000000-0008-0000-0700-00002A030000}"/>
            </a:ext>
          </a:extLst>
        </xdr:cNvPr>
        <xdr:cNvCxnSpPr/>
      </xdr:nvCxnSpPr>
      <xdr:spPr>
        <a:xfrm>
          <a:off x="2043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54</xdr:row>
      <xdr:rowOff>88900</xdr:rowOff>
    </xdr:from>
    <xdr:to>
      <xdr:col>112</xdr:col>
      <xdr:colOff>38100</xdr:colOff>
      <xdr:row>55</xdr:row>
      <xdr:rowOff>19050</xdr:rowOff>
    </xdr:to>
    <xdr:sp macro="" textlink="">
      <xdr:nvSpPr>
        <xdr:cNvPr id="811" name="フローチャート: 判断 810">
          <a:extLst>
            <a:ext uri="{FF2B5EF4-FFF2-40B4-BE49-F238E27FC236}">
              <a16:creationId xmlns:a16="http://schemas.microsoft.com/office/drawing/2014/main" id="{00000000-0008-0000-0700-00002B030000}"/>
            </a:ext>
          </a:extLst>
        </xdr:cNvPr>
        <xdr:cNvSpPr/>
      </xdr:nvSpPr>
      <xdr:spPr>
        <a:xfrm>
          <a:off x="2127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55</xdr:row>
      <xdr:rowOff>10177</xdr:rowOff>
    </xdr:from>
    <xdr:ext cx="249299" cy="259045"/>
    <xdr:sp macro="" textlink="">
      <xdr:nvSpPr>
        <xdr:cNvPr id="812" name="テキスト ボックス 811">
          <a:extLst>
            <a:ext uri="{FF2B5EF4-FFF2-40B4-BE49-F238E27FC236}">
              <a16:creationId xmlns:a16="http://schemas.microsoft.com/office/drawing/2014/main" id="{00000000-0008-0000-0700-00002C030000}"/>
            </a:ext>
          </a:extLst>
        </xdr:cNvPr>
        <xdr:cNvSpPr txBox="1"/>
      </xdr:nvSpPr>
      <xdr:spPr>
        <a:xfrm>
          <a:off x="21198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54</xdr:row>
      <xdr:rowOff>139700</xdr:rowOff>
    </xdr:from>
    <xdr:to>
      <xdr:col>107</xdr:col>
      <xdr:colOff>50800</xdr:colOff>
      <xdr:row>54</xdr:row>
      <xdr:rowOff>139700</xdr:rowOff>
    </xdr:to>
    <xdr:cxnSp macro="">
      <xdr:nvCxnSpPr>
        <xdr:cNvPr id="813" name="直線コネクタ 812">
          <a:extLst>
            <a:ext uri="{FF2B5EF4-FFF2-40B4-BE49-F238E27FC236}">
              <a16:creationId xmlns:a16="http://schemas.microsoft.com/office/drawing/2014/main" id="{00000000-0008-0000-0700-00002D030000}"/>
            </a:ext>
          </a:extLst>
        </xdr:cNvPr>
        <xdr:cNvCxnSpPr/>
      </xdr:nvCxnSpPr>
      <xdr:spPr>
        <a:xfrm>
          <a:off x="19545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54</xdr:row>
      <xdr:rowOff>88900</xdr:rowOff>
    </xdr:from>
    <xdr:to>
      <xdr:col>107</xdr:col>
      <xdr:colOff>101600</xdr:colOff>
      <xdr:row>55</xdr:row>
      <xdr:rowOff>19050</xdr:rowOff>
    </xdr:to>
    <xdr:sp macro="" textlink="">
      <xdr:nvSpPr>
        <xdr:cNvPr id="814" name="フローチャート: 判断 813">
          <a:extLst>
            <a:ext uri="{FF2B5EF4-FFF2-40B4-BE49-F238E27FC236}">
              <a16:creationId xmlns:a16="http://schemas.microsoft.com/office/drawing/2014/main" id="{00000000-0008-0000-0700-00002E030000}"/>
            </a:ext>
          </a:extLst>
        </xdr:cNvPr>
        <xdr:cNvSpPr/>
      </xdr:nvSpPr>
      <xdr:spPr>
        <a:xfrm>
          <a:off x="2038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55</xdr:row>
      <xdr:rowOff>10177</xdr:rowOff>
    </xdr:from>
    <xdr:ext cx="249299" cy="259045"/>
    <xdr:sp macro="" textlink="">
      <xdr:nvSpPr>
        <xdr:cNvPr id="815" name="テキスト ボックス 814">
          <a:extLst>
            <a:ext uri="{FF2B5EF4-FFF2-40B4-BE49-F238E27FC236}">
              <a16:creationId xmlns:a16="http://schemas.microsoft.com/office/drawing/2014/main" id="{00000000-0008-0000-0700-00002F030000}"/>
            </a:ext>
          </a:extLst>
        </xdr:cNvPr>
        <xdr:cNvSpPr txBox="1"/>
      </xdr:nvSpPr>
      <xdr:spPr>
        <a:xfrm>
          <a:off x="20309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54</xdr:row>
      <xdr:rowOff>139700</xdr:rowOff>
    </xdr:from>
    <xdr:to>
      <xdr:col>102</xdr:col>
      <xdr:colOff>114300</xdr:colOff>
      <xdr:row>54</xdr:row>
      <xdr:rowOff>139700</xdr:rowOff>
    </xdr:to>
    <xdr:cxnSp macro="">
      <xdr:nvCxnSpPr>
        <xdr:cNvPr id="816" name="直線コネクタ 815">
          <a:extLst>
            <a:ext uri="{FF2B5EF4-FFF2-40B4-BE49-F238E27FC236}">
              <a16:creationId xmlns:a16="http://schemas.microsoft.com/office/drawing/2014/main" id="{00000000-0008-0000-0700-000030030000}"/>
            </a:ext>
          </a:extLst>
        </xdr:cNvPr>
        <xdr:cNvCxnSpPr/>
      </xdr:nvCxnSpPr>
      <xdr:spPr>
        <a:xfrm>
          <a:off x="18656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54</xdr:row>
      <xdr:rowOff>88900</xdr:rowOff>
    </xdr:from>
    <xdr:to>
      <xdr:col>102</xdr:col>
      <xdr:colOff>165100</xdr:colOff>
      <xdr:row>55</xdr:row>
      <xdr:rowOff>19050</xdr:rowOff>
    </xdr:to>
    <xdr:sp macro="" textlink="">
      <xdr:nvSpPr>
        <xdr:cNvPr id="817" name="フローチャート: 判断 816">
          <a:extLst>
            <a:ext uri="{FF2B5EF4-FFF2-40B4-BE49-F238E27FC236}">
              <a16:creationId xmlns:a16="http://schemas.microsoft.com/office/drawing/2014/main" id="{00000000-0008-0000-0700-000031030000}"/>
            </a:ext>
          </a:extLst>
        </xdr:cNvPr>
        <xdr:cNvSpPr/>
      </xdr:nvSpPr>
      <xdr:spPr>
        <a:xfrm>
          <a:off x="19494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55</xdr:row>
      <xdr:rowOff>10177</xdr:rowOff>
    </xdr:from>
    <xdr:ext cx="249299" cy="259045"/>
    <xdr:sp macro="" textlink="">
      <xdr:nvSpPr>
        <xdr:cNvPr id="818" name="テキスト ボックス 817">
          <a:extLst>
            <a:ext uri="{FF2B5EF4-FFF2-40B4-BE49-F238E27FC236}">
              <a16:creationId xmlns:a16="http://schemas.microsoft.com/office/drawing/2014/main" id="{00000000-0008-0000-0700-000032030000}"/>
            </a:ext>
          </a:extLst>
        </xdr:cNvPr>
        <xdr:cNvSpPr txBox="1"/>
      </xdr:nvSpPr>
      <xdr:spPr>
        <a:xfrm>
          <a:off x="19420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19" name="フローチャート: 判断 818">
          <a:extLst>
            <a:ext uri="{FF2B5EF4-FFF2-40B4-BE49-F238E27FC236}">
              <a16:creationId xmlns:a16="http://schemas.microsoft.com/office/drawing/2014/main" id="{00000000-0008-0000-0700-000033030000}"/>
            </a:ext>
          </a:extLst>
        </xdr:cNvPr>
        <xdr:cNvSpPr/>
      </xdr:nvSpPr>
      <xdr:spPr>
        <a:xfrm>
          <a:off x="18605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55</xdr:row>
      <xdr:rowOff>10177</xdr:rowOff>
    </xdr:from>
    <xdr:ext cx="249299" cy="259045"/>
    <xdr:sp macro="" textlink="">
      <xdr:nvSpPr>
        <xdr:cNvPr id="820" name="テキスト ボックス 819">
          <a:extLst>
            <a:ext uri="{FF2B5EF4-FFF2-40B4-BE49-F238E27FC236}">
              <a16:creationId xmlns:a16="http://schemas.microsoft.com/office/drawing/2014/main" id="{00000000-0008-0000-0700-000034030000}"/>
            </a:ext>
          </a:extLst>
        </xdr:cNvPr>
        <xdr:cNvSpPr txBox="1"/>
      </xdr:nvSpPr>
      <xdr:spPr>
        <a:xfrm>
          <a:off x="18531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21" name="テキスト ボックス 820">
          <a:extLst>
            <a:ext uri="{FF2B5EF4-FFF2-40B4-BE49-F238E27FC236}">
              <a16:creationId xmlns:a16="http://schemas.microsoft.com/office/drawing/2014/main" id="{00000000-0008-0000-0700-000035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22" name="テキスト ボックス 821">
          <a:extLst>
            <a:ext uri="{FF2B5EF4-FFF2-40B4-BE49-F238E27FC236}">
              <a16:creationId xmlns:a16="http://schemas.microsoft.com/office/drawing/2014/main" id="{00000000-0008-0000-0700-000036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23" name="テキスト ボックス 822">
          <a:extLst>
            <a:ext uri="{FF2B5EF4-FFF2-40B4-BE49-F238E27FC236}">
              <a16:creationId xmlns:a16="http://schemas.microsoft.com/office/drawing/2014/main" id="{00000000-0008-0000-0700-000037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24" name="テキスト ボックス 823">
          <a:extLst>
            <a:ext uri="{FF2B5EF4-FFF2-40B4-BE49-F238E27FC236}">
              <a16:creationId xmlns:a16="http://schemas.microsoft.com/office/drawing/2014/main" id="{00000000-0008-0000-0700-000038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25" name="テキスト ボックス 824">
          <a:extLst>
            <a:ext uri="{FF2B5EF4-FFF2-40B4-BE49-F238E27FC236}">
              <a16:creationId xmlns:a16="http://schemas.microsoft.com/office/drawing/2014/main" id="{00000000-0008-0000-0700-000039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826" name="楕円 825">
          <a:extLst>
            <a:ext uri="{FF2B5EF4-FFF2-40B4-BE49-F238E27FC236}">
              <a16:creationId xmlns:a16="http://schemas.microsoft.com/office/drawing/2014/main" id="{00000000-0008-0000-0700-00003A030000}"/>
            </a:ext>
          </a:extLst>
        </xdr:cNvPr>
        <xdr:cNvSpPr/>
      </xdr:nvSpPr>
      <xdr:spPr>
        <a:xfrm>
          <a:off x="22110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53</xdr:row>
      <xdr:rowOff>124477</xdr:rowOff>
    </xdr:from>
    <xdr:ext cx="249299" cy="259045"/>
    <xdr:sp macro="" textlink="">
      <xdr:nvSpPr>
        <xdr:cNvPr id="827" name="前年度繰上充用金該当値テキスト">
          <a:extLst>
            <a:ext uri="{FF2B5EF4-FFF2-40B4-BE49-F238E27FC236}">
              <a16:creationId xmlns:a16="http://schemas.microsoft.com/office/drawing/2014/main" id="{00000000-0008-0000-0700-00003B030000}"/>
            </a:ext>
          </a:extLst>
        </xdr:cNvPr>
        <xdr:cNvSpPr txBox="1"/>
      </xdr:nvSpPr>
      <xdr:spPr>
        <a:xfrm>
          <a:off x="22212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54</xdr:row>
      <xdr:rowOff>88900</xdr:rowOff>
    </xdr:from>
    <xdr:to>
      <xdr:col>112</xdr:col>
      <xdr:colOff>38100</xdr:colOff>
      <xdr:row>55</xdr:row>
      <xdr:rowOff>19050</xdr:rowOff>
    </xdr:to>
    <xdr:sp macro="" textlink="">
      <xdr:nvSpPr>
        <xdr:cNvPr id="828" name="楕円 827">
          <a:extLst>
            <a:ext uri="{FF2B5EF4-FFF2-40B4-BE49-F238E27FC236}">
              <a16:creationId xmlns:a16="http://schemas.microsoft.com/office/drawing/2014/main" id="{00000000-0008-0000-0700-00003C030000}"/>
            </a:ext>
          </a:extLst>
        </xdr:cNvPr>
        <xdr:cNvSpPr/>
      </xdr:nvSpPr>
      <xdr:spPr>
        <a:xfrm>
          <a:off x="2127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53</xdr:row>
      <xdr:rowOff>35577</xdr:rowOff>
    </xdr:from>
    <xdr:ext cx="249299" cy="259045"/>
    <xdr:sp macro="" textlink="">
      <xdr:nvSpPr>
        <xdr:cNvPr id="829" name="テキスト ボックス 828">
          <a:extLst>
            <a:ext uri="{FF2B5EF4-FFF2-40B4-BE49-F238E27FC236}">
              <a16:creationId xmlns:a16="http://schemas.microsoft.com/office/drawing/2014/main" id="{00000000-0008-0000-0700-00003D030000}"/>
            </a:ext>
          </a:extLst>
        </xdr:cNvPr>
        <xdr:cNvSpPr txBox="1"/>
      </xdr:nvSpPr>
      <xdr:spPr>
        <a:xfrm>
          <a:off x="21198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54</xdr:row>
      <xdr:rowOff>88900</xdr:rowOff>
    </xdr:from>
    <xdr:to>
      <xdr:col>107</xdr:col>
      <xdr:colOff>101600</xdr:colOff>
      <xdr:row>55</xdr:row>
      <xdr:rowOff>19050</xdr:rowOff>
    </xdr:to>
    <xdr:sp macro="" textlink="">
      <xdr:nvSpPr>
        <xdr:cNvPr id="830" name="楕円 829">
          <a:extLst>
            <a:ext uri="{FF2B5EF4-FFF2-40B4-BE49-F238E27FC236}">
              <a16:creationId xmlns:a16="http://schemas.microsoft.com/office/drawing/2014/main" id="{00000000-0008-0000-0700-00003E030000}"/>
            </a:ext>
          </a:extLst>
        </xdr:cNvPr>
        <xdr:cNvSpPr/>
      </xdr:nvSpPr>
      <xdr:spPr>
        <a:xfrm>
          <a:off x="2038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53</xdr:row>
      <xdr:rowOff>35577</xdr:rowOff>
    </xdr:from>
    <xdr:ext cx="249299" cy="259045"/>
    <xdr:sp macro="" textlink="">
      <xdr:nvSpPr>
        <xdr:cNvPr id="831" name="テキスト ボックス 830">
          <a:extLst>
            <a:ext uri="{FF2B5EF4-FFF2-40B4-BE49-F238E27FC236}">
              <a16:creationId xmlns:a16="http://schemas.microsoft.com/office/drawing/2014/main" id="{00000000-0008-0000-0700-00003F030000}"/>
            </a:ext>
          </a:extLst>
        </xdr:cNvPr>
        <xdr:cNvSpPr txBox="1"/>
      </xdr:nvSpPr>
      <xdr:spPr>
        <a:xfrm>
          <a:off x="20309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54</xdr:row>
      <xdr:rowOff>88900</xdr:rowOff>
    </xdr:from>
    <xdr:to>
      <xdr:col>102</xdr:col>
      <xdr:colOff>165100</xdr:colOff>
      <xdr:row>55</xdr:row>
      <xdr:rowOff>19050</xdr:rowOff>
    </xdr:to>
    <xdr:sp macro="" textlink="">
      <xdr:nvSpPr>
        <xdr:cNvPr id="832" name="楕円 831">
          <a:extLst>
            <a:ext uri="{FF2B5EF4-FFF2-40B4-BE49-F238E27FC236}">
              <a16:creationId xmlns:a16="http://schemas.microsoft.com/office/drawing/2014/main" id="{00000000-0008-0000-0700-000040030000}"/>
            </a:ext>
          </a:extLst>
        </xdr:cNvPr>
        <xdr:cNvSpPr/>
      </xdr:nvSpPr>
      <xdr:spPr>
        <a:xfrm>
          <a:off x="19494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53</xdr:row>
      <xdr:rowOff>35577</xdr:rowOff>
    </xdr:from>
    <xdr:ext cx="249299" cy="259045"/>
    <xdr:sp macro="" textlink="">
      <xdr:nvSpPr>
        <xdr:cNvPr id="833" name="テキスト ボックス 832">
          <a:extLst>
            <a:ext uri="{FF2B5EF4-FFF2-40B4-BE49-F238E27FC236}">
              <a16:creationId xmlns:a16="http://schemas.microsoft.com/office/drawing/2014/main" id="{00000000-0008-0000-0700-000041030000}"/>
            </a:ext>
          </a:extLst>
        </xdr:cNvPr>
        <xdr:cNvSpPr txBox="1"/>
      </xdr:nvSpPr>
      <xdr:spPr>
        <a:xfrm>
          <a:off x="19420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34" name="楕円 833">
          <a:extLst>
            <a:ext uri="{FF2B5EF4-FFF2-40B4-BE49-F238E27FC236}">
              <a16:creationId xmlns:a16="http://schemas.microsoft.com/office/drawing/2014/main" id="{00000000-0008-0000-0700-000042030000}"/>
            </a:ext>
          </a:extLst>
        </xdr:cNvPr>
        <xdr:cNvSpPr/>
      </xdr:nvSpPr>
      <xdr:spPr>
        <a:xfrm>
          <a:off x="18605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53</xdr:row>
      <xdr:rowOff>35577</xdr:rowOff>
    </xdr:from>
    <xdr:ext cx="249299" cy="259045"/>
    <xdr:sp macro="" textlink="">
      <xdr:nvSpPr>
        <xdr:cNvPr id="835" name="テキスト ボックス 834">
          <a:extLst>
            <a:ext uri="{FF2B5EF4-FFF2-40B4-BE49-F238E27FC236}">
              <a16:creationId xmlns:a16="http://schemas.microsoft.com/office/drawing/2014/main" id="{00000000-0008-0000-0700-000043030000}"/>
            </a:ext>
          </a:extLst>
        </xdr:cNvPr>
        <xdr:cNvSpPr txBox="1"/>
      </xdr:nvSpPr>
      <xdr:spPr>
        <a:xfrm>
          <a:off x="18531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836" name="正方形/長方形 835">
          <a:extLst>
            <a:ext uri="{FF2B5EF4-FFF2-40B4-BE49-F238E27FC236}">
              <a16:creationId xmlns:a16="http://schemas.microsoft.com/office/drawing/2014/main" id="{00000000-0008-0000-0700-000044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837" name="正方形/長方形 836">
          <a:extLst>
            <a:ext uri="{FF2B5EF4-FFF2-40B4-BE49-F238E27FC236}">
              <a16:creationId xmlns:a16="http://schemas.microsoft.com/office/drawing/2014/main" id="{00000000-0008-0000-0700-000045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838" name="テキスト ボックス 837">
          <a:extLst>
            <a:ext uri="{FF2B5EF4-FFF2-40B4-BE49-F238E27FC236}">
              <a16:creationId xmlns:a16="http://schemas.microsoft.com/office/drawing/2014/main" id="{00000000-0008-0000-0700-000046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衛生費については、</a:t>
          </a:r>
          <a:r>
            <a:rPr kumimoji="1" lang="ja-JP" altLang="en-US" sz="1100">
              <a:solidFill>
                <a:schemeClr val="dk1"/>
              </a:solidFill>
              <a:effectLst/>
              <a:latin typeface="+mn-lt"/>
              <a:ea typeface="+mn-ea"/>
              <a:cs typeface="+mn-cs"/>
            </a:rPr>
            <a:t>令和３年度からは減少</a:t>
          </a:r>
          <a:r>
            <a:rPr kumimoji="1" lang="ja-JP" altLang="ja-JP" sz="1100">
              <a:solidFill>
                <a:schemeClr val="dk1"/>
              </a:solidFill>
              <a:effectLst/>
              <a:latin typeface="+mn-lt"/>
              <a:ea typeface="+mn-ea"/>
              <a:cs typeface="+mn-cs"/>
            </a:rPr>
            <a:t>傾向に</a:t>
          </a:r>
          <a:r>
            <a:rPr kumimoji="1" lang="ja-JP" altLang="en-US" sz="1100">
              <a:solidFill>
                <a:schemeClr val="dk1"/>
              </a:solidFill>
              <a:effectLst/>
              <a:latin typeface="+mn-lt"/>
              <a:ea typeface="+mn-ea"/>
              <a:cs typeface="+mn-cs"/>
            </a:rPr>
            <a:t>あるものの</a:t>
          </a:r>
          <a:r>
            <a:rPr kumimoji="1" lang="ja-JP" altLang="ja-JP" sz="1100">
              <a:solidFill>
                <a:schemeClr val="dk1"/>
              </a:solidFill>
              <a:effectLst/>
              <a:latin typeface="+mn-lt"/>
              <a:ea typeface="+mn-ea"/>
              <a:cs typeface="+mn-cs"/>
            </a:rPr>
            <a:t>、類似団体平均を見ても上回る結果となった。これは、ごみ処理場の建替等で発生した費用が原因である。</a:t>
          </a:r>
          <a:endParaRPr lang="ja-JP" altLang="ja-JP" sz="1400">
            <a:effectLst/>
          </a:endParaRPr>
        </a:p>
        <a:p>
          <a:r>
            <a:rPr kumimoji="1" lang="ja-JP" altLang="ja-JP" sz="1100">
              <a:solidFill>
                <a:schemeClr val="dk1"/>
              </a:solidFill>
              <a:effectLst/>
              <a:latin typeface="+mn-lt"/>
              <a:ea typeface="+mn-ea"/>
              <a:cs typeface="+mn-cs"/>
            </a:rPr>
            <a:t>　今後は、町単独事業が財政圧迫とならないよう事業の見直しを図る必要がある。</a:t>
          </a:r>
          <a:endParaRPr lang="ja-JP" altLang="ja-JP" sz="1400">
            <a:effectLst/>
          </a:endParaRPr>
        </a:p>
        <a:p>
          <a:r>
            <a:rPr kumimoji="1" lang="ja-JP" altLang="ja-JP" sz="1100">
              <a:solidFill>
                <a:schemeClr val="dk1"/>
              </a:solidFill>
              <a:effectLst/>
              <a:latin typeface="+mn-lt"/>
              <a:ea typeface="+mn-ea"/>
              <a:cs typeface="+mn-cs"/>
            </a:rPr>
            <a:t>　他の目的については、類似団体と比較しても遜色がないものの、今後も財政の健全化を取り組んでいく。</a:t>
          </a:r>
          <a:endParaRPr lang="ja-JP" altLang="ja-JP" sz="1400">
            <a:effectLst/>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a16="http://schemas.microsoft.com/office/drawing/2014/main" id="{00000000-0008-0000-08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a:extLst>
            <a:ext uri="{FF2B5EF4-FFF2-40B4-BE49-F238E27FC236}">
              <a16:creationId xmlns:a16="http://schemas.microsoft.com/office/drawing/2014/main" id="{00000000-0008-0000-0800-000003000000}"/>
            </a:ext>
          </a:extLst>
        </xdr:cNvPr>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a:extLst>
            <a:ext uri="{FF2B5EF4-FFF2-40B4-BE49-F238E27FC236}">
              <a16:creationId xmlns:a16="http://schemas.microsoft.com/office/drawing/2014/main" id="{00000000-0008-0000-0800-000004000000}"/>
            </a:ext>
          </a:extLst>
        </xdr:cNvPr>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a:extLst>
            <a:ext uri="{FF2B5EF4-FFF2-40B4-BE49-F238E27FC236}">
              <a16:creationId xmlns:a16="http://schemas.microsoft.com/office/drawing/2014/main" id="{00000000-0008-0000-0800-000005000000}"/>
            </a:ext>
          </a:extLst>
        </xdr:cNvPr>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a:extLst>
            <a:ext uri="{FF2B5EF4-FFF2-40B4-BE49-F238E27FC236}">
              <a16:creationId xmlns:a16="http://schemas.microsoft.com/office/drawing/2014/main" id="{00000000-0008-0000-0800-000006000000}"/>
            </a:ext>
          </a:extLst>
        </xdr:cNvPr>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a:extLst>
            <a:ext uri="{FF2B5EF4-FFF2-40B4-BE49-F238E27FC236}">
              <a16:creationId xmlns:a16="http://schemas.microsoft.com/office/drawing/2014/main" id="{00000000-0008-0000-0800-000007000000}"/>
            </a:ext>
          </a:extLst>
        </xdr:cNvPr>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a:extLst>
            <a:ext uri="{FF2B5EF4-FFF2-40B4-BE49-F238E27FC236}">
              <a16:creationId xmlns:a16="http://schemas.microsoft.com/office/drawing/2014/main" id="{00000000-0008-0000-0800-000008000000}"/>
            </a:ext>
          </a:extLst>
        </xdr:cNvPr>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a16="http://schemas.microsoft.com/office/drawing/2014/main" id="{00000000-0008-0000-0800-000009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a16="http://schemas.microsoft.com/office/drawing/2014/main" id="{00000000-0008-0000-0800-00000A000000}"/>
            </a:ext>
          </a:extLst>
        </xdr:cNvPr>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a16="http://schemas.microsoft.com/office/drawing/2014/main" id="{00000000-0008-0000-0800-00000B000000}"/>
            </a:ext>
          </a:extLst>
        </xdr:cNvPr>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5</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a:extLst>
            <a:ext uri="{FF2B5EF4-FFF2-40B4-BE49-F238E27FC236}">
              <a16:creationId xmlns:a16="http://schemas.microsoft.com/office/drawing/2014/main" id="{00000000-0008-0000-0800-00000C000000}"/>
            </a:ext>
          </a:extLst>
        </xdr:cNvPr>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岐阜県笠松町</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a16="http://schemas.microsoft.com/office/drawing/2014/main" id="{00000000-0008-0000-0800-00000D000000}"/>
            </a:ext>
          </a:extLst>
        </xdr:cNvPr>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a:extLst>
            <a:ext uri="{FF2B5EF4-FFF2-40B4-BE49-F238E27FC236}">
              <a16:creationId xmlns:a16="http://schemas.microsoft.com/office/drawing/2014/main" id="{00000000-0008-0000-0800-00000E000000}"/>
            </a:ext>
          </a:extLst>
        </xdr:cNvPr>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100">
              <a:solidFill>
                <a:schemeClr val="dk1"/>
              </a:solidFill>
              <a:effectLst/>
              <a:latin typeface="+mn-lt"/>
              <a:ea typeface="+mn-ea"/>
              <a:cs typeface="+mn-cs"/>
            </a:rPr>
            <a:t>　財政調整基金</a:t>
          </a:r>
          <a:r>
            <a:rPr kumimoji="1" lang="ja-JP" altLang="en-US" sz="1100">
              <a:solidFill>
                <a:schemeClr val="dk1"/>
              </a:solidFill>
              <a:effectLst/>
              <a:latin typeface="+mn-lt"/>
              <a:ea typeface="+mn-ea"/>
              <a:cs typeface="+mn-cs"/>
            </a:rPr>
            <a:t>残高</a:t>
          </a:r>
          <a:r>
            <a:rPr kumimoji="1" lang="ja-JP" altLang="ja-JP" sz="1100">
              <a:solidFill>
                <a:schemeClr val="dk1"/>
              </a:solidFill>
              <a:effectLst/>
              <a:latin typeface="+mn-lt"/>
              <a:ea typeface="+mn-ea"/>
              <a:cs typeface="+mn-cs"/>
            </a:rPr>
            <a:t>は、</a:t>
          </a:r>
          <a:r>
            <a:rPr kumimoji="1" lang="ja-JP" altLang="en-US" sz="1100">
              <a:solidFill>
                <a:schemeClr val="dk1"/>
              </a:solidFill>
              <a:effectLst/>
              <a:latin typeface="+mn-lt"/>
              <a:ea typeface="+mn-ea"/>
              <a:cs typeface="+mn-cs"/>
            </a:rPr>
            <a:t>昨年度に比べると減額となっており、</a:t>
          </a:r>
          <a:r>
            <a:rPr kumimoji="1" lang="ja-JP" altLang="ja-JP" sz="1100">
              <a:solidFill>
                <a:schemeClr val="dk1"/>
              </a:solidFill>
              <a:effectLst/>
              <a:latin typeface="+mn-lt"/>
              <a:ea typeface="+mn-ea"/>
              <a:cs typeface="+mn-cs"/>
            </a:rPr>
            <a:t>実質収支額について</a:t>
          </a:r>
          <a:r>
            <a:rPr kumimoji="1" lang="ja-JP" altLang="en-US" sz="1100">
              <a:solidFill>
                <a:schemeClr val="dk1"/>
              </a:solidFill>
              <a:effectLst/>
              <a:latin typeface="+mn-lt"/>
              <a:ea typeface="+mn-ea"/>
              <a:cs typeface="+mn-cs"/>
            </a:rPr>
            <a:t>も</a:t>
          </a:r>
          <a:r>
            <a:rPr kumimoji="1" lang="ja-JP" altLang="ja-JP" sz="1100">
              <a:solidFill>
                <a:schemeClr val="dk1"/>
              </a:solidFill>
              <a:effectLst/>
              <a:latin typeface="+mn-lt"/>
              <a:ea typeface="+mn-ea"/>
              <a:cs typeface="+mn-cs"/>
            </a:rPr>
            <a:t>障がい者自立支援給付費の増加等により</a:t>
          </a:r>
          <a:r>
            <a:rPr kumimoji="1" lang="en-US" altLang="ja-JP" sz="1100">
              <a:solidFill>
                <a:schemeClr val="dk1"/>
              </a:solidFill>
              <a:effectLst/>
              <a:latin typeface="+mn-lt"/>
              <a:ea typeface="+mn-ea"/>
              <a:cs typeface="+mn-cs"/>
            </a:rPr>
            <a:t>0.90</a:t>
          </a:r>
          <a:r>
            <a:rPr kumimoji="1" lang="ja-JP" altLang="ja-JP" sz="1100">
              <a:solidFill>
                <a:schemeClr val="dk1"/>
              </a:solidFill>
              <a:effectLst/>
              <a:latin typeface="+mn-lt"/>
              <a:ea typeface="+mn-ea"/>
              <a:cs typeface="+mn-cs"/>
            </a:rPr>
            <a:t>ポイント減少した。今後も道路新設改良事業等の投資事業が発生し、より財政的に厳しい状況が続くと思われるため、事務事業の見直しによる合理化・効率化に努める。</a:t>
          </a:r>
          <a:endParaRPr lang="ja-JP" altLang="ja-JP" sz="1400">
            <a:effectLst/>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a:extLst>
            <a:ext uri="{FF2B5EF4-FFF2-40B4-BE49-F238E27FC236}">
              <a16:creationId xmlns:a16="http://schemas.microsoft.com/office/drawing/2014/main" id="{00000000-0008-0000-09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a:extLst>
            <a:ext uri="{FF2B5EF4-FFF2-40B4-BE49-F238E27FC236}">
              <a16:creationId xmlns:a16="http://schemas.microsoft.com/office/drawing/2014/main" id="{00000000-0008-0000-0900-000003000000}"/>
            </a:ext>
          </a:extLst>
        </xdr:cNvPr>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a:extLst>
            <a:ext uri="{FF2B5EF4-FFF2-40B4-BE49-F238E27FC236}">
              <a16:creationId xmlns:a16="http://schemas.microsoft.com/office/drawing/2014/main" id="{00000000-0008-0000-0900-000004000000}"/>
            </a:ext>
          </a:extLst>
        </xdr:cNvPr>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a:extLst>
            <a:ext uri="{FF2B5EF4-FFF2-40B4-BE49-F238E27FC236}">
              <a16:creationId xmlns:a16="http://schemas.microsoft.com/office/drawing/2014/main" id="{00000000-0008-0000-0900-000005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a:extLst>
            <a:ext uri="{FF2B5EF4-FFF2-40B4-BE49-F238E27FC236}">
              <a16:creationId xmlns:a16="http://schemas.microsoft.com/office/drawing/2014/main" id="{00000000-0008-0000-0900-000006000000}"/>
            </a:ext>
          </a:extLst>
        </xdr:cNvPr>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a:extLst>
            <a:ext uri="{FF2B5EF4-FFF2-40B4-BE49-F238E27FC236}">
              <a16:creationId xmlns:a16="http://schemas.microsoft.com/office/drawing/2014/main" id="{00000000-0008-0000-0900-000007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5</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a:extLst>
            <a:ext uri="{FF2B5EF4-FFF2-40B4-BE49-F238E27FC236}">
              <a16:creationId xmlns:a16="http://schemas.microsoft.com/office/drawing/2014/main" id="{00000000-0008-0000-0900-000008000000}"/>
            </a:ext>
          </a:extLst>
        </xdr:cNvPr>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岐阜県笠松町</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a:extLst>
            <a:ext uri="{FF2B5EF4-FFF2-40B4-BE49-F238E27FC236}">
              <a16:creationId xmlns:a16="http://schemas.microsoft.com/office/drawing/2014/main" id="{00000000-0008-0000-0900-000009000000}"/>
            </a:ext>
          </a:extLst>
        </xdr:cNvPr>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a:extLst>
            <a:ext uri="{FF2B5EF4-FFF2-40B4-BE49-F238E27FC236}">
              <a16:creationId xmlns:a16="http://schemas.microsoft.com/office/drawing/2014/main" id="{00000000-0008-0000-0900-00000A000000}"/>
            </a:ext>
          </a:extLst>
        </xdr:cNvPr>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100">
              <a:solidFill>
                <a:schemeClr val="dk1"/>
              </a:solidFill>
              <a:effectLst/>
              <a:latin typeface="+mn-lt"/>
              <a:ea typeface="+mn-ea"/>
              <a:cs typeface="+mn-cs"/>
            </a:rPr>
            <a:t>　各会計ともに黒字となっており、下水道事業会計においては、令和元年度から公営企業会計化したものであるが、引き続き、独立採算の原則に立ち返り、下水道使用料を見直すなど歳入の確保に努め、一般会計からの負担金を減少させ、町全体として財政基盤の強化に努める。</a:t>
          </a:r>
          <a:endParaRPr lang="ja-JP" altLang="ja-JP" sz="1400">
            <a:effectLst/>
          </a:endParaRP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a:extLst>
            <a:ext uri="{FF2B5EF4-FFF2-40B4-BE49-F238E27FC236}">
              <a16:creationId xmlns:a16="http://schemas.microsoft.com/office/drawing/2014/main" id="{00000000-0008-0000-0900-00000B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a:extLst>
            <a:ext uri="{FF2B5EF4-FFF2-40B4-BE49-F238E27FC236}">
              <a16:creationId xmlns:a16="http://schemas.microsoft.com/office/drawing/2014/main" id="{00000000-0008-0000-0900-00000C000000}"/>
            </a:ext>
          </a:extLst>
        </xdr:cNvPr>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a:extLst>
            <a:ext uri="{FF2B5EF4-FFF2-40B4-BE49-F238E27FC236}">
              <a16:creationId xmlns:a16="http://schemas.microsoft.com/office/drawing/2014/main" id="{00000000-0008-0000-0900-00000D000000}"/>
            </a:ext>
          </a:extLst>
        </xdr:cNvPr>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a:extLst>
            <a:ext uri="{FF2B5EF4-FFF2-40B4-BE49-F238E27FC236}">
              <a16:creationId xmlns:a16="http://schemas.microsoft.com/office/drawing/2014/main" id="{00000000-0008-0000-0900-00000E000000}"/>
            </a:ext>
          </a:extLst>
        </xdr:cNvPr>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a:extLst>
            <a:ext uri="{FF2B5EF4-FFF2-40B4-BE49-F238E27FC236}">
              <a16:creationId xmlns:a16="http://schemas.microsoft.com/office/drawing/2014/main" id="{00000000-0008-0000-0900-00000F000000}"/>
            </a:ext>
          </a:extLst>
        </xdr:cNvPr>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macro="" textlink="">
      <xdr:nvSpPr>
        <xdr:cNvPr id="16" name="凡例5">
          <a:extLst>
            <a:ext uri="{FF2B5EF4-FFF2-40B4-BE49-F238E27FC236}">
              <a16:creationId xmlns:a16="http://schemas.microsoft.com/office/drawing/2014/main" id="{00000000-0008-0000-0900-000010000000}"/>
            </a:ext>
          </a:extLst>
        </xdr:cNvPr>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38</xdr:row>
      <xdr:rowOff>88900</xdr:rowOff>
    </xdr:from>
    <xdr:to>
      <xdr:col>1</xdr:col>
      <xdr:colOff>638175</xdr:colOff>
      <xdr:row>38</xdr:row>
      <xdr:rowOff>377825</xdr:rowOff>
    </xdr:to>
    <xdr:sp macro="" textlink="">
      <xdr:nvSpPr>
        <xdr:cNvPr id="17" name="凡例6">
          <a:extLst>
            <a:ext uri="{FF2B5EF4-FFF2-40B4-BE49-F238E27FC236}">
              <a16:creationId xmlns:a16="http://schemas.microsoft.com/office/drawing/2014/main" id="{00000000-0008-0000-0900-000011000000}"/>
            </a:ext>
          </a:extLst>
        </xdr:cNvPr>
        <xdr:cNvSpPr/>
      </xdr:nvSpPr>
      <xdr:spPr bwMode="auto">
        <a:xfrm>
          <a:off x="635000" y="9956800"/>
          <a:ext cx="508000" cy="288925"/>
        </a:xfrm>
        <a:prstGeom prst="rect">
          <a:avLst/>
        </a:prstGeom>
        <a:solidFill>
          <a:srgbClr val="FF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18" name="凡例9">
          <a:extLst>
            <a:ext uri="{FF2B5EF4-FFF2-40B4-BE49-F238E27FC236}">
              <a16:creationId xmlns:a16="http://schemas.microsoft.com/office/drawing/2014/main" id="{00000000-0008-0000-0900-000012000000}"/>
            </a:ext>
          </a:extLst>
        </xdr:cNvPr>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19" name="凡例10">
          <a:extLst>
            <a:ext uri="{FF2B5EF4-FFF2-40B4-BE49-F238E27FC236}">
              <a16:creationId xmlns:a16="http://schemas.microsoft.com/office/drawing/2014/main" id="{00000000-0008-0000-0900-000013000000}"/>
            </a:ext>
          </a:extLst>
        </xdr:cNvPr>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a16="http://schemas.microsoft.com/office/drawing/2014/main" id="{00000000-0008-0000-0A00-000002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a16="http://schemas.microsoft.com/office/drawing/2014/main" id="{00000000-0008-0000-0A00-000003000000}"/>
            </a:ext>
          </a:extLst>
        </xdr:cNvPr>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5</a:t>
          </a:r>
          <a:r>
            <a:rPr lang="ja-JP" altLang="en-US" sz="1600" b="1">
              <a:latin typeface="ＭＳ ゴシック" pitchFamily="49" charset="-128"/>
              <a:ea typeface="ＭＳ ゴシック" pitchFamily="49" charset="-128"/>
            </a:rPr>
            <a:t>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a:extLst>
            <a:ext uri="{FF2B5EF4-FFF2-40B4-BE49-F238E27FC236}">
              <a16:creationId xmlns:a16="http://schemas.microsoft.com/office/drawing/2014/main" id="{00000000-0008-0000-0A00-000004000000}"/>
            </a:ext>
          </a:extLst>
        </xdr:cNvPr>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岐阜県笠松町</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a16="http://schemas.microsoft.com/office/drawing/2014/main" id="{00000000-0008-0000-0A00-000005000000}"/>
            </a:ext>
          </a:extLst>
        </xdr:cNvPr>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a16="http://schemas.microsoft.com/office/drawing/2014/main" id="{00000000-0008-0000-0A00-000006000000}"/>
            </a:ext>
          </a:extLst>
        </xdr:cNvPr>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a16="http://schemas.microsoft.com/office/drawing/2014/main" id="{00000000-0008-0000-0A00-000007000000}"/>
            </a:ext>
          </a:extLst>
        </xdr:cNvPr>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a16="http://schemas.microsoft.com/office/drawing/2014/main" id="{00000000-0008-0000-0A00-000008000000}"/>
            </a:ext>
          </a:extLst>
        </xdr:cNvPr>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a16="http://schemas.microsoft.com/office/drawing/2014/main" id="{00000000-0008-0000-0A00-000009000000}"/>
            </a:ext>
          </a:extLst>
        </xdr:cNvPr>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a16="http://schemas.microsoft.com/office/drawing/2014/main" id="{00000000-0008-0000-0A00-00000A000000}"/>
            </a:ext>
          </a:extLst>
        </xdr:cNvPr>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a16="http://schemas.microsoft.com/office/drawing/2014/main" id="{00000000-0008-0000-0A00-00000B000000}"/>
            </a:ext>
          </a:extLst>
        </xdr:cNvPr>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a16="http://schemas.microsoft.com/office/drawing/2014/main" id="{00000000-0008-0000-0A00-00000C000000}"/>
            </a:ext>
          </a:extLst>
        </xdr:cNvPr>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a16="http://schemas.microsoft.com/office/drawing/2014/main" id="{00000000-0008-0000-0A00-00000D000000}"/>
            </a:ext>
          </a:extLst>
        </xdr:cNvPr>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a:extLst>
            <a:ext uri="{FF2B5EF4-FFF2-40B4-BE49-F238E27FC236}">
              <a16:creationId xmlns:a16="http://schemas.microsoft.com/office/drawing/2014/main" id="{00000000-0008-0000-0A00-00000E000000}"/>
            </a:ext>
          </a:extLst>
        </xdr:cNvPr>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a:extLst>
            <a:ext uri="{FF2B5EF4-FFF2-40B4-BE49-F238E27FC236}">
              <a16:creationId xmlns:a16="http://schemas.microsoft.com/office/drawing/2014/main" id="{00000000-0008-0000-0A00-00000F000000}"/>
            </a:ext>
          </a:extLst>
        </xdr:cNvPr>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a:extLst>
            <a:ext uri="{FF2B5EF4-FFF2-40B4-BE49-F238E27FC236}">
              <a16:creationId xmlns:a16="http://schemas.microsoft.com/office/drawing/2014/main" id="{00000000-0008-0000-0A00-000010000000}"/>
            </a:ext>
          </a:extLst>
        </xdr:cNvPr>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a:extLst>
            <a:ext uri="{FF2B5EF4-FFF2-40B4-BE49-F238E27FC236}">
              <a16:creationId xmlns:a16="http://schemas.microsoft.com/office/drawing/2014/main" id="{00000000-0008-0000-0A00-000011000000}"/>
            </a:ext>
          </a:extLst>
        </xdr:cNvPr>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a:extLst>
            <a:ext uri="{FF2B5EF4-FFF2-40B4-BE49-F238E27FC236}">
              <a16:creationId xmlns:a16="http://schemas.microsoft.com/office/drawing/2014/main" id="{00000000-0008-0000-0A00-00001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a16="http://schemas.microsoft.com/office/drawing/2014/main" id="{00000000-0008-0000-0A00-000013000000}"/>
            </a:ext>
          </a:extLst>
        </xdr:cNvPr>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a:extLst>
            <a:ext uri="{FF2B5EF4-FFF2-40B4-BE49-F238E27FC236}">
              <a16:creationId xmlns:a16="http://schemas.microsoft.com/office/drawing/2014/main" id="{00000000-0008-0000-0A00-000014000000}"/>
            </a:ext>
          </a:extLst>
        </xdr:cNvPr>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100">
              <a:solidFill>
                <a:schemeClr val="dk1"/>
              </a:solidFill>
              <a:effectLst/>
              <a:latin typeface="+mn-lt"/>
              <a:ea typeface="+mn-ea"/>
              <a:cs typeface="+mn-cs"/>
            </a:rPr>
            <a:t>　</a:t>
          </a:r>
          <a:r>
            <a:rPr kumimoji="1" lang="ja-JP" altLang="en-US" sz="1100">
              <a:solidFill>
                <a:schemeClr val="dk1"/>
              </a:solidFill>
              <a:effectLst/>
              <a:latin typeface="+mn-lt"/>
              <a:ea typeface="+mn-ea"/>
              <a:cs typeface="+mn-cs"/>
            </a:rPr>
            <a:t>平成１４年度に借り入れた臨時財政対策債や平成２４年度に実施した下羽栗小学校屋内運動場耐震補強事業に係る起債の償還が終わったものの、令和元年度に実施した排水路改良事業や臨時財政対策債などの元金償還が始まったことで、</a:t>
          </a:r>
          <a:r>
            <a:rPr kumimoji="1" lang="ja-JP" altLang="ja-JP" sz="1100">
              <a:solidFill>
                <a:schemeClr val="dk1"/>
              </a:solidFill>
              <a:effectLst/>
              <a:latin typeface="+mn-lt"/>
              <a:ea typeface="+mn-ea"/>
              <a:cs typeface="+mn-cs"/>
            </a:rPr>
            <a:t>元利償還金</a:t>
          </a:r>
          <a:r>
            <a:rPr kumimoji="1" lang="ja-JP" altLang="en-US" sz="1100">
              <a:solidFill>
                <a:schemeClr val="dk1"/>
              </a:solidFill>
              <a:effectLst/>
              <a:latin typeface="+mn-lt"/>
              <a:ea typeface="+mn-ea"/>
              <a:cs typeface="+mn-cs"/>
            </a:rPr>
            <a:t>は横ばい</a:t>
          </a:r>
          <a:r>
            <a:rPr kumimoji="1" lang="ja-JP" altLang="ja-JP" sz="1100">
              <a:solidFill>
                <a:schemeClr val="dk1"/>
              </a:solidFill>
              <a:effectLst/>
              <a:latin typeface="+mn-lt"/>
              <a:ea typeface="+mn-ea"/>
              <a:cs typeface="+mn-cs"/>
            </a:rPr>
            <a:t>となった。</a:t>
          </a:r>
          <a:endParaRPr kumimoji="1" lang="en-US" altLang="ja-JP" sz="1100">
            <a:solidFill>
              <a:schemeClr val="dk1"/>
            </a:solidFill>
            <a:effectLst/>
            <a:latin typeface="+mn-lt"/>
            <a:ea typeface="+mn-ea"/>
            <a:cs typeface="+mn-cs"/>
          </a:endParaRPr>
        </a:p>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今後は、</a:t>
          </a:r>
          <a:r>
            <a:rPr kumimoji="1" lang="ja-JP" altLang="en-US" sz="1100">
              <a:solidFill>
                <a:schemeClr val="dk1"/>
              </a:solidFill>
              <a:effectLst/>
              <a:latin typeface="+mn-lt"/>
              <a:ea typeface="+mn-ea"/>
              <a:cs typeface="+mn-cs"/>
            </a:rPr>
            <a:t>令和３年度の一般単独災害復旧事業や道路修繕事業などの基盤整備等に伴う起債の償還が開始されるが</a:t>
          </a:r>
          <a:r>
            <a:rPr kumimoji="1" lang="ja-JP" altLang="ja-JP" sz="1100">
              <a:solidFill>
                <a:schemeClr val="dk1"/>
              </a:solidFill>
              <a:effectLst/>
              <a:latin typeface="+mn-lt"/>
              <a:ea typeface="+mn-ea"/>
              <a:cs typeface="+mn-cs"/>
            </a:rPr>
            <a:t>、平成２</a:t>
          </a:r>
          <a:r>
            <a:rPr kumimoji="1" lang="ja-JP" altLang="en-US" sz="1100">
              <a:solidFill>
                <a:schemeClr val="dk1"/>
              </a:solidFill>
              <a:effectLst/>
              <a:latin typeface="+mn-lt"/>
              <a:ea typeface="+mn-ea"/>
              <a:cs typeface="+mn-cs"/>
            </a:rPr>
            <a:t>５</a:t>
          </a:r>
          <a:r>
            <a:rPr kumimoji="1" lang="ja-JP" altLang="ja-JP" sz="1100">
              <a:solidFill>
                <a:schemeClr val="dk1"/>
              </a:solidFill>
              <a:effectLst/>
              <a:latin typeface="+mn-lt"/>
              <a:ea typeface="+mn-ea"/>
              <a:cs typeface="+mn-cs"/>
            </a:rPr>
            <a:t>年度に実施した</a:t>
          </a:r>
          <a:r>
            <a:rPr kumimoji="1" lang="ja-JP" altLang="en-US" sz="1100">
              <a:solidFill>
                <a:schemeClr val="dk1"/>
              </a:solidFill>
              <a:effectLst/>
              <a:latin typeface="+mn-lt"/>
              <a:ea typeface="+mn-ea"/>
              <a:cs typeface="+mn-cs"/>
            </a:rPr>
            <a:t>笠松中学校新屋内運動場建設事業</a:t>
          </a:r>
          <a:r>
            <a:rPr kumimoji="1" lang="ja-JP" altLang="ja-JP" sz="1100">
              <a:solidFill>
                <a:schemeClr val="dk1"/>
              </a:solidFill>
              <a:effectLst/>
              <a:latin typeface="+mn-lt"/>
              <a:ea typeface="+mn-ea"/>
              <a:cs typeface="+mn-cs"/>
            </a:rPr>
            <a:t>などの償還が終わるため、減少していくものと見込まれる。</a:t>
          </a:r>
          <a:endParaRPr lang="ja-JP" altLang="ja-JP" sz="1400">
            <a:effectLst/>
          </a:endParaRPr>
        </a:p>
        <a:p>
          <a:r>
            <a:rPr kumimoji="1" lang="ja-JP" altLang="ja-JP" sz="1100">
              <a:solidFill>
                <a:schemeClr val="dk1"/>
              </a:solidFill>
              <a:effectLst/>
              <a:latin typeface="+mn-lt"/>
              <a:ea typeface="+mn-ea"/>
              <a:cs typeface="+mn-cs"/>
            </a:rPr>
            <a:t>　しかしながら、引き続き、これまで以上に新規発行と返済のバランスを考慮し健全な財政運営に努める。</a:t>
          </a:r>
          <a:endParaRPr lang="ja-JP" altLang="ja-JP" sz="1400">
            <a:effectLst/>
          </a:endParaRPr>
        </a:p>
      </xdr:txBody>
    </xdr:sp>
    <xdr:clientData/>
  </xdr:twoCellAnchor>
  <xdr:twoCellAnchor>
    <xdr:from>
      <xdr:col>1</xdr:col>
      <xdr:colOff>0</xdr:colOff>
      <xdr:row>56</xdr:row>
      <xdr:rowOff>0</xdr:rowOff>
    </xdr:from>
    <xdr:to>
      <xdr:col>10</xdr:col>
      <xdr:colOff>0</xdr:colOff>
      <xdr:row>57</xdr:row>
      <xdr:rowOff>0</xdr:rowOff>
    </xdr:to>
    <xdr:sp macro="" textlink="">
      <xdr:nvSpPr>
        <xdr:cNvPr id="21" name="Line 22">
          <a:extLst>
            <a:ext uri="{FF2B5EF4-FFF2-40B4-BE49-F238E27FC236}">
              <a16:creationId xmlns:a16="http://schemas.microsoft.com/office/drawing/2014/main" id="{00000000-0008-0000-0A00-000015000000}"/>
            </a:ext>
          </a:extLst>
        </xdr:cNvPr>
        <xdr:cNvSpPr>
          <a:spLocks noChangeShapeType="1"/>
        </xdr:cNvSpPr>
      </xdr:nvSpPr>
      <xdr:spPr bwMode="auto">
        <a:xfrm>
          <a:off x="504825" y="12411075"/>
          <a:ext cx="7448550" cy="400050"/>
        </a:xfrm>
        <a:prstGeom prst="line">
          <a:avLst/>
        </a:prstGeom>
        <a:noFill/>
        <a:ln w="19050">
          <a:solidFill>
            <a:srgbClr val="000000"/>
          </a:solidFill>
          <a:round/>
          <a:headEnd/>
          <a:tailEnd/>
        </a:ln>
      </xdr:spPr>
    </xdr:sp>
    <xdr:clientData/>
  </xdr:twoCellAnchor>
  <xdr:twoCellAnchor>
    <xdr:from>
      <xdr:col>15</xdr:col>
      <xdr:colOff>152400</xdr:colOff>
      <xdr:row>56</xdr:row>
      <xdr:rowOff>9525</xdr:rowOff>
    </xdr:from>
    <xdr:to>
      <xdr:col>20</xdr:col>
      <xdr:colOff>227240</xdr:colOff>
      <xdr:row>59</xdr:row>
      <xdr:rowOff>382361</xdr:rowOff>
    </xdr:to>
    <xdr:sp macro="" textlink="">
      <xdr:nvSpPr>
        <xdr:cNvPr id="22" name="Rectangle 87">
          <a:extLst>
            <a:ext uri="{FF2B5EF4-FFF2-40B4-BE49-F238E27FC236}">
              <a16:creationId xmlns:a16="http://schemas.microsoft.com/office/drawing/2014/main" id="{00000000-0008-0000-0A00-000016000000}"/>
            </a:ext>
          </a:extLst>
        </xdr:cNvPr>
        <xdr:cNvSpPr>
          <a:spLocks noChangeArrowheads="1"/>
        </xdr:cNvSpPr>
      </xdr:nvSpPr>
      <xdr:spPr bwMode="auto">
        <a:xfrm>
          <a:off x="13106400" y="12420600"/>
          <a:ext cx="4456340" cy="1572986"/>
        </a:xfrm>
        <a:prstGeom prst="rect">
          <a:avLst/>
        </a:prstGeom>
        <a:solidFill>
          <a:srgbClr val="FFFFFF"/>
        </a:solidFill>
        <a:ln w="19050">
          <a:solidFill>
            <a:srgbClr val="000000"/>
          </a:solidFill>
          <a:miter lim="800000"/>
          <a:headEnd/>
          <a:tailEnd/>
        </a:ln>
      </xdr:spPr>
    </xdr:sp>
    <xdr:clientData/>
  </xdr:twoCellAnchor>
  <xdr:twoCellAnchor>
    <xdr:from>
      <xdr:col>15</xdr:col>
      <xdr:colOff>176893</xdr:colOff>
      <xdr:row>56</xdr:row>
      <xdr:rowOff>0</xdr:rowOff>
    </xdr:from>
    <xdr:to>
      <xdr:col>16</xdr:col>
      <xdr:colOff>115661</xdr:colOff>
      <xdr:row>56</xdr:row>
      <xdr:rowOff>257175</xdr:rowOff>
    </xdr:to>
    <xdr:sp macro="" textlink="">
      <xdr:nvSpPr>
        <xdr:cNvPr id="23" name="Rectangle 88">
          <a:extLst>
            <a:ext uri="{FF2B5EF4-FFF2-40B4-BE49-F238E27FC236}">
              <a16:creationId xmlns:a16="http://schemas.microsoft.com/office/drawing/2014/main" id="{00000000-0008-0000-0A00-000017000000}"/>
            </a:ext>
          </a:extLst>
        </xdr:cNvPr>
        <xdr:cNvSpPr>
          <a:spLocks noChangeArrowheads="1"/>
        </xdr:cNvSpPr>
      </xdr:nvSpPr>
      <xdr:spPr bwMode="auto">
        <a:xfrm>
          <a:off x="13130893" y="12411075"/>
          <a:ext cx="815068" cy="25717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dr:col>15</xdr:col>
      <xdr:colOff>257175</xdr:colOff>
      <xdr:row>56</xdr:row>
      <xdr:rowOff>219075</xdr:rowOff>
    </xdr:from>
    <xdr:to>
      <xdr:col>20</xdr:col>
      <xdr:colOff>125016</xdr:colOff>
      <xdr:row>59</xdr:row>
      <xdr:rowOff>334736</xdr:rowOff>
    </xdr:to>
    <xdr:sp macro="" textlink="" fLocksText="0">
      <xdr:nvSpPr>
        <xdr:cNvPr id="24" name="テキスト ボックス 23">
          <a:extLst>
            <a:ext uri="{FF2B5EF4-FFF2-40B4-BE49-F238E27FC236}">
              <a16:creationId xmlns:a16="http://schemas.microsoft.com/office/drawing/2014/main" id="{00000000-0008-0000-0A00-000018000000}"/>
            </a:ext>
          </a:extLst>
        </xdr:cNvPr>
        <xdr:cNvSpPr txBox="1"/>
      </xdr:nvSpPr>
      <xdr:spPr>
        <a:xfrm>
          <a:off x="13211175" y="12630150"/>
          <a:ext cx="4249341" cy="131581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100">
              <a:solidFill>
                <a:schemeClr val="dk1"/>
              </a:solidFill>
              <a:effectLst/>
              <a:latin typeface="+mn-lt"/>
              <a:ea typeface="+mn-ea"/>
              <a:cs typeface="+mn-cs"/>
            </a:rPr>
            <a:t>該当なし</a:t>
          </a:r>
          <a:endParaRPr lang="ja-JP" altLang="ja-JP" sz="1000">
            <a:effectLst/>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a:extLst>
            <a:ext uri="{FF2B5EF4-FFF2-40B4-BE49-F238E27FC236}">
              <a16:creationId xmlns:a16="http://schemas.microsoft.com/office/drawing/2014/main" id="{00000000-0008-0000-0B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a16="http://schemas.microsoft.com/office/drawing/2014/main" id="{00000000-0008-0000-0B00-000003000000}"/>
            </a:ext>
          </a:extLst>
        </xdr:cNvPr>
        <xdr:cNvSpPr>
          <a:spLocks noChangeArrowheads="1"/>
        </xdr:cNvSpPr>
      </xdr:nvSpPr>
      <xdr:spPr bwMode="auto">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a:extLst>
            <a:ext uri="{FF2B5EF4-FFF2-40B4-BE49-F238E27FC236}">
              <a16:creationId xmlns:a16="http://schemas.microsoft.com/office/drawing/2014/main" id="{00000000-0008-0000-0B00-000004000000}"/>
            </a:ext>
          </a:extLst>
        </xdr:cNvPr>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ＭＳ ゴシック" panose="020B0609070205080204" pitchFamily="49" charset="-128"/>
              <a:ea typeface="ＭＳ ゴシック" panose="020B0609070205080204" pitchFamily="49" charset="-128"/>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5" name="正方形/長方形 36" descr="右上がり対角線 (太)">
          <a:extLst>
            <a:ext uri="{FF2B5EF4-FFF2-40B4-BE49-F238E27FC236}">
              <a16:creationId xmlns:a16="http://schemas.microsoft.com/office/drawing/2014/main" id="{00000000-0008-0000-0B00-000005000000}"/>
            </a:ext>
          </a:extLst>
        </xdr:cNvPr>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6" name="正方形/長方形 37" descr="右下がり対角線 (太)">
          <a:extLst>
            <a:ext uri="{FF2B5EF4-FFF2-40B4-BE49-F238E27FC236}">
              <a16:creationId xmlns:a16="http://schemas.microsoft.com/office/drawing/2014/main" id="{00000000-0008-0000-0B00-000006000000}"/>
            </a:ext>
          </a:extLst>
        </xdr:cNvPr>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 name="正方形/長方形 38" descr="右上がり対角線 (太)">
          <a:extLst>
            <a:ext uri="{FF2B5EF4-FFF2-40B4-BE49-F238E27FC236}">
              <a16:creationId xmlns:a16="http://schemas.microsoft.com/office/drawing/2014/main" id="{00000000-0008-0000-0B00-000007000000}"/>
            </a:ext>
          </a:extLst>
        </xdr:cNvPr>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8" name="正方形/長方形 39" descr="右下がり対角線 (太)">
          <a:extLst>
            <a:ext uri="{FF2B5EF4-FFF2-40B4-BE49-F238E27FC236}">
              <a16:creationId xmlns:a16="http://schemas.microsoft.com/office/drawing/2014/main" id="{00000000-0008-0000-0B00-000008000000}"/>
            </a:ext>
          </a:extLst>
        </xdr:cNvPr>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9" name="正方形/長方形 40" descr="右上がり対角線 (太)">
          <a:extLst>
            <a:ext uri="{FF2B5EF4-FFF2-40B4-BE49-F238E27FC236}">
              <a16:creationId xmlns:a16="http://schemas.microsoft.com/office/drawing/2014/main" id="{00000000-0008-0000-0B00-000009000000}"/>
            </a:ext>
          </a:extLst>
        </xdr:cNvPr>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0" name="正方形/長方形 41" descr="右下がり対角線 (太)">
          <a:extLst>
            <a:ext uri="{FF2B5EF4-FFF2-40B4-BE49-F238E27FC236}">
              <a16:creationId xmlns:a16="http://schemas.microsoft.com/office/drawing/2014/main" id="{00000000-0008-0000-0B00-00000A000000}"/>
            </a:ext>
          </a:extLst>
        </xdr:cNvPr>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57150</xdr:rowOff>
    </xdr:from>
    <xdr:to>
      <xdr:col>3</xdr:col>
      <xdr:colOff>704850</xdr:colOff>
      <xdr:row>47</xdr:row>
      <xdr:rowOff>314325</xdr:rowOff>
    </xdr:to>
    <xdr:sp macro="" textlink="">
      <xdr:nvSpPr>
        <xdr:cNvPr id="11" name="正方形/長方形 42" descr="右上がり対角線 (太)">
          <a:extLst>
            <a:ext uri="{FF2B5EF4-FFF2-40B4-BE49-F238E27FC236}">
              <a16:creationId xmlns:a16="http://schemas.microsoft.com/office/drawing/2014/main" id="{00000000-0008-0000-0B00-00000B000000}"/>
            </a:ext>
          </a:extLst>
        </xdr:cNvPr>
        <xdr:cNvSpPr>
          <a:spLocks noChangeArrowheads="1"/>
        </xdr:cNvSpPr>
      </xdr:nvSpPr>
      <xdr:spPr bwMode="auto">
        <a:xfrm>
          <a:off x="2590800" y="10467975"/>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47625</xdr:rowOff>
    </xdr:from>
    <xdr:to>
      <xdr:col>3</xdr:col>
      <xdr:colOff>704850</xdr:colOff>
      <xdr:row>48</xdr:row>
      <xdr:rowOff>304800</xdr:rowOff>
    </xdr:to>
    <xdr:sp macro="" textlink="">
      <xdr:nvSpPr>
        <xdr:cNvPr id="12" name="正方形/長方形 43" descr="右下がり対角線 (太)">
          <a:extLst>
            <a:ext uri="{FF2B5EF4-FFF2-40B4-BE49-F238E27FC236}">
              <a16:creationId xmlns:a16="http://schemas.microsoft.com/office/drawing/2014/main" id="{00000000-0008-0000-0B00-00000C000000}"/>
            </a:ext>
          </a:extLst>
        </xdr:cNvPr>
        <xdr:cNvSpPr>
          <a:spLocks noChangeArrowheads="1"/>
        </xdr:cNvSpPr>
      </xdr:nvSpPr>
      <xdr:spPr bwMode="auto">
        <a:xfrm>
          <a:off x="2590800" y="10810875"/>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304800</xdr:rowOff>
    </xdr:to>
    <xdr:sp macro="" textlink="">
      <xdr:nvSpPr>
        <xdr:cNvPr id="13" name="正方形/長方形 44" descr="右上がり対角線 (太)">
          <a:extLst>
            <a:ext uri="{FF2B5EF4-FFF2-40B4-BE49-F238E27FC236}">
              <a16:creationId xmlns:a16="http://schemas.microsoft.com/office/drawing/2014/main" id="{00000000-0008-0000-0B00-00000D000000}"/>
            </a:ext>
          </a:extLst>
        </xdr:cNvPr>
        <xdr:cNvSpPr>
          <a:spLocks noChangeArrowheads="1"/>
        </xdr:cNvSpPr>
      </xdr:nvSpPr>
      <xdr:spPr bwMode="auto">
        <a:xfrm>
          <a:off x="2590800" y="11172825"/>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57150</xdr:rowOff>
    </xdr:from>
    <xdr:to>
      <xdr:col>3</xdr:col>
      <xdr:colOff>704850</xdr:colOff>
      <xdr:row>50</xdr:row>
      <xdr:rowOff>314325</xdr:rowOff>
    </xdr:to>
    <xdr:sp macro="" textlink="">
      <xdr:nvSpPr>
        <xdr:cNvPr id="14" name="正方形/長方形 45" descr="右下がり対角線 (太)">
          <a:extLst>
            <a:ext uri="{FF2B5EF4-FFF2-40B4-BE49-F238E27FC236}">
              <a16:creationId xmlns:a16="http://schemas.microsoft.com/office/drawing/2014/main" id="{00000000-0008-0000-0B00-00000E000000}"/>
            </a:ext>
          </a:extLst>
        </xdr:cNvPr>
        <xdr:cNvSpPr>
          <a:spLocks noChangeArrowheads="1"/>
        </xdr:cNvSpPr>
      </xdr:nvSpPr>
      <xdr:spPr bwMode="auto">
        <a:xfrm>
          <a:off x="2590800" y="11525250"/>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47625</xdr:rowOff>
    </xdr:from>
    <xdr:to>
      <xdr:col>3</xdr:col>
      <xdr:colOff>704850</xdr:colOff>
      <xdr:row>51</xdr:row>
      <xdr:rowOff>304800</xdr:rowOff>
    </xdr:to>
    <xdr:sp macro="" textlink="">
      <xdr:nvSpPr>
        <xdr:cNvPr id="15" name="正方形/長方形 46" descr="右上がり対角線 (太)">
          <a:extLst>
            <a:ext uri="{FF2B5EF4-FFF2-40B4-BE49-F238E27FC236}">
              <a16:creationId xmlns:a16="http://schemas.microsoft.com/office/drawing/2014/main" id="{00000000-0008-0000-0B00-00000F000000}"/>
            </a:ext>
          </a:extLst>
        </xdr:cNvPr>
        <xdr:cNvSpPr>
          <a:spLocks noChangeArrowheads="1"/>
        </xdr:cNvSpPr>
      </xdr:nvSpPr>
      <xdr:spPr bwMode="auto">
        <a:xfrm>
          <a:off x="2590800" y="11868150"/>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a16="http://schemas.microsoft.com/office/drawing/2014/main" id="{00000000-0008-0000-0B00-000010000000}"/>
            </a:ext>
          </a:extLst>
        </xdr:cNvPr>
        <xdr:cNvCxnSpPr>
          <a:cxnSpLocks noChangeShapeType="1"/>
        </xdr:cNvCxnSpPr>
      </xdr:nvCxnSpPr>
      <xdr:spPr bwMode="auto">
        <a:xfrm>
          <a:off x="2619375" y="12334875"/>
          <a:ext cx="476250" cy="0"/>
        </a:xfrm>
        <a:prstGeom prst="line">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a16="http://schemas.microsoft.com/office/drawing/2014/main" id="{00000000-0008-0000-0B00-000011000000}"/>
            </a:ext>
          </a:extLst>
        </xdr:cNvPr>
        <xdr:cNvSpPr>
          <a:spLocks noChangeArrowheads="1"/>
        </xdr:cNvSpPr>
      </xdr:nvSpPr>
      <xdr:spPr bwMode="auto">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a:extLst>
            <a:ext uri="{FF2B5EF4-FFF2-40B4-BE49-F238E27FC236}">
              <a16:creationId xmlns:a16="http://schemas.microsoft.com/office/drawing/2014/main" id="{00000000-0008-0000-0B00-000012000000}"/>
            </a:ext>
          </a:extLst>
        </xdr:cNvPr>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a:extLst>
            <a:ext uri="{FF2B5EF4-FFF2-40B4-BE49-F238E27FC236}">
              <a16:creationId xmlns:a16="http://schemas.microsoft.com/office/drawing/2014/main" id="{00000000-0008-0000-0B00-000013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5</a:t>
          </a:r>
          <a:r>
            <a:rPr lang="ja-JP" altLang="en-US" sz="1600" b="1">
              <a:latin typeface="ＭＳ ゴシック" pitchFamily="49" charset="-128"/>
              <a:ea typeface="ＭＳ ゴシック" pitchFamily="49" charset="-128"/>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a16="http://schemas.microsoft.com/office/drawing/2014/main" id="{00000000-0008-0000-0B00-000014000000}"/>
            </a:ext>
          </a:extLst>
        </xdr:cNvPr>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岐阜県笠松町</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a16="http://schemas.microsoft.com/office/drawing/2014/main" id="{00000000-0008-0000-0B00-000015000000}"/>
            </a:ext>
          </a:extLst>
        </xdr:cNvPr>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a:extLst>
            <a:ext uri="{FF2B5EF4-FFF2-40B4-BE49-F238E27FC236}">
              <a16:creationId xmlns:a16="http://schemas.microsoft.com/office/drawing/2014/main" id="{00000000-0008-0000-0B00-000016000000}"/>
            </a:ext>
          </a:extLst>
        </xdr:cNvPr>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52</xdr:row>
      <xdr:rowOff>247650</xdr:rowOff>
    </xdr:to>
    <xdr:sp macro="" textlink="" fLocksText="0">
      <xdr:nvSpPr>
        <xdr:cNvPr id="23" name="テキスト ボックス 22">
          <a:extLst>
            <a:ext uri="{FF2B5EF4-FFF2-40B4-BE49-F238E27FC236}">
              <a16:creationId xmlns:a16="http://schemas.microsoft.com/office/drawing/2014/main" id="{00000000-0008-0000-0B00-000017000000}"/>
            </a:ext>
          </a:extLst>
        </xdr:cNvPr>
        <xdr:cNvSpPr txBox="1"/>
      </xdr:nvSpPr>
      <xdr:spPr>
        <a:xfrm>
          <a:off x="13106400" y="7962900"/>
          <a:ext cx="4438649" cy="4457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100">
              <a:solidFill>
                <a:schemeClr val="dk1"/>
              </a:solidFill>
              <a:effectLst/>
              <a:latin typeface="+mn-lt"/>
              <a:ea typeface="+mn-ea"/>
              <a:cs typeface="+mn-cs"/>
            </a:rPr>
            <a:t>　令和</a:t>
          </a:r>
          <a:r>
            <a:rPr kumimoji="1" lang="ja-JP" altLang="en-US" sz="1100">
              <a:solidFill>
                <a:schemeClr val="dk1"/>
              </a:solidFill>
              <a:effectLst/>
              <a:latin typeface="+mn-lt"/>
              <a:ea typeface="+mn-ea"/>
              <a:cs typeface="+mn-cs"/>
            </a:rPr>
            <a:t>５</a:t>
          </a:r>
          <a:r>
            <a:rPr kumimoji="1" lang="ja-JP" altLang="ja-JP" sz="1100">
              <a:solidFill>
                <a:schemeClr val="dk1"/>
              </a:solidFill>
              <a:effectLst/>
              <a:latin typeface="+mn-lt"/>
              <a:ea typeface="+mn-ea"/>
              <a:cs typeface="+mn-cs"/>
            </a:rPr>
            <a:t>年度は、償還額が地方債発行額を上回ったことにより、現在高は減少した。今後、道路新設改良事業などを実施するが、減少していくものと見込まれる。</a:t>
          </a:r>
          <a:endParaRPr lang="ja-JP" altLang="ja-JP" sz="1400">
            <a:effectLst/>
          </a:endParaRPr>
        </a:p>
        <a:p>
          <a:r>
            <a:rPr kumimoji="1" lang="ja-JP" altLang="ja-JP" sz="1100">
              <a:solidFill>
                <a:schemeClr val="dk1"/>
              </a:solidFill>
              <a:effectLst/>
              <a:latin typeface="+mn-lt"/>
              <a:ea typeface="+mn-ea"/>
              <a:cs typeface="+mn-cs"/>
            </a:rPr>
            <a:t>　また、下水道事業会計は財源の確保のため資本費平準化債の借入を始めたが、今後その返済が始まるため、中長期的な観点で分析し、バランスに優れた健全な財政運営に努める。</a:t>
          </a:r>
          <a:endParaRPr lang="ja-JP" altLang="ja-JP" sz="1400">
            <a:effectLst/>
          </a:endParaRPr>
        </a:p>
        <a:p>
          <a:r>
            <a:rPr kumimoji="1" lang="ja-JP" altLang="ja-JP" sz="1100">
              <a:solidFill>
                <a:schemeClr val="dk1"/>
              </a:solidFill>
              <a:effectLst/>
              <a:latin typeface="+mn-lt"/>
              <a:ea typeface="+mn-ea"/>
              <a:cs typeface="+mn-cs"/>
            </a:rPr>
            <a:t>　将来負担比率は、昨年度から</a:t>
          </a:r>
          <a:r>
            <a:rPr kumimoji="1" lang="ja-JP" altLang="en-US" sz="1100">
              <a:solidFill>
                <a:schemeClr val="dk1"/>
              </a:solidFill>
              <a:effectLst/>
              <a:latin typeface="+mn-lt"/>
              <a:ea typeface="+mn-ea"/>
              <a:cs typeface="+mn-cs"/>
            </a:rPr>
            <a:t>０．９</a:t>
          </a:r>
          <a:r>
            <a:rPr kumimoji="1" lang="ja-JP" altLang="ja-JP" sz="1100">
              <a:solidFill>
                <a:schemeClr val="dk1"/>
              </a:solidFill>
              <a:effectLst/>
              <a:latin typeface="+mn-lt"/>
              <a:ea typeface="+mn-ea"/>
              <a:cs typeface="+mn-cs"/>
            </a:rPr>
            <a:t>％減少したが、これは羽島郡広域連合、岐阜羽島衛生施設組合への負担見込額の減により、組合等負担等見込額が</a:t>
          </a:r>
          <a:r>
            <a:rPr kumimoji="1" lang="ja-JP" altLang="en-US" sz="1100">
              <a:solidFill>
                <a:schemeClr val="dk1"/>
              </a:solidFill>
              <a:effectLst/>
              <a:latin typeface="+mn-lt"/>
              <a:ea typeface="+mn-ea"/>
              <a:cs typeface="+mn-cs"/>
            </a:rPr>
            <a:t>４５</a:t>
          </a:r>
          <a:r>
            <a:rPr kumimoji="1" lang="ja-JP" altLang="ja-JP" sz="1100">
              <a:solidFill>
                <a:schemeClr val="dk1"/>
              </a:solidFill>
              <a:effectLst/>
              <a:latin typeface="+mn-lt"/>
              <a:ea typeface="+mn-ea"/>
              <a:cs typeface="+mn-cs"/>
            </a:rPr>
            <a:t>百万円減少したことが要因である。</a:t>
          </a:r>
          <a:endParaRPr kumimoji="1" lang="en-US" altLang="ja-JP" sz="1100">
            <a:solidFill>
              <a:schemeClr val="dk1"/>
            </a:solidFill>
            <a:effectLst/>
            <a:latin typeface="+mn-lt"/>
            <a:ea typeface="+mn-ea"/>
            <a:cs typeface="+mn-cs"/>
          </a:endParaRPr>
        </a:p>
        <a:p>
          <a:endParaRPr kumimoji="1" lang="en-US" altLang="ja-JP" sz="1100">
            <a:solidFill>
              <a:schemeClr val="dk1"/>
            </a:solidFill>
            <a:effectLst/>
            <a:latin typeface="+mn-lt"/>
            <a:ea typeface="+mn-ea"/>
            <a:cs typeface="+mn-cs"/>
          </a:endParaRPr>
        </a:p>
        <a:p>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令和４年度</a:t>
          </a:r>
          <a:r>
            <a:rPr kumimoji="1" lang="ja-JP" altLang="en-US" sz="1100">
              <a:solidFill>
                <a:schemeClr val="dk1"/>
              </a:solidFill>
              <a:effectLst/>
              <a:latin typeface="+mn-lt"/>
              <a:ea typeface="+mn-ea"/>
              <a:cs typeface="+mn-cs"/>
            </a:rPr>
            <a:t>の数値について</a:t>
          </a:r>
          <a:r>
            <a:rPr kumimoji="1" lang="ja-JP" altLang="ja-JP" sz="1100">
              <a:solidFill>
                <a:schemeClr val="dk1"/>
              </a:solidFill>
              <a:effectLst/>
              <a:latin typeface="+mn-lt"/>
              <a:ea typeface="+mn-ea"/>
              <a:cs typeface="+mn-cs"/>
            </a:rPr>
            <a:t>修正しています。　</a:t>
          </a:r>
          <a:endParaRPr lang="ja-JP" altLang="ja-JP" sz="1400">
            <a:effectLst/>
          </a:endParaRPr>
        </a:p>
        <a:p>
          <a:r>
            <a:rPr kumimoji="1" lang="ja-JP" altLang="ja-JP" sz="1100">
              <a:solidFill>
                <a:schemeClr val="dk1"/>
              </a:solidFill>
              <a:effectLst/>
              <a:latin typeface="+mn-lt"/>
              <a:ea typeface="+mn-ea"/>
              <a:cs typeface="+mn-cs"/>
            </a:rPr>
            <a:t>　</a:t>
          </a:r>
          <a:r>
            <a:rPr kumimoji="1" lang="ja-JP" altLang="en-US" sz="1100">
              <a:solidFill>
                <a:schemeClr val="dk1"/>
              </a:solidFill>
              <a:effectLst/>
              <a:latin typeface="+mn-lt"/>
              <a:ea typeface="+mn-ea"/>
              <a:cs typeface="+mn-cs"/>
            </a:rPr>
            <a:t>・公営企業債等繰入見込額</a:t>
          </a:r>
          <a:endParaRPr kumimoji="1" lang="en-US" altLang="ja-JP" sz="1100">
            <a:solidFill>
              <a:schemeClr val="dk1"/>
            </a:solidFill>
            <a:effectLst/>
            <a:latin typeface="+mn-lt"/>
            <a:ea typeface="+mn-ea"/>
            <a:cs typeface="+mn-cs"/>
          </a:endParaRPr>
        </a:p>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（正）</a:t>
          </a:r>
          <a:r>
            <a:rPr kumimoji="1" lang="ja-JP" altLang="en-US" sz="1100">
              <a:solidFill>
                <a:schemeClr val="dk1"/>
              </a:solidFill>
              <a:effectLst/>
              <a:latin typeface="+mn-lt"/>
              <a:ea typeface="+mn-ea"/>
              <a:cs typeface="+mn-cs"/>
            </a:rPr>
            <a:t>３，１３６</a:t>
          </a:r>
          <a:r>
            <a:rPr kumimoji="1" lang="ja-JP" altLang="ja-JP" sz="1100">
              <a:solidFill>
                <a:schemeClr val="dk1"/>
              </a:solidFill>
              <a:effectLst/>
              <a:latin typeface="+mn-lt"/>
              <a:ea typeface="+mn-ea"/>
              <a:cs typeface="+mn-cs"/>
            </a:rPr>
            <a:t>　（誤）</a:t>
          </a:r>
          <a:r>
            <a:rPr kumimoji="1" lang="ja-JP" altLang="en-US" sz="1100">
              <a:solidFill>
                <a:schemeClr val="dk1"/>
              </a:solidFill>
              <a:effectLst/>
              <a:latin typeface="+mn-lt"/>
              <a:ea typeface="+mn-ea"/>
              <a:cs typeface="+mn-cs"/>
            </a:rPr>
            <a:t>３，２５８</a:t>
          </a:r>
          <a:endParaRPr kumimoji="1" lang="en-US" altLang="ja-JP" sz="1100">
            <a:solidFill>
              <a:schemeClr val="dk1"/>
            </a:solidFill>
            <a:effectLst/>
            <a:latin typeface="+mn-lt"/>
            <a:ea typeface="+mn-ea"/>
            <a:cs typeface="+mn-cs"/>
          </a:endParaRPr>
        </a:p>
        <a:p>
          <a:r>
            <a:rPr kumimoji="1" lang="ja-JP" altLang="en-US" sz="1100">
              <a:solidFill>
                <a:schemeClr val="dk1"/>
              </a:solidFill>
              <a:effectLst/>
              <a:latin typeface="+mn-lt"/>
              <a:ea typeface="+mn-ea"/>
              <a:cs typeface="+mn-cs"/>
            </a:rPr>
            <a:t>　・将来負担比率の分子</a:t>
          </a:r>
          <a:endParaRPr kumimoji="1" lang="en-US" altLang="ja-JP" sz="110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　（正）</a:t>
          </a:r>
          <a:r>
            <a:rPr kumimoji="1" lang="ja-JP" altLang="en-US" sz="1100">
              <a:solidFill>
                <a:schemeClr val="dk1"/>
              </a:solidFill>
              <a:effectLst/>
              <a:latin typeface="+mn-lt"/>
              <a:ea typeface="+mn-ea"/>
              <a:cs typeface="+mn-cs"/>
            </a:rPr>
            <a:t>１，６８１</a:t>
          </a:r>
          <a:r>
            <a:rPr kumimoji="1" lang="ja-JP" altLang="ja-JP" sz="1100">
              <a:solidFill>
                <a:schemeClr val="dk1"/>
              </a:solidFill>
              <a:effectLst/>
              <a:latin typeface="+mn-lt"/>
              <a:ea typeface="+mn-ea"/>
              <a:cs typeface="+mn-cs"/>
            </a:rPr>
            <a:t>　（誤）</a:t>
          </a:r>
          <a:r>
            <a:rPr kumimoji="1" lang="ja-JP" altLang="en-US" sz="1100">
              <a:solidFill>
                <a:schemeClr val="dk1"/>
              </a:solidFill>
              <a:effectLst/>
              <a:latin typeface="+mn-lt"/>
              <a:ea typeface="+mn-ea"/>
              <a:cs typeface="+mn-cs"/>
            </a:rPr>
            <a:t>１，８０３</a:t>
          </a:r>
          <a:endParaRPr lang="ja-JP" altLang="ja-JP" sz="1400">
            <a:effectLst/>
          </a:endParaRPr>
        </a:p>
        <a:p>
          <a:endParaRPr lang="ja-JP" altLang="ja-JP" sz="1400">
            <a:effectLst/>
          </a:endParaRPr>
        </a:p>
        <a:p>
          <a:endParaRPr lang="ja-JP" altLang="ja-JP" sz="1400">
            <a:effectLst/>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85724</xdr:rowOff>
    </xdr:from>
    <xdr:to>
      <xdr:col>8</xdr:col>
      <xdr:colOff>13607</xdr:colOff>
      <xdr:row>52</xdr:row>
      <xdr:rowOff>81643</xdr:rowOff>
    </xdr:to>
    <xdr:graphicFrame macro="">
      <xdr:nvGraphicFramePr>
        <xdr:cNvPr id="2" name="Chart 1">
          <a:extLst>
            <a:ext uri="{FF2B5EF4-FFF2-40B4-BE49-F238E27FC236}">
              <a16:creationId xmlns:a16="http://schemas.microsoft.com/office/drawing/2014/main" id="{00000000-0008-0000-0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522078</xdr:rowOff>
    </xdr:to>
    <xdr:sp macro="" textlink="">
      <xdr:nvSpPr>
        <xdr:cNvPr id="3" name="Rectangle 2">
          <a:extLst>
            <a:ext uri="{FF2B5EF4-FFF2-40B4-BE49-F238E27FC236}">
              <a16:creationId xmlns:a16="http://schemas.microsoft.com/office/drawing/2014/main" id="{00000000-0008-0000-0C00-000003000000}"/>
            </a:ext>
          </a:extLst>
        </xdr:cNvPr>
        <xdr:cNvSpPr>
          <a:spLocks noChangeArrowheads="1"/>
        </xdr:cNvSpPr>
      </xdr:nvSpPr>
      <xdr:spPr bwMode="auto">
        <a:xfrm>
          <a:off x="828675" y="12411075"/>
          <a:ext cx="695325" cy="417303"/>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523875</xdr:rowOff>
    </xdr:to>
    <xdr:sp macro="" textlink="">
      <xdr:nvSpPr>
        <xdr:cNvPr id="4" name="Rectangle 3">
          <a:extLst>
            <a:ext uri="{FF2B5EF4-FFF2-40B4-BE49-F238E27FC236}">
              <a16:creationId xmlns:a16="http://schemas.microsoft.com/office/drawing/2014/main" id="{00000000-0008-0000-0C00-000004000000}"/>
            </a:ext>
          </a:extLst>
        </xdr:cNvPr>
        <xdr:cNvSpPr>
          <a:spLocks noChangeArrowheads="1"/>
        </xdr:cNvSpPr>
      </xdr:nvSpPr>
      <xdr:spPr bwMode="auto">
        <a:xfrm>
          <a:off x="828675" y="13754100"/>
          <a:ext cx="695325" cy="40957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138546</xdr:colOff>
      <xdr:row>3</xdr:row>
      <xdr:rowOff>133350</xdr:rowOff>
    </xdr:to>
    <xdr:sp macro="" textlink="">
      <xdr:nvSpPr>
        <xdr:cNvPr id="5" name="表題ボックス">
          <a:extLst>
            <a:ext uri="{FF2B5EF4-FFF2-40B4-BE49-F238E27FC236}">
              <a16:creationId xmlns:a16="http://schemas.microsoft.com/office/drawing/2014/main" id="{00000000-0008-0000-0C00-000005000000}"/>
            </a:ext>
          </a:extLst>
        </xdr:cNvPr>
        <xdr:cNvSpPr>
          <a:spLocks noChangeArrowheads="1"/>
        </xdr:cNvSpPr>
      </xdr:nvSpPr>
      <xdr:spPr bwMode="auto">
        <a:xfrm>
          <a:off x="123825" y="123825"/>
          <a:ext cx="13435446" cy="638175"/>
        </a:xfrm>
        <a:prstGeom prst="rect">
          <a:avLst/>
        </a:prstGeom>
        <a:noFill/>
        <a:ln w="9525">
          <a:noFill/>
          <a:miter lim="800000"/>
          <a:headEnd/>
          <a:tailEnd/>
        </a:ln>
      </xdr:spPr>
      <xdr:txBody>
        <a:bodyPr vertOverflow="clip"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macro="" textlink="">
      <xdr:nvSpPr>
        <xdr:cNvPr id="6" name="Line 10">
          <a:extLst>
            <a:ext uri="{FF2B5EF4-FFF2-40B4-BE49-F238E27FC236}">
              <a16:creationId xmlns:a16="http://schemas.microsoft.com/office/drawing/2014/main" id="{00000000-0008-0000-0C00-000006000000}"/>
            </a:ext>
          </a:extLst>
        </xdr:cNvPr>
        <xdr:cNvSpPr>
          <a:spLocks noChangeShapeType="1"/>
        </xdr:cNvSpPr>
      </xdr:nvSpPr>
      <xdr:spPr bwMode="auto">
        <a:xfrm>
          <a:off x="628650" y="11934825"/>
          <a:ext cx="7248525" cy="371475"/>
        </a:xfrm>
        <a:prstGeom prst="line">
          <a:avLst/>
        </a:prstGeom>
        <a:noFill/>
        <a:ln w="19050">
          <a:solidFill>
            <a:srgbClr val="000000"/>
          </a:solidFill>
          <a:round/>
          <a:headEnd/>
          <a:tailEnd/>
        </a:ln>
      </xdr:spPr>
    </xdr:sp>
    <xdr:clientData/>
  </xdr:twoCellAnchor>
  <xdr:twoCellAnchor>
    <xdr:from>
      <xdr:col>8</xdr:col>
      <xdr:colOff>340178</xdr:colOff>
      <xdr:row>0</xdr:row>
      <xdr:rowOff>165045</xdr:rowOff>
    </xdr:from>
    <xdr:to>
      <xdr:col>10</xdr:col>
      <xdr:colOff>367392</xdr:colOff>
      <xdr:row>2</xdr:row>
      <xdr:rowOff>165045</xdr:rowOff>
    </xdr:to>
    <xdr:sp macro="" textlink="">
      <xdr:nvSpPr>
        <xdr:cNvPr id="7" name="年度ボックス">
          <a:extLst>
            <a:ext uri="{FF2B5EF4-FFF2-40B4-BE49-F238E27FC236}">
              <a16:creationId xmlns:a16="http://schemas.microsoft.com/office/drawing/2014/main" id="{00000000-0008-0000-0C00-000007000000}"/>
            </a:ext>
          </a:extLst>
        </xdr:cNvPr>
        <xdr:cNvSpPr>
          <a:spLocks noChangeArrowheads="1"/>
        </xdr:cNvSpPr>
      </xdr:nvSpPr>
      <xdr:spPr bwMode="auto">
        <a:xfrm>
          <a:off x="13760903" y="165045"/>
          <a:ext cx="3989614" cy="419100"/>
        </a:xfrm>
        <a:prstGeom prst="rect">
          <a:avLst/>
        </a:prstGeom>
        <a:noFill/>
        <a:ln w="25400">
          <a:solidFill>
            <a:srgbClr val="000000"/>
          </a:solidFill>
          <a:miter lim="800000"/>
          <a:headEnd/>
          <a:tailEnd/>
        </a:ln>
      </xdr:spPr>
      <xdr:txBody>
        <a:bodyPr anchor="ctr"/>
        <a:lstStyle/>
        <a:p>
          <a:pPr algn="ctr"/>
          <a:r>
            <a:rPr lang="ja-JP" altLang="en-US" sz="1800" b="1">
              <a:solidFill>
                <a:schemeClr val="tx1"/>
              </a:solidFill>
              <a:latin typeface="ＭＳ ゴシック" pitchFamily="49" charset="-128"/>
              <a:ea typeface="ＭＳ ゴシック" pitchFamily="49" charset="-128"/>
            </a:rPr>
            <a:t>令和</a:t>
          </a:r>
          <a:r>
            <a:rPr lang="en-US" altLang="ja-JP" sz="1800" b="1">
              <a:solidFill>
                <a:schemeClr val="tx1"/>
              </a:solidFill>
              <a:latin typeface="ＭＳ ゴシック" pitchFamily="49" charset="-128"/>
              <a:ea typeface="ＭＳ ゴシック" pitchFamily="49" charset="-128"/>
            </a:rPr>
            <a:t>5</a:t>
          </a:r>
          <a:r>
            <a:rPr lang="ja-JP" altLang="en-US" sz="1800" b="1">
              <a:solidFill>
                <a:schemeClr val="tx1"/>
              </a:solidFill>
              <a:latin typeface="ＭＳ ゴシック" pitchFamily="49" charset="-128"/>
              <a:ea typeface="ＭＳ ゴシック" pitchFamily="49" charset="-128"/>
            </a:rPr>
            <a:t>年度</a:t>
          </a:r>
        </a:p>
      </xdr:txBody>
    </xdr:sp>
    <xdr:clientData/>
  </xdr:twoCellAnchor>
  <xdr:twoCellAnchor>
    <xdr:from>
      <xdr:col>10</xdr:col>
      <xdr:colOff>561018</xdr:colOff>
      <xdr:row>0</xdr:row>
      <xdr:rowOff>165046</xdr:rowOff>
    </xdr:from>
    <xdr:to>
      <xdr:col>14</xdr:col>
      <xdr:colOff>81646</xdr:colOff>
      <xdr:row>2</xdr:row>
      <xdr:rowOff>165046</xdr:rowOff>
    </xdr:to>
    <xdr:sp macro="" textlink="">
      <xdr:nvSpPr>
        <xdr:cNvPr id="8" name="団体名称ボックス">
          <a:extLst>
            <a:ext uri="{FF2B5EF4-FFF2-40B4-BE49-F238E27FC236}">
              <a16:creationId xmlns:a16="http://schemas.microsoft.com/office/drawing/2014/main" id="{00000000-0008-0000-0C00-000008000000}"/>
            </a:ext>
          </a:extLst>
        </xdr:cNvPr>
        <xdr:cNvSpPr>
          <a:spLocks noChangeArrowheads="1"/>
        </xdr:cNvSpPr>
      </xdr:nvSpPr>
      <xdr:spPr bwMode="auto">
        <a:xfrm>
          <a:off x="17944143" y="165046"/>
          <a:ext cx="7445428" cy="419100"/>
        </a:xfrm>
        <a:prstGeom prst="rect">
          <a:avLst/>
        </a:prstGeom>
        <a:noFill/>
        <a:ln w="25400">
          <a:solidFill>
            <a:srgbClr val="000000"/>
          </a:solidFill>
          <a:miter lim="800000"/>
          <a:headEnd/>
          <a:tailEnd/>
        </a:ln>
      </xdr:spPr>
      <xdr:txBody>
        <a:bodyPr anchor="ctr"/>
        <a:lstStyle/>
        <a:p>
          <a:pPr algn="ctr"/>
          <a:r>
            <a:rPr lang="ja-JP" altLang="en-US" sz="1800" b="1">
              <a:latin typeface="ＭＳ ゴシック" pitchFamily="49" charset="-128"/>
              <a:ea typeface="ＭＳ ゴシック" pitchFamily="49" charset="-128"/>
            </a:rPr>
            <a:t>岐阜県笠松町</a:t>
          </a:r>
        </a:p>
      </xdr:txBody>
    </xdr:sp>
    <xdr:clientData/>
  </xdr:twoCellAnchor>
  <xdr:twoCellAnchor>
    <xdr:from>
      <xdr:col>0</xdr:col>
      <xdr:colOff>533400</xdr:colOff>
      <xdr:row>4</xdr:row>
      <xdr:rowOff>118629</xdr:rowOff>
    </xdr:from>
    <xdr:to>
      <xdr:col>2</xdr:col>
      <xdr:colOff>1009650</xdr:colOff>
      <xdr:row>6</xdr:row>
      <xdr:rowOff>185304</xdr:rowOff>
    </xdr:to>
    <xdr:sp macro="" textlink="">
      <xdr:nvSpPr>
        <xdr:cNvPr id="9" name="テキスト ボックス 6">
          <a:extLst>
            <a:ext uri="{FF2B5EF4-FFF2-40B4-BE49-F238E27FC236}">
              <a16:creationId xmlns:a16="http://schemas.microsoft.com/office/drawing/2014/main" id="{00000000-0008-0000-0C00-000009000000}"/>
            </a:ext>
          </a:extLst>
        </xdr:cNvPr>
        <xdr:cNvSpPr txBox="1">
          <a:spLocks noChangeArrowheads="1"/>
        </xdr:cNvSpPr>
      </xdr:nvSpPr>
      <xdr:spPr bwMode="auto">
        <a:xfrm>
          <a:off x="533400" y="956829"/>
          <a:ext cx="2352675"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114300</xdr:rowOff>
    </xdr:from>
    <xdr:to>
      <xdr:col>1</xdr:col>
      <xdr:colOff>895350</xdr:colOff>
      <xdr:row>55</xdr:row>
      <xdr:rowOff>523875</xdr:rowOff>
    </xdr:to>
    <xdr:sp macro="" textlink="">
      <xdr:nvSpPr>
        <xdr:cNvPr id="10" name="Rectangle 3">
          <a:extLst>
            <a:ext uri="{FF2B5EF4-FFF2-40B4-BE49-F238E27FC236}">
              <a16:creationId xmlns:a16="http://schemas.microsoft.com/office/drawing/2014/main" id="{00000000-0008-0000-0C00-00000A000000}"/>
            </a:ext>
          </a:extLst>
        </xdr:cNvPr>
        <xdr:cNvSpPr>
          <a:spLocks noChangeArrowheads="1"/>
        </xdr:cNvSpPr>
      </xdr:nvSpPr>
      <xdr:spPr bwMode="auto">
        <a:xfrm>
          <a:off x="828675" y="13087350"/>
          <a:ext cx="695325" cy="40957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340178</xdr:colOff>
      <xdr:row>3</xdr:row>
      <xdr:rowOff>176894</xdr:rowOff>
    </xdr:from>
    <xdr:to>
      <xdr:col>14</xdr:col>
      <xdr:colOff>81646</xdr:colOff>
      <xdr:row>24</xdr:row>
      <xdr:rowOff>108857</xdr:rowOff>
    </xdr:to>
    <xdr:sp macro="" textlink="">
      <xdr:nvSpPr>
        <xdr:cNvPr id="11" name="Rectangle 6">
          <a:extLst>
            <a:ext uri="{FF2B5EF4-FFF2-40B4-BE49-F238E27FC236}">
              <a16:creationId xmlns:a16="http://schemas.microsoft.com/office/drawing/2014/main" id="{00000000-0008-0000-0C00-00000B000000}"/>
            </a:ext>
          </a:extLst>
        </xdr:cNvPr>
        <xdr:cNvSpPr>
          <a:spLocks noChangeArrowheads="1"/>
        </xdr:cNvSpPr>
      </xdr:nvSpPr>
      <xdr:spPr bwMode="auto">
        <a:xfrm>
          <a:off x="13760903" y="805544"/>
          <a:ext cx="11628668" cy="4332513"/>
        </a:xfrm>
        <a:prstGeom prst="rect">
          <a:avLst/>
        </a:prstGeom>
        <a:noFill/>
        <a:ln w="19050">
          <a:solidFill>
            <a:srgbClr val="000000"/>
          </a:solidFill>
          <a:miter lim="800000"/>
          <a:headEnd/>
          <a:tailEnd/>
        </a:ln>
      </xdr:spPr>
    </xdr:sp>
    <xdr:clientData/>
  </xdr:twoCellAnchor>
  <xdr:twoCellAnchor>
    <xdr:from>
      <xdr:col>8</xdr:col>
      <xdr:colOff>340178</xdr:colOff>
      <xdr:row>6</xdr:row>
      <xdr:rowOff>40820</xdr:rowOff>
    </xdr:from>
    <xdr:to>
      <xdr:col>14</xdr:col>
      <xdr:colOff>80642</xdr:colOff>
      <xdr:row>24</xdr:row>
      <xdr:rowOff>108857</xdr:rowOff>
    </xdr:to>
    <xdr:sp macro="" textlink="" fLocksText="0">
      <xdr:nvSpPr>
        <xdr:cNvPr id="12" name="テキスト ボックス 11">
          <a:extLst>
            <a:ext uri="{FF2B5EF4-FFF2-40B4-BE49-F238E27FC236}">
              <a16:creationId xmlns:a16="http://schemas.microsoft.com/office/drawing/2014/main" id="{00000000-0008-0000-0C00-00000C000000}"/>
            </a:ext>
          </a:extLst>
        </xdr:cNvPr>
        <xdr:cNvSpPr txBox="1"/>
      </xdr:nvSpPr>
      <xdr:spPr>
        <a:xfrm>
          <a:off x="13760903" y="1298120"/>
          <a:ext cx="11627664" cy="38399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300">
              <a:solidFill>
                <a:schemeClr val="dk1"/>
              </a:solidFill>
              <a:effectLst/>
              <a:latin typeface="+mn-lt"/>
              <a:ea typeface="+mn-ea"/>
              <a:cs typeface="+mn-cs"/>
            </a:rPr>
            <a:t>（増減理由）</a:t>
          </a:r>
          <a:endParaRPr lang="ja-JP" altLang="ja-JP" sz="1300">
            <a:effectLst/>
          </a:endParaRPr>
        </a:p>
        <a:p>
          <a:r>
            <a:rPr kumimoji="1" lang="ja-JP" altLang="ja-JP" sz="1300">
              <a:solidFill>
                <a:schemeClr val="dk1"/>
              </a:solidFill>
              <a:effectLst/>
              <a:latin typeface="+mn-lt"/>
              <a:ea typeface="+mn-ea"/>
              <a:cs typeface="+mn-cs"/>
            </a:rPr>
            <a:t>　</a:t>
          </a:r>
          <a:r>
            <a:rPr kumimoji="1" lang="ja-JP" altLang="en-US" sz="1300">
              <a:solidFill>
                <a:schemeClr val="dk1"/>
              </a:solidFill>
              <a:effectLst/>
              <a:latin typeface="+mn-lt"/>
              <a:ea typeface="+mn-ea"/>
              <a:cs typeface="+mn-cs"/>
            </a:rPr>
            <a:t>財政調整基金は、個人町民税、法人町民税の増収により２９百万円程度積み立てた一方、歳入予算の不足分を補うため、７６百万円程度取り崩したため４８百万円の減となった。</a:t>
          </a:r>
          <a:endParaRPr kumimoji="1" lang="en-US" altLang="ja-JP" sz="1300">
            <a:solidFill>
              <a:schemeClr val="dk1"/>
            </a:solidFill>
            <a:effectLst/>
            <a:latin typeface="+mn-lt"/>
            <a:ea typeface="+mn-ea"/>
            <a:cs typeface="+mn-cs"/>
          </a:endParaRPr>
        </a:p>
        <a:p>
          <a:r>
            <a:rPr kumimoji="1" lang="ja-JP" altLang="en-US" sz="1300">
              <a:solidFill>
                <a:schemeClr val="dk1"/>
              </a:solidFill>
              <a:effectLst/>
              <a:latin typeface="+mn-lt"/>
              <a:ea typeface="+mn-ea"/>
              <a:cs typeface="+mn-cs"/>
            </a:rPr>
            <a:t>　減債基金は、地方交付税で措置された臨時財政対策債償還基金費相当額を積み立てたため２７百万円の増となった。</a:t>
          </a:r>
          <a:endParaRPr kumimoji="1" lang="en-US" altLang="ja-JP" sz="1300">
            <a:solidFill>
              <a:schemeClr val="dk1"/>
            </a:solidFill>
            <a:effectLst/>
            <a:latin typeface="+mn-lt"/>
            <a:ea typeface="+mn-ea"/>
            <a:cs typeface="+mn-cs"/>
          </a:endParaRPr>
        </a:p>
        <a:p>
          <a:r>
            <a:rPr kumimoji="1" lang="ja-JP" altLang="en-US" sz="1300">
              <a:solidFill>
                <a:schemeClr val="dk1"/>
              </a:solidFill>
              <a:effectLst/>
              <a:latin typeface="+mn-lt"/>
              <a:ea typeface="+mn-ea"/>
              <a:cs typeface="+mn-cs"/>
            </a:rPr>
            <a:t>　その他に、かさまつ応援基金に１１８百万円積み立てたが、下羽栗小学校下駄箱取替工事事業のため「森林環境譲与税基金」を４百万円、坂路改修工事や排水路張出歩道設置工事のため「社会資本整備基金」を１０６百万円取り崩したこと等により、</a:t>
          </a:r>
          <a:r>
            <a:rPr kumimoji="1" lang="ja-JP" altLang="ja-JP" sz="1300">
              <a:solidFill>
                <a:schemeClr val="dk1"/>
              </a:solidFill>
              <a:effectLst/>
              <a:latin typeface="+mn-lt"/>
              <a:ea typeface="+mn-ea"/>
              <a:cs typeface="+mn-cs"/>
            </a:rPr>
            <a:t>基金全体としては約</a:t>
          </a:r>
          <a:r>
            <a:rPr kumimoji="1" lang="ja-JP" altLang="en-US" sz="1300">
              <a:solidFill>
                <a:schemeClr val="dk1"/>
              </a:solidFill>
              <a:effectLst/>
              <a:latin typeface="+mn-lt"/>
              <a:ea typeface="+mn-ea"/>
              <a:cs typeface="+mn-cs"/>
            </a:rPr>
            <a:t>２１</a:t>
          </a:r>
          <a:r>
            <a:rPr kumimoji="1" lang="ja-JP" altLang="ja-JP" sz="1300">
              <a:solidFill>
                <a:schemeClr val="dk1"/>
              </a:solidFill>
              <a:effectLst/>
              <a:latin typeface="+mn-lt"/>
              <a:ea typeface="+mn-ea"/>
              <a:cs typeface="+mn-cs"/>
            </a:rPr>
            <a:t>百万円の</a:t>
          </a:r>
          <a:r>
            <a:rPr kumimoji="1" lang="ja-JP" altLang="en-US" sz="1300">
              <a:solidFill>
                <a:schemeClr val="dk1"/>
              </a:solidFill>
              <a:effectLst/>
              <a:latin typeface="+mn-lt"/>
              <a:ea typeface="+mn-ea"/>
              <a:cs typeface="+mn-cs"/>
            </a:rPr>
            <a:t>減</a:t>
          </a:r>
          <a:r>
            <a:rPr kumimoji="1" lang="ja-JP" altLang="ja-JP" sz="1300">
              <a:solidFill>
                <a:schemeClr val="dk1"/>
              </a:solidFill>
              <a:effectLst/>
              <a:latin typeface="+mn-lt"/>
              <a:ea typeface="+mn-ea"/>
              <a:cs typeface="+mn-cs"/>
            </a:rPr>
            <a:t>となった。</a:t>
          </a:r>
          <a:endParaRPr lang="ja-JP" altLang="ja-JP" sz="1300">
            <a:effectLst/>
          </a:endParaRPr>
        </a:p>
        <a:p>
          <a:endParaRPr kumimoji="1" lang="en-US" altLang="ja-JP" sz="1300">
            <a:solidFill>
              <a:schemeClr val="dk1"/>
            </a:solidFill>
            <a:effectLst/>
            <a:latin typeface="+mn-lt"/>
            <a:ea typeface="+mn-ea"/>
            <a:cs typeface="+mn-cs"/>
          </a:endParaRPr>
        </a:p>
        <a:p>
          <a:r>
            <a:rPr kumimoji="1" lang="ja-JP" altLang="ja-JP" sz="1300">
              <a:solidFill>
                <a:schemeClr val="dk1"/>
              </a:solidFill>
              <a:effectLst/>
              <a:latin typeface="+mn-lt"/>
              <a:ea typeface="+mn-ea"/>
              <a:cs typeface="+mn-cs"/>
            </a:rPr>
            <a:t>（今後の方針）</a:t>
          </a:r>
          <a:endParaRPr lang="ja-JP" altLang="ja-JP" sz="1300">
            <a:effectLst/>
          </a:endParaRPr>
        </a:p>
        <a:p>
          <a:r>
            <a:rPr kumimoji="1" lang="ja-JP" altLang="ja-JP" sz="1300">
              <a:solidFill>
                <a:schemeClr val="dk1"/>
              </a:solidFill>
              <a:effectLst/>
              <a:latin typeface="+mn-lt"/>
              <a:ea typeface="+mn-ea"/>
              <a:cs typeface="+mn-cs"/>
            </a:rPr>
            <a:t>　財政調整基金、その他特定目的基金の利用目的を明確にし、計画的に積立、取崩しを行っていく。</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422810</xdr:colOff>
      <xdr:row>4</xdr:row>
      <xdr:rowOff>73341</xdr:rowOff>
    </xdr:from>
    <xdr:to>
      <xdr:col>8</xdr:col>
      <xdr:colOff>1679865</xdr:colOff>
      <xdr:row>6</xdr:row>
      <xdr:rowOff>7579</xdr:rowOff>
    </xdr:to>
    <xdr:sp macro="" textlink="">
      <xdr:nvSpPr>
        <xdr:cNvPr id="13" name="Rectangle 7">
          <a:extLst>
            <a:ext uri="{FF2B5EF4-FFF2-40B4-BE49-F238E27FC236}">
              <a16:creationId xmlns:a16="http://schemas.microsoft.com/office/drawing/2014/main" id="{00000000-0008-0000-0C00-00000D000000}"/>
            </a:ext>
          </a:extLst>
        </xdr:cNvPr>
        <xdr:cNvSpPr>
          <a:spLocks noChangeArrowheads="1"/>
        </xdr:cNvSpPr>
      </xdr:nvSpPr>
      <xdr:spPr bwMode="auto">
        <a:xfrm>
          <a:off x="13843535" y="911541"/>
          <a:ext cx="1257055" cy="353338"/>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340178</xdr:colOff>
      <xdr:row>54</xdr:row>
      <xdr:rowOff>155863</xdr:rowOff>
    </xdr:from>
    <xdr:to>
      <xdr:col>14</xdr:col>
      <xdr:colOff>81646</xdr:colOff>
      <xdr:row>63</xdr:row>
      <xdr:rowOff>0</xdr:rowOff>
    </xdr:to>
    <xdr:sp macro="" textlink="">
      <xdr:nvSpPr>
        <xdr:cNvPr id="14" name="Rectangle 6">
          <a:extLst>
            <a:ext uri="{FF2B5EF4-FFF2-40B4-BE49-F238E27FC236}">
              <a16:creationId xmlns:a16="http://schemas.microsoft.com/office/drawing/2014/main" id="{00000000-0008-0000-0C00-00000E000000}"/>
            </a:ext>
          </a:extLst>
        </xdr:cNvPr>
        <xdr:cNvSpPr>
          <a:spLocks noChangeArrowheads="1"/>
        </xdr:cNvSpPr>
      </xdr:nvSpPr>
      <xdr:spPr bwMode="auto">
        <a:xfrm>
          <a:off x="13760903" y="12462163"/>
          <a:ext cx="11628668" cy="5425787"/>
        </a:xfrm>
        <a:prstGeom prst="rect">
          <a:avLst/>
        </a:prstGeom>
        <a:noFill/>
        <a:ln w="19050">
          <a:solidFill>
            <a:srgbClr val="000000"/>
          </a:solidFill>
          <a:miter lim="800000"/>
          <a:headEnd/>
          <a:tailEnd/>
        </a:ln>
      </xdr:spPr>
    </xdr:sp>
    <xdr:clientData/>
  </xdr:twoCellAnchor>
  <xdr:twoCellAnchor>
    <xdr:from>
      <xdr:col>8</xdr:col>
      <xdr:colOff>340178</xdr:colOff>
      <xdr:row>54</xdr:row>
      <xdr:rowOff>623455</xdr:rowOff>
    </xdr:from>
    <xdr:to>
      <xdr:col>14</xdr:col>
      <xdr:colOff>80642</xdr:colOff>
      <xdr:row>62</xdr:row>
      <xdr:rowOff>663779</xdr:rowOff>
    </xdr:to>
    <xdr:sp macro="" textlink="" fLocksText="0">
      <xdr:nvSpPr>
        <xdr:cNvPr id="15" name="テキスト ボックス 14">
          <a:extLst>
            <a:ext uri="{FF2B5EF4-FFF2-40B4-BE49-F238E27FC236}">
              <a16:creationId xmlns:a16="http://schemas.microsoft.com/office/drawing/2014/main" id="{00000000-0008-0000-0C00-00000F000000}"/>
            </a:ext>
          </a:extLst>
        </xdr:cNvPr>
        <xdr:cNvSpPr txBox="1"/>
      </xdr:nvSpPr>
      <xdr:spPr>
        <a:xfrm>
          <a:off x="13760903" y="12929755"/>
          <a:ext cx="11627664" cy="49552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300">
              <a:solidFill>
                <a:schemeClr val="dk1"/>
              </a:solidFill>
              <a:effectLst/>
              <a:latin typeface="+mn-lt"/>
              <a:ea typeface="+mn-ea"/>
              <a:cs typeface="+mn-cs"/>
            </a:rPr>
            <a:t>（基金の使途）</a:t>
          </a:r>
          <a:endParaRPr lang="ja-JP" altLang="ja-JP" sz="1300">
            <a:effectLst/>
          </a:endParaRPr>
        </a:p>
        <a:p>
          <a:r>
            <a:rPr kumimoji="1" lang="ja-JP" altLang="ja-JP" sz="1300">
              <a:solidFill>
                <a:schemeClr val="dk1"/>
              </a:solidFill>
              <a:effectLst/>
              <a:latin typeface="+mn-lt"/>
              <a:ea typeface="+mn-ea"/>
              <a:cs typeface="+mn-cs"/>
            </a:rPr>
            <a:t>・次期ごみ処理施設整備基金：岐阜羽島衛生施設組合で計画中の次期ごみ処理施設建設に要する経費</a:t>
          </a:r>
          <a:endParaRPr lang="ja-JP" altLang="ja-JP" sz="1300">
            <a:effectLst/>
          </a:endParaRPr>
        </a:p>
        <a:p>
          <a:r>
            <a:rPr kumimoji="1" lang="ja-JP" altLang="ja-JP" sz="1300">
              <a:solidFill>
                <a:schemeClr val="dk1"/>
              </a:solidFill>
              <a:effectLst/>
              <a:latin typeface="+mn-lt"/>
              <a:ea typeface="+mn-ea"/>
              <a:cs typeface="+mn-cs"/>
            </a:rPr>
            <a:t>・福祉振興基金：町民の福祉活動の促進、快適な生活環境の形成</a:t>
          </a:r>
          <a:endParaRPr lang="ja-JP" altLang="ja-JP" sz="1300">
            <a:effectLst/>
          </a:endParaRPr>
        </a:p>
        <a:p>
          <a:endParaRPr kumimoji="1" lang="en-US" altLang="ja-JP" sz="1300">
            <a:solidFill>
              <a:schemeClr val="dk1"/>
            </a:solidFill>
            <a:effectLst/>
            <a:latin typeface="+mn-lt"/>
            <a:ea typeface="+mn-ea"/>
            <a:cs typeface="+mn-cs"/>
          </a:endParaRPr>
        </a:p>
        <a:p>
          <a:r>
            <a:rPr kumimoji="1" lang="ja-JP" altLang="ja-JP" sz="1300">
              <a:solidFill>
                <a:schemeClr val="dk1"/>
              </a:solidFill>
              <a:effectLst/>
              <a:latin typeface="+mn-lt"/>
              <a:ea typeface="+mn-ea"/>
              <a:cs typeface="+mn-cs"/>
            </a:rPr>
            <a:t>（増減理由）</a:t>
          </a:r>
          <a:endParaRPr lang="ja-JP" altLang="ja-JP" sz="1300">
            <a:effectLst/>
          </a:endParaRPr>
        </a:p>
        <a:p>
          <a:pPr eaLnBrk="1" fontAlgn="auto" latinLnBrk="0" hangingPunct="1"/>
          <a:r>
            <a:rPr kumimoji="1" lang="ja-JP" altLang="ja-JP" sz="1300">
              <a:solidFill>
                <a:schemeClr val="dk1"/>
              </a:solidFill>
              <a:effectLst/>
              <a:latin typeface="+mn-lt"/>
              <a:ea typeface="+mn-ea"/>
              <a:cs typeface="+mn-cs"/>
            </a:rPr>
            <a:t>・令和</a:t>
          </a:r>
          <a:r>
            <a:rPr kumimoji="1" lang="ja-JP" altLang="en-US" sz="1300">
              <a:solidFill>
                <a:schemeClr val="dk1"/>
              </a:solidFill>
              <a:effectLst/>
              <a:latin typeface="+mn-lt"/>
              <a:ea typeface="+mn-ea"/>
              <a:cs typeface="+mn-cs"/>
            </a:rPr>
            <a:t>５</a:t>
          </a:r>
          <a:r>
            <a:rPr kumimoji="1" lang="ja-JP" altLang="ja-JP" sz="1300">
              <a:solidFill>
                <a:schemeClr val="dk1"/>
              </a:solidFill>
              <a:effectLst/>
              <a:latin typeface="+mn-lt"/>
              <a:ea typeface="+mn-ea"/>
              <a:cs typeface="+mn-cs"/>
            </a:rPr>
            <a:t>年度にふるさと納税として寄附された寄附金を「かさまつ応援基金」に</a:t>
          </a:r>
          <a:r>
            <a:rPr kumimoji="1" lang="ja-JP" altLang="en-US" sz="1300">
              <a:solidFill>
                <a:schemeClr val="dk1"/>
              </a:solidFill>
              <a:effectLst/>
              <a:latin typeface="+mn-lt"/>
              <a:ea typeface="+mn-ea"/>
              <a:cs typeface="+mn-cs"/>
            </a:rPr>
            <a:t>１１８</a:t>
          </a:r>
          <a:r>
            <a:rPr kumimoji="1" lang="ja-JP" altLang="ja-JP" sz="1300">
              <a:solidFill>
                <a:schemeClr val="dk1"/>
              </a:solidFill>
              <a:effectLst/>
              <a:latin typeface="+mn-lt"/>
              <a:ea typeface="+mn-ea"/>
              <a:cs typeface="+mn-cs"/>
            </a:rPr>
            <a:t>百万円積み立てしたことによる増</a:t>
          </a:r>
          <a:endParaRPr lang="ja-JP" altLang="ja-JP" sz="1300">
            <a:effectLst/>
          </a:endParaRPr>
        </a:p>
        <a:p>
          <a:r>
            <a:rPr kumimoji="1" lang="ja-JP" altLang="en-US" sz="1300">
              <a:solidFill>
                <a:schemeClr val="dk1"/>
              </a:solidFill>
              <a:effectLst/>
              <a:latin typeface="+mn-lt"/>
              <a:ea typeface="+mn-ea"/>
              <a:cs typeface="+mn-cs"/>
            </a:rPr>
            <a:t>・下羽栗小学校下駄箱取替工事事業のため「森林環境譲与税基金」を４百万円取り崩したことによる減</a:t>
          </a:r>
        </a:p>
        <a:p>
          <a:r>
            <a:rPr kumimoji="1" lang="ja-JP" altLang="en-US" sz="1300">
              <a:solidFill>
                <a:schemeClr val="dk1"/>
              </a:solidFill>
              <a:effectLst/>
              <a:latin typeface="+mn-lt"/>
              <a:ea typeface="+mn-ea"/>
              <a:cs typeface="+mn-cs"/>
            </a:rPr>
            <a:t>・坂路改修工事や排水路張出歩道設置工事のため「社会資本整備基金」を１０６百万円取り崩したことによる減</a:t>
          </a:r>
          <a:endParaRPr kumimoji="1" lang="en-US" altLang="ja-JP" sz="1300">
            <a:solidFill>
              <a:schemeClr val="dk1"/>
            </a:solidFill>
            <a:effectLst/>
            <a:latin typeface="+mn-lt"/>
            <a:ea typeface="+mn-ea"/>
            <a:cs typeface="+mn-cs"/>
          </a:endParaRPr>
        </a:p>
        <a:p>
          <a:r>
            <a:rPr kumimoji="1" lang="ja-JP" altLang="en-US" sz="1300">
              <a:solidFill>
                <a:schemeClr val="dk1"/>
              </a:solidFill>
              <a:effectLst/>
              <a:latin typeface="+mn-lt"/>
              <a:ea typeface="+mn-ea"/>
              <a:cs typeface="+mn-cs"/>
            </a:rPr>
            <a:t>・墓地管理運営事業のため「火葬場施設等整備基金」を３百万円取り崩したことによる減</a:t>
          </a:r>
          <a:endParaRPr kumimoji="1" lang="en-US" altLang="ja-JP" sz="1300">
            <a:solidFill>
              <a:schemeClr val="dk1"/>
            </a:solidFill>
            <a:effectLst/>
            <a:latin typeface="+mn-lt"/>
            <a:ea typeface="+mn-ea"/>
            <a:cs typeface="+mn-cs"/>
          </a:endParaRPr>
        </a:p>
        <a:p>
          <a:endParaRPr kumimoji="1" lang="en-US" altLang="ja-JP" sz="1300">
            <a:solidFill>
              <a:schemeClr val="dk1"/>
            </a:solidFill>
            <a:effectLst/>
            <a:latin typeface="+mn-lt"/>
            <a:ea typeface="+mn-ea"/>
            <a:cs typeface="+mn-cs"/>
          </a:endParaRPr>
        </a:p>
        <a:p>
          <a:r>
            <a:rPr kumimoji="1" lang="ja-JP" altLang="ja-JP" sz="1300">
              <a:solidFill>
                <a:schemeClr val="dk1"/>
              </a:solidFill>
              <a:effectLst/>
              <a:latin typeface="+mn-lt"/>
              <a:ea typeface="+mn-ea"/>
              <a:cs typeface="+mn-cs"/>
            </a:rPr>
            <a:t>（今後の方針）</a:t>
          </a:r>
          <a:endParaRPr lang="ja-JP" altLang="ja-JP" sz="1300">
            <a:effectLst/>
          </a:endParaRPr>
        </a:p>
        <a:p>
          <a:r>
            <a:rPr kumimoji="1" lang="ja-JP" altLang="ja-JP" sz="1300">
              <a:solidFill>
                <a:schemeClr val="dk1"/>
              </a:solidFill>
              <a:effectLst/>
              <a:latin typeface="+mn-lt"/>
              <a:ea typeface="+mn-ea"/>
              <a:cs typeface="+mn-cs"/>
            </a:rPr>
            <a:t>・かさまつ応援基金：ふるさと納税として寄附のあったかさまつ応援寄附金を</a:t>
          </a:r>
          <a:r>
            <a:rPr kumimoji="1" lang="ja-JP" altLang="en-US" sz="1300">
              <a:solidFill>
                <a:schemeClr val="dk1"/>
              </a:solidFill>
              <a:effectLst/>
              <a:latin typeface="+mn-lt"/>
              <a:ea typeface="+mn-ea"/>
              <a:cs typeface="+mn-cs"/>
            </a:rPr>
            <a:t>、当年度のかさまつ応援事業経費に充当し、余剰分を</a:t>
          </a:r>
          <a:r>
            <a:rPr kumimoji="1" lang="ja-JP" altLang="ja-JP" sz="1300">
              <a:solidFill>
                <a:schemeClr val="dk1"/>
              </a:solidFill>
              <a:effectLst/>
              <a:latin typeface="+mn-lt"/>
              <a:ea typeface="+mn-ea"/>
              <a:cs typeface="+mn-cs"/>
            </a:rPr>
            <a:t>積立予定</a:t>
          </a:r>
          <a:endParaRPr lang="ja-JP" altLang="ja-JP" sz="1300">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54</xdr:row>
      <xdr:rowOff>255008</xdr:rowOff>
    </xdr:from>
    <xdr:to>
      <xdr:col>9</xdr:col>
      <xdr:colOff>952500</xdr:colOff>
      <xdr:row>54</xdr:row>
      <xdr:rowOff>586208</xdr:rowOff>
    </xdr:to>
    <xdr:sp macro="" textlink="">
      <xdr:nvSpPr>
        <xdr:cNvPr id="16" name="Rectangle 7">
          <a:extLst>
            <a:ext uri="{FF2B5EF4-FFF2-40B4-BE49-F238E27FC236}">
              <a16:creationId xmlns:a16="http://schemas.microsoft.com/office/drawing/2014/main" id="{00000000-0008-0000-0C00-000010000000}"/>
            </a:ext>
          </a:extLst>
        </xdr:cNvPr>
        <xdr:cNvSpPr>
          <a:spLocks noChangeArrowheads="1"/>
        </xdr:cNvSpPr>
      </xdr:nvSpPr>
      <xdr:spPr bwMode="auto">
        <a:xfrm>
          <a:off x="13843534" y="12561308"/>
          <a:ext cx="2510891" cy="331200"/>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340178</xdr:colOff>
      <xdr:row>25</xdr:row>
      <xdr:rowOff>40820</xdr:rowOff>
    </xdr:from>
    <xdr:to>
      <xdr:col>14</xdr:col>
      <xdr:colOff>81646</xdr:colOff>
      <xdr:row>41</xdr:row>
      <xdr:rowOff>138546</xdr:rowOff>
    </xdr:to>
    <xdr:sp macro="" textlink="">
      <xdr:nvSpPr>
        <xdr:cNvPr id="17" name="Rectangle 6">
          <a:extLst>
            <a:ext uri="{FF2B5EF4-FFF2-40B4-BE49-F238E27FC236}">
              <a16:creationId xmlns:a16="http://schemas.microsoft.com/office/drawing/2014/main" id="{00000000-0008-0000-0C00-000011000000}"/>
            </a:ext>
          </a:extLst>
        </xdr:cNvPr>
        <xdr:cNvSpPr>
          <a:spLocks noChangeArrowheads="1"/>
        </xdr:cNvSpPr>
      </xdr:nvSpPr>
      <xdr:spPr bwMode="auto">
        <a:xfrm>
          <a:off x="13760903" y="5279570"/>
          <a:ext cx="11628668" cy="3450526"/>
        </a:xfrm>
        <a:prstGeom prst="rect">
          <a:avLst/>
        </a:prstGeom>
        <a:noFill/>
        <a:ln w="19050">
          <a:solidFill>
            <a:srgbClr val="000000"/>
          </a:solidFill>
          <a:miter lim="800000"/>
          <a:headEnd/>
          <a:tailEnd/>
        </a:ln>
      </xdr:spPr>
    </xdr:sp>
    <xdr:clientData/>
  </xdr:twoCellAnchor>
  <xdr:twoCellAnchor>
    <xdr:from>
      <xdr:col>8</xdr:col>
      <xdr:colOff>340178</xdr:colOff>
      <xdr:row>27</xdr:row>
      <xdr:rowOff>95250</xdr:rowOff>
    </xdr:from>
    <xdr:to>
      <xdr:col>14</xdr:col>
      <xdr:colOff>80642</xdr:colOff>
      <xdr:row>41</xdr:row>
      <xdr:rowOff>121228</xdr:rowOff>
    </xdr:to>
    <xdr:sp macro="" textlink="" fLocksText="0">
      <xdr:nvSpPr>
        <xdr:cNvPr id="18" name="テキスト ボックス 17">
          <a:extLst>
            <a:ext uri="{FF2B5EF4-FFF2-40B4-BE49-F238E27FC236}">
              <a16:creationId xmlns:a16="http://schemas.microsoft.com/office/drawing/2014/main" id="{00000000-0008-0000-0C00-000012000000}"/>
            </a:ext>
          </a:extLst>
        </xdr:cNvPr>
        <xdr:cNvSpPr txBox="1"/>
      </xdr:nvSpPr>
      <xdr:spPr>
        <a:xfrm>
          <a:off x="13760903" y="5753100"/>
          <a:ext cx="11627664" cy="29596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300">
              <a:solidFill>
                <a:schemeClr val="dk1"/>
              </a:solidFill>
              <a:effectLst/>
              <a:latin typeface="+mn-lt"/>
              <a:ea typeface="+mn-ea"/>
              <a:cs typeface="+mn-cs"/>
            </a:rPr>
            <a:t>（増減理由）</a:t>
          </a:r>
          <a:endParaRPr lang="ja-JP" altLang="ja-JP" sz="1300">
            <a:effectLst/>
          </a:endParaRPr>
        </a:p>
        <a:p>
          <a:r>
            <a:rPr kumimoji="1" lang="ja-JP" altLang="ja-JP" sz="1300">
              <a:solidFill>
                <a:schemeClr val="dk1"/>
              </a:solidFill>
              <a:effectLst/>
              <a:latin typeface="+mn-lt"/>
              <a:ea typeface="+mn-ea"/>
              <a:cs typeface="+mn-cs"/>
            </a:rPr>
            <a:t>　令和</a:t>
          </a:r>
          <a:r>
            <a:rPr kumimoji="1" lang="ja-JP" altLang="en-US" sz="1300">
              <a:solidFill>
                <a:schemeClr val="dk1"/>
              </a:solidFill>
              <a:effectLst/>
              <a:latin typeface="+mn-lt"/>
              <a:ea typeface="+mn-ea"/>
              <a:cs typeface="+mn-cs"/>
            </a:rPr>
            <a:t>４</a:t>
          </a:r>
          <a:r>
            <a:rPr kumimoji="1" lang="ja-JP" altLang="ja-JP" sz="1300">
              <a:solidFill>
                <a:schemeClr val="dk1"/>
              </a:solidFill>
              <a:effectLst/>
              <a:latin typeface="+mn-lt"/>
              <a:ea typeface="+mn-ea"/>
              <a:cs typeface="+mn-cs"/>
            </a:rPr>
            <a:t>年度の決算余剰分が多額となり、</a:t>
          </a:r>
          <a:r>
            <a:rPr kumimoji="1" lang="ja-JP" altLang="en-US" sz="1300">
              <a:solidFill>
                <a:schemeClr val="dk1"/>
              </a:solidFill>
              <a:effectLst/>
              <a:latin typeface="+mn-lt"/>
              <a:ea typeface="+mn-ea"/>
              <a:cs typeface="+mn-cs"/>
            </a:rPr>
            <a:t>２９</a:t>
          </a:r>
          <a:r>
            <a:rPr kumimoji="1" lang="ja-JP" altLang="ja-JP" sz="1300">
              <a:solidFill>
                <a:schemeClr val="dk1"/>
              </a:solidFill>
              <a:effectLst/>
              <a:latin typeface="+mn-lt"/>
              <a:ea typeface="+mn-ea"/>
              <a:cs typeface="+mn-cs"/>
            </a:rPr>
            <a:t>百万円程度積み立てたが、</a:t>
          </a:r>
          <a:r>
            <a:rPr kumimoji="1" lang="ja-JP" altLang="en-US" sz="1300">
              <a:solidFill>
                <a:schemeClr val="dk1"/>
              </a:solidFill>
              <a:effectLst/>
              <a:latin typeface="+mn-lt"/>
              <a:ea typeface="+mn-ea"/>
              <a:cs typeface="+mn-cs"/>
            </a:rPr>
            <a:t>その積立額が歳入予算の不足分を補うために取り崩した額より少なかったため、４８百万円の減となった。</a:t>
          </a:r>
        </a:p>
        <a:p>
          <a:endParaRPr lang="ja-JP" altLang="ja-JP" sz="1300">
            <a:effectLst/>
          </a:endParaRPr>
        </a:p>
        <a:p>
          <a:r>
            <a:rPr kumimoji="1" lang="ja-JP" altLang="ja-JP" sz="1300">
              <a:solidFill>
                <a:schemeClr val="dk1"/>
              </a:solidFill>
              <a:effectLst/>
              <a:latin typeface="+mn-lt"/>
              <a:ea typeface="+mn-ea"/>
              <a:cs typeface="+mn-cs"/>
            </a:rPr>
            <a:t>（今後の方針）</a:t>
          </a:r>
          <a:endParaRPr lang="ja-JP" altLang="ja-JP" sz="1300">
            <a:effectLst/>
          </a:endParaRPr>
        </a:p>
        <a:p>
          <a:r>
            <a:rPr kumimoji="1" lang="ja-JP" altLang="ja-JP" sz="1300">
              <a:solidFill>
                <a:schemeClr val="dk1"/>
              </a:solidFill>
              <a:effectLst/>
              <a:latin typeface="+mn-lt"/>
              <a:ea typeface="+mn-ea"/>
              <a:cs typeface="+mn-cs"/>
            </a:rPr>
            <a:t> </a:t>
          </a:r>
          <a:r>
            <a:rPr kumimoji="1" lang="ja-JP" altLang="en-US" sz="1300">
              <a:solidFill>
                <a:schemeClr val="dk1"/>
              </a:solidFill>
              <a:effectLst/>
              <a:latin typeface="+mn-lt"/>
              <a:ea typeface="+mn-ea"/>
              <a:cs typeface="+mn-cs"/>
            </a:rPr>
            <a:t>　</a:t>
          </a:r>
          <a:r>
            <a:rPr kumimoji="1" lang="ja-JP" altLang="ja-JP" sz="1300">
              <a:solidFill>
                <a:schemeClr val="dk1"/>
              </a:solidFill>
              <a:effectLst/>
              <a:latin typeface="+mn-lt"/>
              <a:ea typeface="+mn-ea"/>
              <a:cs typeface="+mn-cs"/>
            </a:rPr>
            <a:t>今後の経済変動や緊急課題に的確に対応するため、過去の実績等を踏まえ、実質単年度収支額の半分を積み立てる予定である。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25</xdr:row>
      <xdr:rowOff>133798</xdr:rowOff>
    </xdr:from>
    <xdr:to>
      <xdr:col>9</xdr:col>
      <xdr:colOff>489858</xdr:colOff>
      <xdr:row>27</xdr:row>
      <xdr:rowOff>56784</xdr:rowOff>
    </xdr:to>
    <xdr:sp macro="" textlink="">
      <xdr:nvSpPr>
        <xdr:cNvPr id="19" name="Rectangle 7">
          <a:extLst>
            <a:ext uri="{FF2B5EF4-FFF2-40B4-BE49-F238E27FC236}">
              <a16:creationId xmlns:a16="http://schemas.microsoft.com/office/drawing/2014/main" id="{00000000-0008-0000-0C00-000013000000}"/>
            </a:ext>
          </a:extLst>
        </xdr:cNvPr>
        <xdr:cNvSpPr>
          <a:spLocks noChangeArrowheads="1"/>
        </xdr:cNvSpPr>
      </xdr:nvSpPr>
      <xdr:spPr bwMode="auto">
        <a:xfrm>
          <a:off x="13843534" y="5372548"/>
          <a:ext cx="2048249"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340178</xdr:colOff>
      <xdr:row>42</xdr:row>
      <xdr:rowOff>75455</xdr:rowOff>
    </xdr:from>
    <xdr:to>
      <xdr:col>14</xdr:col>
      <xdr:colOff>81646</xdr:colOff>
      <xdr:row>54</xdr:row>
      <xdr:rowOff>17317</xdr:rowOff>
    </xdr:to>
    <xdr:sp macro="" textlink="">
      <xdr:nvSpPr>
        <xdr:cNvPr id="20" name="Rectangle 6">
          <a:extLst>
            <a:ext uri="{FF2B5EF4-FFF2-40B4-BE49-F238E27FC236}">
              <a16:creationId xmlns:a16="http://schemas.microsoft.com/office/drawing/2014/main" id="{00000000-0008-0000-0C00-000014000000}"/>
            </a:ext>
          </a:extLst>
        </xdr:cNvPr>
        <xdr:cNvSpPr>
          <a:spLocks noChangeArrowheads="1"/>
        </xdr:cNvSpPr>
      </xdr:nvSpPr>
      <xdr:spPr bwMode="auto">
        <a:xfrm>
          <a:off x="13760903" y="8876555"/>
          <a:ext cx="11628668" cy="3447062"/>
        </a:xfrm>
        <a:prstGeom prst="rect">
          <a:avLst/>
        </a:prstGeom>
        <a:noFill/>
        <a:ln w="19050">
          <a:solidFill>
            <a:srgbClr val="000000"/>
          </a:solidFill>
          <a:miter lim="800000"/>
          <a:headEnd/>
          <a:tailEnd/>
        </a:ln>
      </xdr:spPr>
    </xdr:sp>
    <xdr:clientData/>
  </xdr:twoCellAnchor>
  <xdr:twoCellAnchor>
    <xdr:from>
      <xdr:col>8</xdr:col>
      <xdr:colOff>340178</xdr:colOff>
      <xdr:row>44</xdr:row>
      <xdr:rowOff>129885</xdr:rowOff>
    </xdr:from>
    <xdr:to>
      <xdr:col>14</xdr:col>
      <xdr:colOff>80642</xdr:colOff>
      <xdr:row>53</xdr:row>
      <xdr:rowOff>363681</xdr:rowOff>
    </xdr:to>
    <xdr:sp macro="" textlink="" fLocksText="0">
      <xdr:nvSpPr>
        <xdr:cNvPr id="21" name="テキスト ボックス 20">
          <a:extLst>
            <a:ext uri="{FF2B5EF4-FFF2-40B4-BE49-F238E27FC236}">
              <a16:creationId xmlns:a16="http://schemas.microsoft.com/office/drawing/2014/main" id="{00000000-0008-0000-0C00-000015000000}"/>
            </a:ext>
          </a:extLst>
        </xdr:cNvPr>
        <xdr:cNvSpPr txBox="1"/>
      </xdr:nvSpPr>
      <xdr:spPr>
        <a:xfrm>
          <a:off x="13760903" y="9350085"/>
          <a:ext cx="11627664" cy="29484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300">
              <a:solidFill>
                <a:schemeClr val="dk1"/>
              </a:solidFill>
              <a:effectLst/>
              <a:latin typeface="+mn-lt"/>
              <a:ea typeface="+mn-ea"/>
              <a:cs typeface="+mn-cs"/>
            </a:rPr>
            <a:t>（増減理由）</a:t>
          </a:r>
          <a:endParaRPr lang="ja-JP" altLang="ja-JP" sz="1300">
            <a:effectLst/>
          </a:endParaRPr>
        </a:p>
        <a:p>
          <a:r>
            <a:rPr kumimoji="1" lang="ja-JP" altLang="en-US" sz="1300">
              <a:solidFill>
                <a:schemeClr val="dk1"/>
              </a:solidFill>
              <a:effectLst/>
              <a:latin typeface="+mn-lt"/>
              <a:ea typeface="+mn-ea"/>
              <a:cs typeface="+mn-cs"/>
            </a:rPr>
            <a:t>　減債基金は、地方交付税で措置された臨時財政対策債償還基金費相当額を積み立てたため２７百万円の増となった。</a:t>
          </a:r>
        </a:p>
        <a:p>
          <a:r>
            <a:rPr kumimoji="1" lang="ja-JP" altLang="ja-JP" sz="1300">
              <a:solidFill>
                <a:schemeClr val="dk1"/>
              </a:solidFill>
              <a:effectLst/>
              <a:latin typeface="+mn-lt"/>
              <a:ea typeface="+mn-ea"/>
              <a:cs typeface="+mn-cs"/>
            </a:rPr>
            <a:t>（今後の方針）</a:t>
          </a:r>
          <a:endParaRPr lang="ja-JP" altLang="ja-JP" sz="1300">
            <a:effectLst/>
          </a:endParaRPr>
        </a:p>
        <a:p>
          <a:r>
            <a:rPr kumimoji="1" lang="ja-JP" altLang="ja-JP" sz="1300">
              <a:solidFill>
                <a:schemeClr val="dk1"/>
              </a:solidFill>
              <a:effectLst/>
              <a:latin typeface="+mn-lt"/>
              <a:ea typeface="+mn-ea"/>
              <a:cs typeface="+mn-cs"/>
            </a:rPr>
            <a:t>　今後も、積立金の利息分を積み立てる予定である。</a:t>
          </a:r>
          <a:endParaRPr lang="ja-JP" altLang="ja-JP" sz="1300">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42</xdr:row>
      <xdr:rowOff>168433</xdr:rowOff>
    </xdr:from>
    <xdr:to>
      <xdr:col>8</xdr:col>
      <xdr:colOff>1679209</xdr:colOff>
      <xdr:row>44</xdr:row>
      <xdr:rowOff>91419</xdr:rowOff>
    </xdr:to>
    <xdr:sp macro="" textlink="">
      <xdr:nvSpPr>
        <xdr:cNvPr id="22" name="Rectangle 7">
          <a:extLst>
            <a:ext uri="{FF2B5EF4-FFF2-40B4-BE49-F238E27FC236}">
              <a16:creationId xmlns:a16="http://schemas.microsoft.com/office/drawing/2014/main" id="{00000000-0008-0000-0C00-000016000000}"/>
            </a:ext>
          </a:extLst>
        </xdr:cNvPr>
        <xdr:cNvSpPr>
          <a:spLocks noChangeArrowheads="1"/>
        </xdr:cNvSpPr>
      </xdr:nvSpPr>
      <xdr:spPr bwMode="auto">
        <a:xfrm>
          <a:off x="13843534" y="8969533"/>
          <a:ext cx="1256400"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47625</xdr:colOff>
      <xdr:row>44</xdr:row>
      <xdr:rowOff>47625</xdr:rowOff>
    </xdr:from>
    <xdr:to>
      <xdr:col>37</xdr:col>
      <xdr:colOff>57151</xdr:colOff>
      <xdr:row>60</xdr:row>
      <xdr:rowOff>119496</xdr:rowOff>
    </xdr:to>
    <xdr:graphicFrame macro="">
      <xdr:nvGraphicFramePr>
        <xdr:cNvPr id="2" name="グラフ1">
          <a:extLst>
            <a:ext uri="{FF2B5EF4-FFF2-40B4-BE49-F238E27FC236}">
              <a16:creationId xmlns:a16="http://schemas.microsoft.com/office/drawing/2014/main" id="{D540C2D3-7D48-48B7-90BC-D5AD1A730C9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19050</xdr:colOff>
      <xdr:row>66</xdr:row>
      <xdr:rowOff>9525</xdr:rowOff>
    </xdr:from>
    <xdr:to>
      <xdr:col>37</xdr:col>
      <xdr:colOff>125466</xdr:colOff>
      <xdr:row>82</xdr:row>
      <xdr:rowOff>138514</xdr:rowOff>
    </xdr:to>
    <xdr:graphicFrame macro="">
      <xdr:nvGraphicFramePr>
        <xdr:cNvPr id="3" name="グラフ2">
          <a:extLst>
            <a:ext uri="{FF2B5EF4-FFF2-40B4-BE49-F238E27FC236}">
              <a16:creationId xmlns:a16="http://schemas.microsoft.com/office/drawing/2014/main" id="{9CFD0010-63EE-42B4-BFB6-B5529247EED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355600</xdr:colOff>
      <xdr:row>0</xdr:row>
      <xdr:rowOff>63500</xdr:rowOff>
    </xdr:from>
    <xdr:to>
      <xdr:col>66</xdr:col>
      <xdr:colOff>187325</xdr:colOff>
      <xdr:row>1</xdr:row>
      <xdr:rowOff>155575</xdr:rowOff>
    </xdr:to>
    <xdr:sp macro="" textlink="">
      <xdr:nvSpPr>
        <xdr:cNvPr id="4" name="正方形/長方形 3">
          <a:extLst>
            <a:ext uri="{FF2B5EF4-FFF2-40B4-BE49-F238E27FC236}">
              <a16:creationId xmlns:a16="http://schemas.microsoft.com/office/drawing/2014/main" id="{0439B972-B309-4D0B-B0D0-99458A03138D}"/>
            </a:ext>
          </a:extLst>
        </xdr:cNvPr>
        <xdr:cNvSpPr/>
      </xdr:nvSpPr>
      <xdr:spPr>
        <a:xfrm>
          <a:off x="355600" y="63500"/>
          <a:ext cx="11139805" cy="63309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）市町村公会計指標分析／財政指標組合せ分析表</a:t>
          </a:r>
        </a:p>
      </xdr:txBody>
    </xdr:sp>
    <xdr:clientData/>
  </xdr:twoCellAnchor>
  <xdr:twoCellAnchor>
    <xdr:from>
      <xdr:col>87</xdr:col>
      <xdr:colOff>161925</xdr:colOff>
      <xdr:row>0</xdr:row>
      <xdr:rowOff>190500</xdr:rowOff>
    </xdr:from>
    <xdr:to>
      <xdr:col>107</xdr:col>
      <xdr:colOff>282575</xdr:colOff>
      <xdr:row>1</xdr:row>
      <xdr:rowOff>206375</xdr:rowOff>
    </xdr:to>
    <xdr:sp macro="" textlink="">
      <xdr:nvSpPr>
        <xdr:cNvPr id="5" name="正方形/長方形 4">
          <a:extLst>
            <a:ext uri="{FF2B5EF4-FFF2-40B4-BE49-F238E27FC236}">
              <a16:creationId xmlns:a16="http://schemas.microsoft.com/office/drawing/2014/main" id="{12606C27-36BF-45C6-94D5-DD22051DB3F7}"/>
            </a:ext>
          </a:extLst>
        </xdr:cNvPr>
        <xdr:cNvSpPr/>
      </xdr:nvSpPr>
      <xdr:spPr>
        <a:xfrm>
          <a:off x="15013305" y="190500"/>
          <a:ext cx="3473450" cy="556895"/>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187325</xdr:colOff>
      <xdr:row>0</xdr:row>
      <xdr:rowOff>215900</xdr:rowOff>
    </xdr:from>
    <xdr:to>
      <xdr:col>107</xdr:col>
      <xdr:colOff>263525</xdr:colOff>
      <xdr:row>1</xdr:row>
      <xdr:rowOff>180975</xdr:rowOff>
    </xdr:to>
    <xdr:sp macro="" textlink="">
      <xdr:nvSpPr>
        <xdr:cNvPr id="6" name="正方形/長方形 5">
          <a:extLst>
            <a:ext uri="{FF2B5EF4-FFF2-40B4-BE49-F238E27FC236}">
              <a16:creationId xmlns:a16="http://schemas.microsoft.com/office/drawing/2014/main" id="{52A25941-A1CA-4C96-AAEE-A6B6481E0928}"/>
            </a:ext>
          </a:extLst>
        </xdr:cNvPr>
        <xdr:cNvSpPr/>
      </xdr:nvSpPr>
      <xdr:spPr>
        <a:xfrm>
          <a:off x="15015845" y="215900"/>
          <a:ext cx="3451860" cy="506095"/>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88</xdr:col>
      <xdr:colOff>22225</xdr:colOff>
      <xdr:row>0</xdr:row>
      <xdr:rowOff>241300</xdr:rowOff>
    </xdr:from>
    <xdr:to>
      <xdr:col>107</xdr:col>
      <xdr:colOff>231775</xdr:colOff>
      <xdr:row>1</xdr:row>
      <xdr:rowOff>142875</xdr:rowOff>
    </xdr:to>
    <xdr:sp macro="" textlink="">
      <xdr:nvSpPr>
        <xdr:cNvPr id="7" name="正方形/長方形 6">
          <a:extLst>
            <a:ext uri="{FF2B5EF4-FFF2-40B4-BE49-F238E27FC236}">
              <a16:creationId xmlns:a16="http://schemas.microsoft.com/office/drawing/2014/main" id="{94E11C5B-2868-46CC-9F5B-EA9C7931F9AB}"/>
            </a:ext>
          </a:extLst>
        </xdr:cNvPr>
        <xdr:cNvSpPr/>
      </xdr:nvSpPr>
      <xdr:spPr>
        <a:xfrm>
          <a:off x="15041245" y="241300"/>
          <a:ext cx="3394710" cy="442595"/>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岐阜県笠松町</a:t>
          </a:r>
        </a:p>
      </xdr:txBody>
    </xdr:sp>
    <xdr:clientData/>
  </xdr:twoCellAnchor>
  <xdr:twoCellAnchor>
    <xdr:from>
      <xdr:col>73</xdr:col>
      <xdr:colOff>34925</xdr:colOff>
      <xdr:row>0</xdr:row>
      <xdr:rowOff>190500</xdr:rowOff>
    </xdr:from>
    <xdr:to>
      <xdr:col>87</xdr:col>
      <xdr:colOff>28575</xdr:colOff>
      <xdr:row>1</xdr:row>
      <xdr:rowOff>206375</xdr:rowOff>
    </xdr:to>
    <xdr:sp macro="" textlink="">
      <xdr:nvSpPr>
        <xdr:cNvPr id="8" name="正方形/長方形 7">
          <a:extLst>
            <a:ext uri="{FF2B5EF4-FFF2-40B4-BE49-F238E27FC236}">
              <a16:creationId xmlns:a16="http://schemas.microsoft.com/office/drawing/2014/main" id="{AB4844CF-F285-4A70-B800-1AE874841C81}"/>
            </a:ext>
          </a:extLst>
        </xdr:cNvPr>
        <xdr:cNvSpPr/>
      </xdr:nvSpPr>
      <xdr:spPr>
        <a:xfrm>
          <a:off x="12539345" y="190500"/>
          <a:ext cx="2340610" cy="556895"/>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60325</xdr:colOff>
      <xdr:row>0</xdr:row>
      <xdr:rowOff>215900</xdr:rowOff>
    </xdr:from>
    <xdr:to>
      <xdr:col>87</xdr:col>
      <xdr:colOff>9525</xdr:colOff>
      <xdr:row>1</xdr:row>
      <xdr:rowOff>180975</xdr:rowOff>
    </xdr:to>
    <xdr:sp macro="" textlink="">
      <xdr:nvSpPr>
        <xdr:cNvPr id="9" name="正方形/長方形 8">
          <a:extLst>
            <a:ext uri="{FF2B5EF4-FFF2-40B4-BE49-F238E27FC236}">
              <a16:creationId xmlns:a16="http://schemas.microsoft.com/office/drawing/2014/main" id="{C464018F-CF48-4DF3-A8FF-71136DDF5B3D}"/>
            </a:ext>
          </a:extLst>
        </xdr:cNvPr>
        <xdr:cNvSpPr/>
      </xdr:nvSpPr>
      <xdr:spPr>
        <a:xfrm>
          <a:off x="12564745" y="215900"/>
          <a:ext cx="2296160" cy="506095"/>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85725</xdr:colOff>
      <xdr:row>0</xdr:row>
      <xdr:rowOff>241300</xdr:rowOff>
    </xdr:from>
    <xdr:to>
      <xdr:col>86</xdr:col>
      <xdr:colOff>168275</xdr:colOff>
      <xdr:row>1</xdr:row>
      <xdr:rowOff>155575</xdr:rowOff>
    </xdr:to>
    <xdr:sp macro="" textlink="">
      <xdr:nvSpPr>
        <xdr:cNvPr id="10" name="正方形/長方形 9">
          <a:extLst>
            <a:ext uri="{FF2B5EF4-FFF2-40B4-BE49-F238E27FC236}">
              <a16:creationId xmlns:a16="http://schemas.microsoft.com/office/drawing/2014/main" id="{6A3080FB-D45C-4038-A1EC-B91E1B175E9E}"/>
            </a:ext>
          </a:extLst>
        </xdr:cNvPr>
        <xdr:cNvSpPr/>
      </xdr:nvSpPr>
      <xdr:spPr>
        <a:xfrm>
          <a:off x="12590145" y="241300"/>
          <a:ext cx="2261870" cy="455295"/>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5</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482600</xdr:colOff>
      <xdr:row>2</xdr:row>
      <xdr:rowOff>22225</xdr:rowOff>
    </xdr:from>
    <xdr:to>
      <xdr:col>53</xdr:col>
      <xdr:colOff>187325</xdr:colOff>
      <xdr:row>11</xdr:row>
      <xdr:rowOff>104775</xdr:rowOff>
    </xdr:to>
    <xdr:sp macro="" textlink="">
      <xdr:nvSpPr>
        <xdr:cNvPr id="11" name="正方形/長方形 10">
          <a:extLst>
            <a:ext uri="{FF2B5EF4-FFF2-40B4-BE49-F238E27FC236}">
              <a16:creationId xmlns:a16="http://schemas.microsoft.com/office/drawing/2014/main" id="{1CC2180D-DF12-4162-8ABD-3D75AEC4D80A}"/>
            </a:ext>
          </a:extLst>
        </xdr:cNvPr>
        <xdr:cNvSpPr/>
      </xdr:nvSpPr>
      <xdr:spPr>
        <a:xfrm>
          <a:off x="436880" y="883285"/>
          <a:ext cx="8879205" cy="174371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123825</xdr:colOff>
      <xdr:row>2</xdr:row>
      <xdr:rowOff>53975</xdr:rowOff>
    </xdr:from>
    <xdr:to>
      <xdr:col>8</xdr:col>
      <xdr:colOff>187325</xdr:colOff>
      <xdr:row>11</xdr:row>
      <xdr:rowOff>73025</xdr:rowOff>
    </xdr:to>
    <xdr:sp macro="" textlink="">
      <xdr:nvSpPr>
        <xdr:cNvPr id="12" name="正方形/長方形 11">
          <a:extLst>
            <a:ext uri="{FF2B5EF4-FFF2-40B4-BE49-F238E27FC236}">
              <a16:creationId xmlns:a16="http://schemas.microsoft.com/office/drawing/2014/main" id="{C955BEDF-AF6D-4D50-97F3-F60A9456490F}"/>
            </a:ext>
          </a:extLst>
        </xdr:cNvPr>
        <xdr:cNvSpPr/>
      </xdr:nvSpPr>
      <xdr:spPr>
        <a:xfrm>
          <a:off x="558165" y="915035"/>
          <a:ext cx="1214120" cy="168021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8</xdr:col>
      <xdr:colOff>123825</xdr:colOff>
      <xdr:row>2</xdr:row>
      <xdr:rowOff>53975</xdr:rowOff>
    </xdr:from>
    <xdr:to>
      <xdr:col>15</xdr:col>
      <xdr:colOff>123825</xdr:colOff>
      <xdr:row>11</xdr:row>
      <xdr:rowOff>73025</xdr:rowOff>
    </xdr:to>
    <xdr:sp macro="" textlink="">
      <xdr:nvSpPr>
        <xdr:cNvPr id="13" name="正方形/長方形 12">
          <a:extLst>
            <a:ext uri="{FF2B5EF4-FFF2-40B4-BE49-F238E27FC236}">
              <a16:creationId xmlns:a16="http://schemas.microsoft.com/office/drawing/2014/main" id="{9856E5A2-34AE-426D-A96F-3A581467D93D}"/>
            </a:ext>
          </a:extLst>
        </xdr:cNvPr>
        <xdr:cNvSpPr/>
      </xdr:nvSpPr>
      <xdr:spPr>
        <a:xfrm>
          <a:off x="1731645" y="915035"/>
          <a:ext cx="1173480" cy="168021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21,816
21,313
10.30
8,378,060
7,895,692
425,705
5,017,188
6,065,351</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15</xdr:col>
      <xdr:colOff>123825</xdr:colOff>
      <xdr:row>2</xdr:row>
      <xdr:rowOff>53975</xdr:rowOff>
    </xdr:from>
    <xdr:to>
      <xdr:col>23</xdr:col>
      <xdr:colOff>123825</xdr:colOff>
      <xdr:row>11</xdr:row>
      <xdr:rowOff>73025</xdr:rowOff>
    </xdr:to>
    <xdr:sp macro="" textlink="">
      <xdr:nvSpPr>
        <xdr:cNvPr id="14" name="正方形/長方形 13">
          <a:extLst>
            <a:ext uri="{FF2B5EF4-FFF2-40B4-BE49-F238E27FC236}">
              <a16:creationId xmlns:a16="http://schemas.microsoft.com/office/drawing/2014/main" id="{329554E1-F905-4D9F-9060-7531EAC96680}"/>
            </a:ext>
          </a:extLst>
        </xdr:cNvPr>
        <xdr:cNvSpPr/>
      </xdr:nvSpPr>
      <xdr:spPr>
        <a:xfrm>
          <a:off x="2905125" y="915035"/>
          <a:ext cx="1341120" cy="168021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23</xdr:col>
      <xdr:colOff>123825</xdr:colOff>
      <xdr:row>2</xdr:row>
      <xdr:rowOff>73025</xdr:rowOff>
    </xdr:from>
    <xdr:to>
      <xdr:col>34</xdr:col>
      <xdr:colOff>60325</xdr:colOff>
      <xdr:row>7</xdr:row>
      <xdr:rowOff>3175</xdr:rowOff>
    </xdr:to>
    <xdr:sp macro="" textlink="">
      <xdr:nvSpPr>
        <xdr:cNvPr id="15" name="正方形/長方形 14">
          <a:extLst>
            <a:ext uri="{FF2B5EF4-FFF2-40B4-BE49-F238E27FC236}">
              <a16:creationId xmlns:a16="http://schemas.microsoft.com/office/drawing/2014/main" id="{DAF073C9-AA0F-45C1-B715-3589A85DF37D}"/>
            </a:ext>
          </a:extLst>
        </xdr:cNvPr>
        <xdr:cNvSpPr/>
      </xdr:nvSpPr>
      <xdr:spPr>
        <a:xfrm>
          <a:off x="4246245" y="934085"/>
          <a:ext cx="1780540" cy="9207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60325</xdr:colOff>
      <xdr:row>2</xdr:row>
      <xdr:rowOff>73025</xdr:rowOff>
    </xdr:from>
    <xdr:to>
      <xdr:col>40</xdr:col>
      <xdr:colOff>187325</xdr:colOff>
      <xdr:row>7</xdr:row>
      <xdr:rowOff>3175</xdr:rowOff>
    </xdr:to>
    <xdr:sp macro="" textlink="">
      <xdr:nvSpPr>
        <xdr:cNvPr id="16" name="正方形/長方形 15">
          <a:extLst>
            <a:ext uri="{FF2B5EF4-FFF2-40B4-BE49-F238E27FC236}">
              <a16:creationId xmlns:a16="http://schemas.microsoft.com/office/drawing/2014/main" id="{72F68D49-B315-4410-B464-E95B2266C72E}"/>
            </a:ext>
          </a:extLst>
        </xdr:cNvPr>
        <xdr:cNvSpPr/>
      </xdr:nvSpPr>
      <xdr:spPr>
        <a:xfrm>
          <a:off x="6026785" y="934085"/>
          <a:ext cx="1109980" cy="9207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6.4
37.8</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41</xdr:col>
      <xdr:colOff>60325</xdr:colOff>
      <xdr:row>2</xdr:row>
      <xdr:rowOff>85725</xdr:rowOff>
    </xdr:from>
    <xdr:to>
      <xdr:col>44</xdr:col>
      <xdr:colOff>123825</xdr:colOff>
      <xdr:row>7</xdr:row>
      <xdr:rowOff>15875</xdr:rowOff>
    </xdr:to>
    <xdr:sp macro="" textlink="">
      <xdr:nvSpPr>
        <xdr:cNvPr id="17" name="正方形/長方形 16">
          <a:extLst>
            <a:ext uri="{FF2B5EF4-FFF2-40B4-BE49-F238E27FC236}">
              <a16:creationId xmlns:a16="http://schemas.microsoft.com/office/drawing/2014/main" id="{1C33AEE4-6CAC-4DC2-8083-BA20954B37C5}"/>
            </a:ext>
          </a:extLst>
        </xdr:cNvPr>
        <xdr:cNvSpPr/>
      </xdr:nvSpPr>
      <xdr:spPr>
        <a:xfrm>
          <a:off x="7200265" y="946785"/>
          <a:ext cx="566420" cy="9207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23</xdr:col>
      <xdr:colOff>123825</xdr:colOff>
      <xdr:row>6</xdr:row>
      <xdr:rowOff>9525</xdr:rowOff>
    </xdr:from>
    <xdr:to>
      <xdr:col>34</xdr:col>
      <xdr:colOff>60325</xdr:colOff>
      <xdr:row>9</xdr:row>
      <xdr:rowOff>130175</xdr:rowOff>
    </xdr:to>
    <xdr:sp macro="" textlink="">
      <xdr:nvSpPr>
        <xdr:cNvPr id="18" name="正方形/長方形 17">
          <a:extLst>
            <a:ext uri="{FF2B5EF4-FFF2-40B4-BE49-F238E27FC236}">
              <a16:creationId xmlns:a16="http://schemas.microsoft.com/office/drawing/2014/main" id="{71A5077D-61B8-4C80-B097-31D872885CAB}"/>
            </a:ext>
          </a:extLst>
        </xdr:cNvPr>
        <xdr:cNvSpPr/>
      </xdr:nvSpPr>
      <xdr:spPr>
        <a:xfrm>
          <a:off x="4246245" y="1693545"/>
          <a:ext cx="1780540" cy="62357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123825</xdr:colOff>
      <xdr:row>6</xdr:row>
      <xdr:rowOff>9525</xdr:rowOff>
    </xdr:from>
    <xdr:to>
      <xdr:col>53</xdr:col>
      <xdr:colOff>187325</xdr:colOff>
      <xdr:row>9</xdr:row>
      <xdr:rowOff>130175</xdr:rowOff>
    </xdr:to>
    <xdr:sp macro="" textlink="">
      <xdr:nvSpPr>
        <xdr:cNvPr id="19" name="正方形/長方形 18">
          <a:extLst>
            <a:ext uri="{FF2B5EF4-FFF2-40B4-BE49-F238E27FC236}">
              <a16:creationId xmlns:a16="http://schemas.microsoft.com/office/drawing/2014/main" id="{63CC0A91-C950-4067-8CFE-E90096789E98}"/>
            </a:ext>
          </a:extLst>
        </xdr:cNvPr>
        <xdr:cNvSpPr/>
      </xdr:nvSpPr>
      <xdr:spPr>
        <a:xfrm>
          <a:off x="6090285" y="1693545"/>
          <a:ext cx="3225800" cy="62357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R01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56</xdr:col>
      <xdr:colOff>111125</xdr:colOff>
      <xdr:row>2</xdr:row>
      <xdr:rowOff>22225</xdr:rowOff>
    </xdr:from>
    <xdr:to>
      <xdr:col>64</xdr:col>
      <xdr:colOff>111125</xdr:colOff>
      <xdr:row>8</xdr:row>
      <xdr:rowOff>111125</xdr:rowOff>
    </xdr:to>
    <xdr:sp macro="" textlink="">
      <xdr:nvSpPr>
        <xdr:cNvPr id="20" name="角丸四角形 19">
          <a:extLst>
            <a:ext uri="{FF2B5EF4-FFF2-40B4-BE49-F238E27FC236}">
              <a16:creationId xmlns:a16="http://schemas.microsoft.com/office/drawing/2014/main" id="{8933EC28-263C-40F1-AF0B-01146B2B8B45}"/>
            </a:ext>
          </a:extLst>
        </xdr:cNvPr>
        <xdr:cNvSpPr/>
      </xdr:nvSpPr>
      <xdr:spPr>
        <a:xfrm>
          <a:off x="9765665" y="883285"/>
          <a:ext cx="1341120" cy="124714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180975</xdr:colOff>
      <xdr:row>2</xdr:row>
      <xdr:rowOff>85725</xdr:rowOff>
    </xdr:from>
    <xdr:to>
      <xdr:col>64</xdr:col>
      <xdr:colOff>180975</xdr:colOff>
      <xdr:row>3</xdr:row>
      <xdr:rowOff>15875</xdr:rowOff>
    </xdr:to>
    <xdr:sp macro="" textlink="">
      <xdr:nvSpPr>
        <xdr:cNvPr id="21" name="正方形/長方形 20">
          <a:extLst>
            <a:ext uri="{FF2B5EF4-FFF2-40B4-BE49-F238E27FC236}">
              <a16:creationId xmlns:a16="http://schemas.microsoft.com/office/drawing/2014/main" id="{D7159718-D381-44BF-AFB6-1A0F7C5528E2}"/>
            </a:ext>
          </a:extLst>
        </xdr:cNvPr>
        <xdr:cNvSpPr/>
      </xdr:nvSpPr>
      <xdr:spPr>
        <a:xfrm>
          <a:off x="9987915" y="946785"/>
          <a:ext cx="117348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57</xdr:col>
      <xdr:colOff>180975</xdr:colOff>
      <xdr:row>3</xdr:row>
      <xdr:rowOff>28575</xdr:rowOff>
    </xdr:from>
    <xdr:to>
      <xdr:col>64</xdr:col>
      <xdr:colOff>180975</xdr:colOff>
      <xdr:row>6</xdr:row>
      <xdr:rowOff>34925</xdr:rowOff>
    </xdr:to>
    <xdr:sp macro="" textlink="">
      <xdr:nvSpPr>
        <xdr:cNvPr id="22" name="正方形/長方形 21">
          <a:extLst>
            <a:ext uri="{FF2B5EF4-FFF2-40B4-BE49-F238E27FC236}">
              <a16:creationId xmlns:a16="http://schemas.microsoft.com/office/drawing/2014/main" id="{27F9594D-C7DB-4BAC-9799-C9FBC3E75212}"/>
            </a:ext>
          </a:extLst>
        </xdr:cNvPr>
        <xdr:cNvSpPr/>
      </xdr:nvSpPr>
      <xdr:spPr>
        <a:xfrm>
          <a:off x="9987915" y="1209675"/>
          <a:ext cx="1173480" cy="50927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57</xdr:col>
      <xdr:colOff>180975</xdr:colOff>
      <xdr:row>5</xdr:row>
      <xdr:rowOff>28575</xdr:rowOff>
    </xdr:from>
    <xdr:to>
      <xdr:col>65</xdr:col>
      <xdr:colOff>117475</xdr:colOff>
      <xdr:row>8</xdr:row>
      <xdr:rowOff>161925</xdr:rowOff>
    </xdr:to>
    <xdr:sp macro="" textlink="">
      <xdr:nvSpPr>
        <xdr:cNvPr id="23" name="正方形/長方形 22">
          <a:extLst>
            <a:ext uri="{FF2B5EF4-FFF2-40B4-BE49-F238E27FC236}">
              <a16:creationId xmlns:a16="http://schemas.microsoft.com/office/drawing/2014/main" id="{E7595DDD-F4E3-461D-B05D-9321BF9F91DD}"/>
            </a:ext>
          </a:extLst>
        </xdr:cNvPr>
        <xdr:cNvSpPr/>
      </xdr:nvSpPr>
      <xdr:spPr>
        <a:xfrm>
          <a:off x="9987915" y="1544955"/>
          <a:ext cx="1292860" cy="63627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57</xdr:col>
      <xdr:colOff>3175</xdr:colOff>
      <xdr:row>2</xdr:row>
      <xdr:rowOff>174625</xdr:rowOff>
    </xdr:from>
    <xdr:to>
      <xdr:col>58</xdr:col>
      <xdr:colOff>22225</xdr:colOff>
      <xdr:row>2</xdr:row>
      <xdr:rowOff>174625</xdr:rowOff>
    </xdr:to>
    <xdr:cxnSp macro="">
      <xdr:nvCxnSpPr>
        <xdr:cNvPr id="24" name="直線コネクタ 23">
          <a:extLst>
            <a:ext uri="{FF2B5EF4-FFF2-40B4-BE49-F238E27FC236}">
              <a16:creationId xmlns:a16="http://schemas.microsoft.com/office/drawing/2014/main" id="{ACB0FE3D-1316-4404-98DC-210E08C5D772}"/>
            </a:ext>
          </a:extLst>
        </xdr:cNvPr>
        <xdr:cNvCxnSpPr/>
      </xdr:nvCxnSpPr>
      <xdr:spPr>
        <a:xfrm flipH="1">
          <a:off x="9825355" y="1035685"/>
          <a:ext cx="18669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57150</xdr:colOff>
      <xdr:row>2</xdr:row>
      <xdr:rowOff>136525</xdr:rowOff>
    </xdr:from>
    <xdr:to>
      <xdr:col>57</xdr:col>
      <xdr:colOff>158750</xdr:colOff>
      <xdr:row>2</xdr:row>
      <xdr:rowOff>238125</xdr:rowOff>
    </xdr:to>
    <xdr:sp macro="" textlink="">
      <xdr:nvSpPr>
        <xdr:cNvPr id="25" name="楕円 24">
          <a:extLst>
            <a:ext uri="{FF2B5EF4-FFF2-40B4-BE49-F238E27FC236}">
              <a16:creationId xmlns:a16="http://schemas.microsoft.com/office/drawing/2014/main" id="{85C2CFD1-D26B-4425-880B-4812A48D756F}"/>
            </a:ext>
          </a:extLst>
        </xdr:cNvPr>
        <xdr:cNvSpPr/>
      </xdr:nvSpPr>
      <xdr:spPr>
        <a:xfrm>
          <a:off x="9879330" y="9975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57150</xdr:colOff>
      <xdr:row>3</xdr:row>
      <xdr:rowOff>117475</xdr:rowOff>
    </xdr:from>
    <xdr:to>
      <xdr:col>57</xdr:col>
      <xdr:colOff>158750</xdr:colOff>
      <xdr:row>4</xdr:row>
      <xdr:rowOff>47625</xdr:rowOff>
    </xdr:to>
    <xdr:sp macro="" textlink="">
      <xdr:nvSpPr>
        <xdr:cNvPr id="26" name="フローチャート: 判断 25">
          <a:extLst>
            <a:ext uri="{FF2B5EF4-FFF2-40B4-BE49-F238E27FC236}">
              <a16:creationId xmlns:a16="http://schemas.microsoft.com/office/drawing/2014/main" id="{A40F2078-3DDC-4EC8-BACE-5CB2F44F91B7}"/>
            </a:ext>
          </a:extLst>
        </xdr:cNvPr>
        <xdr:cNvSpPr/>
      </xdr:nvSpPr>
      <xdr:spPr>
        <a:xfrm>
          <a:off x="9879330" y="1298575"/>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101600</xdr:colOff>
      <xdr:row>5</xdr:row>
      <xdr:rowOff>28575</xdr:rowOff>
    </xdr:from>
    <xdr:to>
      <xdr:col>57</xdr:col>
      <xdr:colOff>101600</xdr:colOff>
      <xdr:row>5</xdr:row>
      <xdr:rowOff>168275</xdr:rowOff>
    </xdr:to>
    <xdr:cxnSp macro="">
      <xdr:nvCxnSpPr>
        <xdr:cNvPr id="27" name="直線コネクタ 26">
          <a:extLst>
            <a:ext uri="{FF2B5EF4-FFF2-40B4-BE49-F238E27FC236}">
              <a16:creationId xmlns:a16="http://schemas.microsoft.com/office/drawing/2014/main" id="{3D508DB3-EBAA-4472-897C-9222CB0DE035}"/>
            </a:ext>
          </a:extLst>
        </xdr:cNvPr>
        <xdr:cNvCxnSpPr/>
      </xdr:nvCxnSpPr>
      <xdr:spPr>
        <a:xfrm>
          <a:off x="9923780" y="154495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5</xdr:row>
      <xdr:rowOff>28575</xdr:rowOff>
    </xdr:from>
    <xdr:to>
      <xdr:col>58</xdr:col>
      <xdr:colOff>3175</xdr:colOff>
      <xdr:row>5</xdr:row>
      <xdr:rowOff>28575</xdr:rowOff>
    </xdr:to>
    <xdr:cxnSp macro="">
      <xdr:nvCxnSpPr>
        <xdr:cNvPr id="28" name="直線コネクタ 27">
          <a:extLst>
            <a:ext uri="{FF2B5EF4-FFF2-40B4-BE49-F238E27FC236}">
              <a16:creationId xmlns:a16="http://schemas.microsoft.com/office/drawing/2014/main" id="{8619D965-9C79-4AFD-BA18-68A2837E1CDC}"/>
            </a:ext>
          </a:extLst>
        </xdr:cNvPr>
        <xdr:cNvCxnSpPr/>
      </xdr:nvCxnSpPr>
      <xdr:spPr>
        <a:xfrm>
          <a:off x="9844405" y="1544955"/>
          <a:ext cx="14859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101600</xdr:colOff>
      <xdr:row>6</xdr:row>
      <xdr:rowOff>95250</xdr:rowOff>
    </xdr:from>
    <xdr:to>
      <xdr:col>57</xdr:col>
      <xdr:colOff>101600</xdr:colOff>
      <xdr:row>7</xdr:row>
      <xdr:rowOff>63500</xdr:rowOff>
    </xdr:to>
    <xdr:cxnSp macro="">
      <xdr:nvCxnSpPr>
        <xdr:cNvPr id="29" name="直線コネクタ 28">
          <a:extLst>
            <a:ext uri="{FF2B5EF4-FFF2-40B4-BE49-F238E27FC236}">
              <a16:creationId xmlns:a16="http://schemas.microsoft.com/office/drawing/2014/main" id="{CE98AF2E-D7A0-4839-9D3A-099B2A41B3D1}"/>
            </a:ext>
          </a:extLst>
        </xdr:cNvPr>
        <xdr:cNvCxnSpPr/>
      </xdr:nvCxnSpPr>
      <xdr:spPr>
        <a:xfrm flipV="1">
          <a:off x="9923780" y="1779270"/>
          <a:ext cx="0" cy="1358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7</xdr:row>
      <xdr:rowOff>66675</xdr:rowOff>
    </xdr:from>
    <xdr:to>
      <xdr:col>58</xdr:col>
      <xdr:colOff>3175</xdr:colOff>
      <xdr:row>7</xdr:row>
      <xdr:rowOff>66675</xdr:rowOff>
    </xdr:to>
    <xdr:cxnSp macro="">
      <xdr:nvCxnSpPr>
        <xdr:cNvPr id="30" name="直線コネクタ 29">
          <a:extLst>
            <a:ext uri="{FF2B5EF4-FFF2-40B4-BE49-F238E27FC236}">
              <a16:creationId xmlns:a16="http://schemas.microsoft.com/office/drawing/2014/main" id="{27CB9A7E-46B9-4C7C-853E-908AC41BD7E9}"/>
            </a:ext>
          </a:extLst>
        </xdr:cNvPr>
        <xdr:cNvCxnSpPr/>
      </xdr:nvCxnSpPr>
      <xdr:spPr>
        <a:xfrm>
          <a:off x="9844405" y="1918335"/>
          <a:ext cx="14859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419100</xdr:colOff>
      <xdr:row>12</xdr:row>
      <xdr:rowOff>34925</xdr:rowOff>
    </xdr:from>
    <xdr:ext cx="8896666" cy="259045"/>
    <xdr:sp macro="" textlink="">
      <xdr:nvSpPr>
        <xdr:cNvPr id="31" name="テキスト ボックス 30">
          <a:extLst>
            <a:ext uri="{FF2B5EF4-FFF2-40B4-BE49-F238E27FC236}">
              <a16:creationId xmlns:a16="http://schemas.microsoft.com/office/drawing/2014/main" id="{7CC7B63D-5B24-43F0-93C9-344EC277492C}"/>
            </a:ext>
          </a:extLst>
        </xdr:cNvPr>
        <xdr:cNvSpPr txBox="1"/>
      </xdr:nvSpPr>
      <xdr:spPr>
        <a:xfrm>
          <a:off x="419100" y="2724785"/>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0</xdr:col>
      <xdr:colOff>419100</xdr:colOff>
      <xdr:row>13</xdr:row>
      <xdr:rowOff>104775</xdr:rowOff>
    </xdr:from>
    <xdr:ext cx="6046335" cy="259045"/>
    <xdr:sp macro="" textlink="">
      <xdr:nvSpPr>
        <xdr:cNvPr id="32" name="テキスト ボックス 31">
          <a:extLst>
            <a:ext uri="{FF2B5EF4-FFF2-40B4-BE49-F238E27FC236}">
              <a16:creationId xmlns:a16="http://schemas.microsoft.com/office/drawing/2014/main" id="{FF51C64D-A93F-47F3-B49E-DF86D36F9FC0}"/>
            </a:ext>
          </a:extLst>
        </xdr:cNvPr>
        <xdr:cNvSpPr txBox="1"/>
      </xdr:nvSpPr>
      <xdr:spPr>
        <a:xfrm>
          <a:off x="419100" y="2962275"/>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0</xdr:col>
      <xdr:colOff>419100</xdr:colOff>
      <xdr:row>15</xdr:row>
      <xdr:rowOff>3175</xdr:rowOff>
    </xdr:from>
    <xdr:ext cx="8231805" cy="259045"/>
    <xdr:sp macro="" textlink="">
      <xdr:nvSpPr>
        <xdr:cNvPr id="33" name="テキスト ボックス 32">
          <a:extLst>
            <a:ext uri="{FF2B5EF4-FFF2-40B4-BE49-F238E27FC236}">
              <a16:creationId xmlns:a16="http://schemas.microsoft.com/office/drawing/2014/main" id="{9908EA25-4605-4294-85CB-A3A16B79B852}"/>
            </a:ext>
          </a:extLst>
        </xdr:cNvPr>
        <xdr:cNvSpPr txBox="1"/>
      </xdr:nvSpPr>
      <xdr:spPr>
        <a:xfrm>
          <a:off x="419100" y="3195955"/>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0</xdr:col>
      <xdr:colOff>419100</xdr:colOff>
      <xdr:row>16</xdr:row>
      <xdr:rowOff>73025</xdr:rowOff>
    </xdr:from>
    <xdr:ext cx="4433650" cy="259045"/>
    <xdr:sp macro="" textlink="">
      <xdr:nvSpPr>
        <xdr:cNvPr id="34" name="テキスト ボックス 33">
          <a:extLst>
            <a:ext uri="{FF2B5EF4-FFF2-40B4-BE49-F238E27FC236}">
              <a16:creationId xmlns:a16="http://schemas.microsoft.com/office/drawing/2014/main" id="{25CB667D-FC08-45A3-86AB-A77E974F1B58}"/>
            </a:ext>
          </a:extLst>
        </xdr:cNvPr>
        <xdr:cNvSpPr txBox="1"/>
      </xdr:nvSpPr>
      <xdr:spPr>
        <a:xfrm>
          <a:off x="419100" y="3433445"/>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oneCellAnchor>
    <xdr:from>
      <xdr:col>0</xdr:col>
      <xdr:colOff>419100</xdr:colOff>
      <xdr:row>17</xdr:row>
      <xdr:rowOff>142875</xdr:rowOff>
    </xdr:from>
    <xdr:ext cx="184731" cy="259045"/>
    <xdr:sp macro="" textlink="">
      <xdr:nvSpPr>
        <xdr:cNvPr id="35" name="テキスト ボックス 34">
          <a:extLst>
            <a:ext uri="{FF2B5EF4-FFF2-40B4-BE49-F238E27FC236}">
              <a16:creationId xmlns:a16="http://schemas.microsoft.com/office/drawing/2014/main" id="{457E4A94-5A39-41A7-A5F8-44ADEB371932}"/>
            </a:ext>
          </a:extLst>
        </xdr:cNvPr>
        <xdr:cNvSpPr txBox="1"/>
      </xdr:nvSpPr>
      <xdr:spPr>
        <a:xfrm>
          <a:off x="419100" y="3670935"/>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20</xdr:row>
      <xdr:rowOff>149225</xdr:rowOff>
    </xdr:from>
    <xdr:to>
      <xdr:col>27</xdr:col>
      <xdr:colOff>73025</xdr:colOff>
      <xdr:row>22</xdr:row>
      <xdr:rowOff>28575</xdr:rowOff>
    </xdr:to>
    <xdr:sp macro="" textlink="">
      <xdr:nvSpPr>
        <xdr:cNvPr id="36" name="正方形/長方形 35">
          <a:extLst>
            <a:ext uri="{FF2B5EF4-FFF2-40B4-BE49-F238E27FC236}">
              <a16:creationId xmlns:a16="http://schemas.microsoft.com/office/drawing/2014/main" id="{038D327B-B672-41E1-A650-0082D0CD7FA8}"/>
            </a:ext>
          </a:extLst>
        </xdr:cNvPr>
        <xdr:cNvSpPr/>
      </xdr:nvSpPr>
      <xdr:spPr>
        <a:xfrm>
          <a:off x="1127125" y="4180205"/>
          <a:ext cx="3738880" cy="30607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8</xdr:col>
      <xdr:colOff>166864</xdr:colOff>
      <xdr:row>22</xdr:row>
      <xdr:rowOff>81217</xdr:rowOff>
    </xdr:from>
    <xdr:to>
      <xdr:col>18</xdr:col>
      <xdr:colOff>4585</xdr:colOff>
      <xdr:row>24</xdr:row>
      <xdr:rowOff>14034</xdr:rowOff>
    </xdr:to>
    <xdr:sp macro="" textlink="">
      <xdr:nvSpPr>
        <xdr:cNvPr id="37" name="正方形/長方形 36">
          <a:extLst>
            <a:ext uri="{FF2B5EF4-FFF2-40B4-BE49-F238E27FC236}">
              <a16:creationId xmlns:a16="http://schemas.microsoft.com/office/drawing/2014/main" id="{54B29390-99DC-4556-9C9E-77185CB47966}"/>
            </a:ext>
          </a:extLst>
        </xdr:cNvPr>
        <xdr:cNvSpPr/>
      </xdr:nvSpPr>
      <xdr:spPr>
        <a:xfrm>
          <a:off x="1774684" y="4538917"/>
          <a:ext cx="1514121" cy="26809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18</xdr:col>
      <xdr:colOff>102864</xdr:colOff>
      <xdr:row>22</xdr:row>
      <xdr:rowOff>64546</xdr:rowOff>
    </xdr:from>
    <xdr:to>
      <xdr:col>23</xdr:col>
      <xdr:colOff>5085</xdr:colOff>
      <xdr:row>24</xdr:row>
      <xdr:rowOff>30705</xdr:rowOff>
    </xdr:to>
    <xdr:sp macro="" textlink="">
      <xdr:nvSpPr>
        <xdr:cNvPr id="38" name="正方形/長方形 37">
          <a:extLst>
            <a:ext uri="{FF2B5EF4-FFF2-40B4-BE49-F238E27FC236}">
              <a16:creationId xmlns:a16="http://schemas.microsoft.com/office/drawing/2014/main" id="{873A1AFF-CBED-43B9-84E1-8EE6A3F00112}"/>
            </a:ext>
          </a:extLst>
        </xdr:cNvPr>
        <xdr:cNvSpPr/>
      </xdr:nvSpPr>
      <xdr:spPr>
        <a:xfrm>
          <a:off x="3387084" y="4522246"/>
          <a:ext cx="740421" cy="30143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[ 79.2</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27</xdr:col>
      <xdr:colOff>22225</xdr:colOff>
      <xdr:row>21</xdr:row>
      <xdr:rowOff>57150</xdr:rowOff>
    </xdr:from>
    <xdr:to>
      <xdr:col>35</xdr:col>
      <xdr:colOff>22225</xdr:colOff>
      <xdr:row>22</xdr:row>
      <xdr:rowOff>92075</xdr:rowOff>
    </xdr:to>
    <xdr:sp macro="" textlink="">
      <xdr:nvSpPr>
        <xdr:cNvPr id="39" name="正方形/長方形 38">
          <a:extLst>
            <a:ext uri="{FF2B5EF4-FFF2-40B4-BE49-F238E27FC236}">
              <a16:creationId xmlns:a16="http://schemas.microsoft.com/office/drawing/2014/main" id="{13AFEA28-4374-439C-B58E-C86BC6D4B9E9}"/>
            </a:ext>
          </a:extLst>
        </xdr:cNvPr>
        <xdr:cNvSpPr/>
      </xdr:nvSpPr>
      <xdr:spPr>
        <a:xfrm>
          <a:off x="4815205" y="4301490"/>
          <a:ext cx="1341120" cy="24828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27</xdr:col>
      <xdr:colOff>22225</xdr:colOff>
      <xdr:row>22</xdr:row>
      <xdr:rowOff>28575</xdr:rowOff>
    </xdr:from>
    <xdr:to>
      <xdr:col>35</xdr:col>
      <xdr:colOff>22225</xdr:colOff>
      <xdr:row>23</xdr:row>
      <xdr:rowOff>111125</xdr:rowOff>
    </xdr:to>
    <xdr:sp macro="" textlink="">
      <xdr:nvSpPr>
        <xdr:cNvPr id="40" name="正方形/長方形 39">
          <a:extLst>
            <a:ext uri="{FF2B5EF4-FFF2-40B4-BE49-F238E27FC236}">
              <a16:creationId xmlns:a16="http://schemas.microsoft.com/office/drawing/2014/main" id="{94186627-DE2F-4557-9702-C1AD75486273}"/>
            </a:ext>
          </a:extLst>
        </xdr:cNvPr>
        <xdr:cNvSpPr/>
      </xdr:nvSpPr>
      <xdr:spPr>
        <a:xfrm>
          <a:off x="4815205" y="4486275"/>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92/96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22225</xdr:colOff>
      <xdr:row>21</xdr:row>
      <xdr:rowOff>57150</xdr:rowOff>
    </xdr:from>
    <xdr:to>
      <xdr:col>43</xdr:col>
      <xdr:colOff>22225</xdr:colOff>
      <xdr:row>22</xdr:row>
      <xdr:rowOff>92075</xdr:rowOff>
    </xdr:to>
    <xdr:sp macro="" textlink="">
      <xdr:nvSpPr>
        <xdr:cNvPr id="41" name="正方形/長方形 40">
          <a:extLst>
            <a:ext uri="{FF2B5EF4-FFF2-40B4-BE49-F238E27FC236}">
              <a16:creationId xmlns:a16="http://schemas.microsoft.com/office/drawing/2014/main" id="{90B48E9A-847B-46A0-84F7-A2A6F31D1E94}"/>
            </a:ext>
          </a:extLst>
        </xdr:cNvPr>
        <xdr:cNvSpPr/>
      </xdr:nvSpPr>
      <xdr:spPr>
        <a:xfrm>
          <a:off x="6156325" y="4301490"/>
          <a:ext cx="1341120" cy="24828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22225</xdr:colOff>
      <xdr:row>22</xdr:row>
      <xdr:rowOff>28575</xdr:rowOff>
    </xdr:from>
    <xdr:to>
      <xdr:col>43</xdr:col>
      <xdr:colOff>22225</xdr:colOff>
      <xdr:row>23</xdr:row>
      <xdr:rowOff>111125</xdr:rowOff>
    </xdr:to>
    <xdr:sp macro="" textlink="">
      <xdr:nvSpPr>
        <xdr:cNvPr id="42" name="正方形/長方形 41">
          <a:extLst>
            <a:ext uri="{FF2B5EF4-FFF2-40B4-BE49-F238E27FC236}">
              <a16:creationId xmlns:a16="http://schemas.microsoft.com/office/drawing/2014/main" id="{7A573A0E-FDA5-4C2E-841A-19A14CACB787}"/>
            </a:ext>
          </a:extLst>
        </xdr:cNvPr>
        <xdr:cNvSpPr/>
      </xdr:nvSpPr>
      <xdr:spPr>
        <a:xfrm>
          <a:off x="6156325" y="4486275"/>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149225</xdr:colOff>
      <xdr:row>21</xdr:row>
      <xdr:rowOff>57150</xdr:rowOff>
    </xdr:from>
    <xdr:to>
      <xdr:col>51</xdr:col>
      <xdr:colOff>149225</xdr:colOff>
      <xdr:row>22</xdr:row>
      <xdr:rowOff>92075</xdr:rowOff>
    </xdr:to>
    <xdr:sp macro="" textlink="">
      <xdr:nvSpPr>
        <xdr:cNvPr id="43" name="正方形/長方形 42">
          <a:extLst>
            <a:ext uri="{FF2B5EF4-FFF2-40B4-BE49-F238E27FC236}">
              <a16:creationId xmlns:a16="http://schemas.microsoft.com/office/drawing/2014/main" id="{C5B2F7F9-D8B1-4679-AAB8-55EFCD842E15}"/>
            </a:ext>
          </a:extLst>
        </xdr:cNvPr>
        <xdr:cNvSpPr/>
      </xdr:nvSpPr>
      <xdr:spPr>
        <a:xfrm>
          <a:off x="7624445" y="4301490"/>
          <a:ext cx="1341120" cy="24828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43</xdr:col>
      <xdr:colOff>149225</xdr:colOff>
      <xdr:row>22</xdr:row>
      <xdr:rowOff>28575</xdr:rowOff>
    </xdr:from>
    <xdr:to>
      <xdr:col>51</xdr:col>
      <xdr:colOff>149225</xdr:colOff>
      <xdr:row>23</xdr:row>
      <xdr:rowOff>111125</xdr:rowOff>
    </xdr:to>
    <xdr:sp macro="" textlink="">
      <xdr:nvSpPr>
        <xdr:cNvPr id="44" name="正方形/長方形 43">
          <a:extLst>
            <a:ext uri="{FF2B5EF4-FFF2-40B4-BE49-F238E27FC236}">
              <a16:creationId xmlns:a16="http://schemas.microsoft.com/office/drawing/2014/main" id="{BC1144B7-2F30-49F5-B615-B75DF42DD78F}"/>
            </a:ext>
          </a:extLst>
        </xdr:cNvPr>
        <xdr:cNvSpPr/>
      </xdr:nvSpPr>
      <xdr:spPr>
        <a:xfrm>
          <a:off x="7624445" y="4486275"/>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xdr:col>
      <xdr:colOff>22225</xdr:colOff>
      <xdr:row>24</xdr:row>
      <xdr:rowOff>66675</xdr:rowOff>
    </xdr:from>
    <xdr:to>
      <xdr:col>27</xdr:col>
      <xdr:colOff>73025</xdr:colOff>
      <xdr:row>36</xdr:row>
      <xdr:rowOff>168275</xdr:rowOff>
    </xdr:to>
    <xdr:sp macro="" textlink="">
      <xdr:nvSpPr>
        <xdr:cNvPr id="45" name="正方形/長方形 44">
          <a:extLst>
            <a:ext uri="{FF2B5EF4-FFF2-40B4-BE49-F238E27FC236}">
              <a16:creationId xmlns:a16="http://schemas.microsoft.com/office/drawing/2014/main" id="{293F31FD-40F9-4DB6-9E98-FEC98D46A88C}"/>
            </a:ext>
          </a:extLst>
        </xdr:cNvPr>
        <xdr:cNvSpPr/>
      </xdr:nvSpPr>
      <xdr:spPr>
        <a:xfrm>
          <a:off x="1127125" y="4859655"/>
          <a:ext cx="3738880" cy="211328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66675</xdr:rowOff>
    </xdr:from>
    <xdr:to>
      <xdr:col>53</xdr:col>
      <xdr:colOff>149225</xdr:colOff>
      <xdr:row>36</xdr:row>
      <xdr:rowOff>168275</xdr:rowOff>
    </xdr:to>
    <xdr:sp macro="" textlink="">
      <xdr:nvSpPr>
        <xdr:cNvPr id="46" name="正方形/長方形 45">
          <a:extLst>
            <a:ext uri="{FF2B5EF4-FFF2-40B4-BE49-F238E27FC236}">
              <a16:creationId xmlns:a16="http://schemas.microsoft.com/office/drawing/2014/main" id="{8540EF25-B047-4B4B-96DB-3D000EC9762D}"/>
            </a:ext>
          </a:extLst>
        </xdr:cNvPr>
        <xdr:cNvSpPr/>
      </xdr:nvSpPr>
      <xdr:spPr>
        <a:xfrm>
          <a:off x="5109845" y="4859655"/>
          <a:ext cx="4191000" cy="211328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130175</xdr:rowOff>
    </xdr:from>
    <xdr:to>
      <xdr:col>52</xdr:col>
      <xdr:colOff>149225</xdr:colOff>
      <xdr:row>26</xdr:row>
      <xdr:rowOff>41275</xdr:rowOff>
    </xdr:to>
    <xdr:sp macro="" textlink="">
      <xdr:nvSpPr>
        <xdr:cNvPr id="47" name="正方形/長方形 46">
          <a:extLst>
            <a:ext uri="{FF2B5EF4-FFF2-40B4-BE49-F238E27FC236}">
              <a16:creationId xmlns:a16="http://schemas.microsoft.com/office/drawing/2014/main" id="{A6B92C20-D347-4E66-A028-D5F74B8430F8}"/>
            </a:ext>
          </a:extLst>
        </xdr:cNvPr>
        <xdr:cNvSpPr/>
      </xdr:nvSpPr>
      <xdr:spPr>
        <a:xfrm>
          <a:off x="5109845" y="4923155"/>
          <a:ext cx="402336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有形固定資産減価償却率の分析欄</a:t>
          </a:r>
        </a:p>
      </xdr:txBody>
    </xdr:sp>
    <xdr:clientData/>
  </xdr:twoCellAnchor>
  <xdr:twoCellAnchor>
    <xdr:from>
      <xdr:col>29</xdr:col>
      <xdr:colOff>34925</xdr:colOff>
      <xdr:row>26</xdr:row>
      <xdr:rowOff>15875</xdr:rowOff>
    </xdr:from>
    <xdr:to>
      <xdr:col>53</xdr:col>
      <xdr:colOff>22225</xdr:colOff>
      <xdr:row>36</xdr:row>
      <xdr:rowOff>79375</xdr:rowOff>
    </xdr:to>
    <xdr:sp macro="" textlink="" fLocksText="0">
      <xdr:nvSpPr>
        <xdr:cNvPr id="48" name="テキスト ボックス 47">
          <a:extLst>
            <a:ext uri="{FF2B5EF4-FFF2-40B4-BE49-F238E27FC236}">
              <a16:creationId xmlns:a16="http://schemas.microsoft.com/office/drawing/2014/main" id="{5F50A39F-E1BD-45FF-86BD-A4D269635D8C}"/>
            </a:ext>
          </a:extLst>
        </xdr:cNvPr>
        <xdr:cNvSpPr txBox="1"/>
      </xdr:nvSpPr>
      <xdr:spPr>
        <a:xfrm>
          <a:off x="5163185" y="5144135"/>
          <a:ext cx="4010660" cy="1739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類似団体平均に比べ数値が高い理由としては、公共建築物の多くが昭和</a:t>
          </a:r>
          <a:r>
            <a:rPr kumimoji="1" lang="en-US" altLang="ja-JP" sz="1100">
              <a:latin typeface="ＭＳ Ｐゴシック" panose="020B0600070205080204" pitchFamily="50" charset="-128"/>
              <a:ea typeface="ＭＳ Ｐゴシック" panose="020B0600070205080204" pitchFamily="50" charset="-128"/>
            </a:rPr>
            <a:t>40</a:t>
          </a:r>
          <a:r>
            <a:rPr kumimoji="1" lang="ja-JP" altLang="en-US" sz="1100">
              <a:latin typeface="ＭＳ Ｐゴシック" panose="020B0600070205080204" pitchFamily="50" charset="-128"/>
              <a:ea typeface="ＭＳ Ｐゴシック" panose="020B0600070205080204" pitchFamily="50" charset="-128"/>
            </a:rPr>
            <a:t>年代に整備されており、その多くが大規模改修などの改修工事を行なっていないことが原因であると考えられる。今後は、公共施設等総合管理計画を基に、施設の統廃合等整備を適切に進めていく。</a:t>
          </a:r>
          <a:endParaRPr kumimoji="1" lang="en-US" altLang="ja-JP" sz="1100">
            <a:latin typeface="ＭＳ Ｐゴシック" panose="020B0600070205080204" pitchFamily="50" charset="-128"/>
            <a:ea typeface="ＭＳ Ｐゴシック" panose="020B0600070205080204" pitchFamily="50" charset="-128"/>
          </a:endParaRPr>
        </a:p>
        <a:p>
          <a:endParaRPr kumimoji="1" lang="ja-JP" altLang="en-US" sz="1100">
            <a:latin typeface="ＭＳ Ｐゴシック" panose="020B0600070205080204" pitchFamily="50" charset="-128"/>
            <a:ea typeface="ＭＳ Ｐゴシック" panose="020B0600070205080204" pitchFamily="50" charset="-128"/>
          </a:endParaRPr>
        </a:p>
      </xdr:txBody>
    </xdr:sp>
    <xdr:clientData/>
  </xdr:twoCellAnchor>
  <xdr:oneCellAnchor>
    <xdr:from>
      <xdr:col>4</xdr:col>
      <xdr:colOff>174625</xdr:colOff>
      <xdr:row>23</xdr:row>
      <xdr:rowOff>47625</xdr:rowOff>
    </xdr:from>
    <xdr:ext cx="349839" cy="225703"/>
    <xdr:sp macro="" textlink="">
      <xdr:nvSpPr>
        <xdr:cNvPr id="49" name="テキスト ボックス 48">
          <a:extLst>
            <a:ext uri="{FF2B5EF4-FFF2-40B4-BE49-F238E27FC236}">
              <a16:creationId xmlns:a16="http://schemas.microsoft.com/office/drawing/2014/main" id="{AC0A21C3-3774-4A5C-A7C2-82CD951EF458}"/>
            </a:ext>
          </a:extLst>
        </xdr:cNvPr>
        <xdr:cNvSpPr txBox="1"/>
      </xdr:nvSpPr>
      <xdr:spPr>
        <a:xfrm>
          <a:off x="1104265" y="4672965"/>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36</xdr:row>
      <xdr:rowOff>168275</xdr:rowOff>
    </xdr:from>
    <xdr:to>
      <xdr:col>27</xdr:col>
      <xdr:colOff>73025</xdr:colOff>
      <xdr:row>36</xdr:row>
      <xdr:rowOff>168275</xdr:rowOff>
    </xdr:to>
    <xdr:cxnSp macro="">
      <xdr:nvCxnSpPr>
        <xdr:cNvPr id="50" name="直線コネクタ 49">
          <a:extLst>
            <a:ext uri="{FF2B5EF4-FFF2-40B4-BE49-F238E27FC236}">
              <a16:creationId xmlns:a16="http://schemas.microsoft.com/office/drawing/2014/main" id="{AB4189B9-2611-4AE7-B73F-702228655491}"/>
            </a:ext>
          </a:extLst>
        </xdr:cNvPr>
        <xdr:cNvCxnSpPr/>
      </xdr:nvCxnSpPr>
      <xdr:spPr>
        <a:xfrm>
          <a:off x="1127125" y="6972935"/>
          <a:ext cx="373888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36</xdr:row>
      <xdr:rowOff>74474</xdr:rowOff>
    </xdr:from>
    <xdr:ext cx="359394" cy="225703"/>
    <xdr:sp macro="" textlink="">
      <xdr:nvSpPr>
        <xdr:cNvPr id="51" name="テキスト ボックス 50">
          <a:extLst>
            <a:ext uri="{FF2B5EF4-FFF2-40B4-BE49-F238E27FC236}">
              <a16:creationId xmlns:a16="http://schemas.microsoft.com/office/drawing/2014/main" id="{4EAAA55B-6819-426E-8A89-96F583CB96B8}"/>
            </a:ext>
          </a:extLst>
        </xdr:cNvPr>
        <xdr:cNvSpPr txBox="1"/>
      </xdr:nvSpPr>
      <xdr:spPr>
        <a:xfrm>
          <a:off x="772811" y="6879134"/>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90.0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34</xdr:row>
      <xdr:rowOff>151342</xdr:rowOff>
    </xdr:from>
    <xdr:to>
      <xdr:col>27</xdr:col>
      <xdr:colOff>73025</xdr:colOff>
      <xdr:row>34</xdr:row>
      <xdr:rowOff>151342</xdr:rowOff>
    </xdr:to>
    <xdr:cxnSp macro="">
      <xdr:nvCxnSpPr>
        <xdr:cNvPr id="52" name="直線コネクタ 51">
          <a:extLst>
            <a:ext uri="{FF2B5EF4-FFF2-40B4-BE49-F238E27FC236}">
              <a16:creationId xmlns:a16="http://schemas.microsoft.com/office/drawing/2014/main" id="{D09BC1D0-64C8-451A-B257-704F0D3285A8}"/>
            </a:ext>
          </a:extLst>
        </xdr:cNvPr>
        <xdr:cNvCxnSpPr/>
      </xdr:nvCxnSpPr>
      <xdr:spPr>
        <a:xfrm>
          <a:off x="1127125" y="6620722"/>
          <a:ext cx="373888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34</xdr:row>
      <xdr:rowOff>57541</xdr:rowOff>
    </xdr:from>
    <xdr:ext cx="359394" cy="225703"/>
    <xdr:sp macro="" textlink="">
      <xdr:nvSpPr>
        <xdr:cNvPr id="53" name="テキスト ボックス 52">
          <a:extLst>
            <a:ext uri="{FF2B5EF4-FFF2-40B4-BE49-F238E27FC236}">
              <a16:creationId xmlns:a16="http://schemas.microsoft.com/office/drawing/2014/main" id="{B9E1D5AE-101C-4B31-8C51-39845B1F4571}"/>
            </a:ext>
          </a:extLst>
        </xdr:cNvPr>
        <xdr:cNvSpPr txBox="1"/>
      </xdr:nvSpPr>
      <xdr:spPr>
        <a:xfrm>
          <a:off x="772811" y="6526921"/>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80.0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32</xdr:row>
      <xdr:rowOff>134408</xdr:rowOff>
    </xdr:from>
    <xdr:to>
      <xdr:col>27</xdr:col>
      <xdr:colOff>73025</xdr:colOff>
      <xdr:row>32</xdr:row>
      <xdr:rowOff>134408</xdr:rowOff>
    </xdr:to>
    <xdr:cxnSp macro="">
      <xdr:nvCxnSpPr>
        <xdr:cNvPr id="54" name="直線コネクタ 53">
          <a:extLst>
            <a:ext uri="{FF2B5EF4-FFF2-40B4-BE49-F238E27FC236}">
              <a16:creationId xmlns:a16="http://schemas.microsoft.com/office/drawing/2014/main" id="{B6DE4C15-5C27-4EDF-8625-2A672D3928A8}"/>
            </a:ext>
          </a:extLst>
        </xdr:cNvPr>
        <xdr:cNvCxnSpPr/>
      </xdr:nvCxnSpPr>
      <xdr:spPr>
        <a:xfrm>
          <a:off x="1127125" y="6268508"/>
          <a:ext cx="373888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32</xdr:row>
      <xdr:rowOff>40607</xdr:rowOff>
    </xdr:from>
    <xdr:ext cx="359394" cy="225703"/>
    <xdr:sp macro="" textlink="">
      <xdr:nvSpPr>
        <xdr:cNvPr id="55" name="テキスト ボックス 54">
          <a:extLst>
            <a:ext uri="{FF2B5EF4-FFF2-40B4-BE49-F238E27FC236}">
              <a16:creationId xmlns:a16="http://schemas.microsoft.com/office/drawing/2014/main" id="{36A04EEB-C7C0-4915-B162-01F8609733D7}"/>
            </a:ext>
          </a:extLst>
        </xdr:cNvPr>
        <xdr:cNvSpPr txBox="1"/>
      </xdr:nvSpPr>
      <xdr:spPr>
        <a:xfrm>
          <a:off x="772811" y="6174707"/>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70.0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30</xdr:row>
      <xdr:rowOff>117475</xdr:rowOff>
    </xdr:from>
    <xdr:to>
      <xdr:col>27</xdr:col>
      <xdr:colOff>73025</xdr:colOff>
      <xdr:row>30</xdr:row>
      <xdr:rowOff>117475</xdr:rowOff>
    </xdr:to>
    <xdr:cxnSp macro="">
      <xdr:nvCxnSpPr>
        <xdr:cNvPr id="56" name="直線コネクタ 55">
          <a:extLst>
            <a:ext uri="{FF2B5EF4-FFF2-40B4-BE49-F238E27FC236}">
              <a16:creationId xmlns:a16="http://schemas.microsoft.com/office/drawing/2014/main" id="{D93FC7AA-71D2-47D2-ABF0-77265C5D8A3D}"/>
            </a:ext>
          </a:extLst>
        </xdr:cNvPr>
        <xdr:cNvCxnSpPr/>
      </xdr:nvCxnSpPr>
      <xdr:spPr>
        <a:xfrm>
          <a:off x="1127125" y="5916295"/>
          <a:ext cx="373888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30</xdr:row>
      <xdr:rowOff>23674</xdr:rowOff>
    </xdr:from>
    <xdr:ext cx="359394" cy="225703"/>
    <xdr:sp macro="" textlink="">
      <xdr:nvSpPr>
        <xdr:cNvPr id="57" name="テキスト ボックス 56">
          <a:extLst>
            <a:ext uri="{FF2B5EF4-FFF2-40B4-BE49-F238E27FC236}">
              <a16:creationId xmlns:a16="http://schemas.microsoft.com/office/drawing/2014/main" id="{BBE36600-7DC0-4EB4-BE8E-9A6CB476DB66}"/>
            </a:ext>
          </a:extLst>
        </xdr:cNvPr>
        <xdr:cNvSpPr txBox="1"/>
      </xdr:nvSpPr>
      <xdr:spPr>
        <a:xfrm>
          <a:off x="772811" y="5822494"/>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28</xdr:row>
      <xdr:rowOff>100542</xdr:rowOff>
    </xdr:from>
    <xdr:to>
      <xdr:col>27</xdr:col>
      <xdr:colOff>73025</xdr:colOff>
      <xdr:row>28</xdr:row>
      <xdr:rowOff>100542</xdr:rowOff>
    </xdr:to>
    <xdr:cxnSp macro="">
      <xdr:nvCxnSpPr>
        <xdr:cNvPr id="58" name="直線コネクタ 57">
          <a:extLst>
            <a:ext uri="{FF2B5EF4-FFF2-40B4-BE49-F238E27FC236}">
              <a16:creationId xmlns:a16="http://schemas.microsoft.com/office/drawing/2014/main" id="{85DCEC34-EE10-418E-86D8-E3A2D0016359}"/>
            </a:ext>
          </a:extLst>
        </xdr:cNvPr>
        <xdr:cNvCxnSpPr/>
      </xdr:nvCxnSpPr>
      <xdr:spPr>
        <a:xfrm>
          <a:off x="1127125" y="5564082"/>
          <a:ext cx="373888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28</xdr:row>
      <xdr:rowOff>6741</xdr:rowOff>
    </xdr:from>
    <xdr:ext cx="359394" cy="225703"/>
    <xdr:sp macro="" textlink="">
      <xdr:nvSpPr>
        <xdr:cNvPr id="59" name="テキスト ボックス 58">
          <a:extLst>
            <a:ext uri="{FF2B5EF4-FFF2-40B4-BE49-F238E27FC236}">
              <a16:creationId xmlns:a16="http://schemas.microsoft.com/office/drawing/2014/main" id="{9F888A43-AA13-42BB-BD06-C570D1A4C8EF}"/>
            </a:ext>
          </a:extLst>
        </xdr:cNvPr>
        <xdr:cNvSpPr txBox="1"/>
      </xdr:nvSpPr>
      <xdr:spPr>
        <a:xfrm>
          <a:off x="772811" y="5470281"/>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50.0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26</xdr:row>
      <xdr:rowOff>83608</xdr:rowOff>
    </xdr:from>
    <xdr:to>
      <xdr:col>27</xdr:col>
      <xdr:colOff>73025</xdr:colOff>
      <xdr:row>26</xdr:row>
      <xdr:rowOff>83608</xdr:rowOff>
    </xdr:to>
    <xdr:cxnSp macro="">
      <xdr:nvCxnSpPr>
        <xdr:cNvPr id="60" name="直線コネクタ 59">
          <a:extLst>
            <a:ext uri="{FF2B5EF4-FFF2-40B4-BE49-F238E27FC236}">
              <a16:creationId xmlns:a16="http://schemas.microsoft.com/office/drawing/2014/main" id="{6B947DEF-D71C-40B3-AE12-C9233755F9D9}"/>
            </a:ext>
          </a:extLst>
        </xdr:cNvPr>
        <xdr:cNvCxnSpPr/>
      </xdr:nvCxnSpPr>
      <xdr:spPr>
        <a:xfrm>
          <a:off x="1127125" y="5211868"/>
          <a:ext cx="373888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25</xdr:row>
      <xdr:rowOff>161257</xdr:rowOff>
    </xdr:from>
    <xdr:ext cx="359394" cy="225703"/>
    <xdr:sp macro="" textlink="">
      <xdr:nvSpPr>
        <xdr:cNvPr id="61" name="テキスト ボックス 60">
          <a:extLst>
            <a:ext uri="{FF2B5EF4-FFF2-40B4-BE49-F238E27FC236}">
              <a16:creationId xmlns:a16="http://schemas.microsoft.com/office/drawing/2014/main" id="{C418C857-3A58-4803-89B6-5B9B3D40EF50}"/>
            </a:ext>
          </a:extLst>
        </xdr:cNvPr>
        <xdr:cNvSpPr txBox="1"/>
      </xdr:nvSpPr>
      <xdr:spPr>
        <a:xfrm>
          <a:off x="772811" y="5121877"/>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40.0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24</xdr:row>
      <xdr:rowOff>66675</xdr:rowOff>
    </xdr:to>
    <xdr:cxnSp macro="">
      <xdr:nvCxnSpPr>
        <xdr:cNvPr id="62" name="直線コネクタ 61">
          <a:extLst>
            <a:ext uri="{FF2B5EF4-FFF2-40B4-BE49-F238E27FC236}">
              <a16:creationId xmlns:a16="http://schemas.microsoft.com/office/drawing/2014/main" id="{0338BE3A-C4DF-43E9-A839-31CC06773219}"/>
            </a:ext>
          </a:extLst>
        </xdr:cNvPr>
        <xdr:cNvCxnSpPr/>
      </xdr:nvCxnSpPr>
      <xdr:spPr>
        <a:xfrm>
          <a:off x="1127125" y="4859655"/>
          <a:ext cx="373888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23</xdr:row>
      <xdr:rowOff>144324</xdr:rowOff>
    </xdr:from>
    <xdr:ext cx="359394" cy="225703"/>
    <xdr:sp macro="" textlink="">
      <xdr:nvSpPr>
        <xdr:cNvPr id="63" name="テキスト ボックス 62">
          <a:extLst>
            <a:ext uri="{FF2B5EF4-FFF2-40B4-BE49-F238E27FC236}">
              <a16:creationId xmlns:a16="http://schemas.microsoft.com/office/drawing/2014/main" id="{2646A9A6-EAB4-45F5-AC6A-AB865F6CD290}"/>
            </a:ext>
          </a:extLst>
        </xdr:cNvPr>
        <xdr:cNvSpPr txBox="1"/>
      </xdr:nvSpPr>
      <xdr:spPr>
        <a:xfrm>
          <a:off x="772811" y="4769664"/>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30.0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36</xdr:row>
      <xdr:rowOff>168275</xdr:rowOff>
    </xdr:to>
    <xdr:sp macro="" textlink="">
      <xdr:nvSpPr>
        <xdr:cNvPr id="64" name="有形固定資産減価償却率グラフ枠">
          <a:extLst>
            <a:ext uri="{FF2B5EF4-FFF2-40B4-BE49-F238E27FC236}">
              <a16:creationId xmlns:a16="http://schemas.microsoft.com/office/drawing/2014/main" id="{B3E1F17B-72F7-4457-AB00-67F2B12E0861}"/>
            </a:ext>
          </a:extLst>
        </xdr:cNvPr>
        <xdr:cNvSpPr/>
      </xdr:nvSpPr>
      <xdr:spPr>
        <a:xfrm>
          <a:off x="1127125" y="4859655"/>
          <a:ext cx="3738880" cy="211328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83820</xdr:colOff>
      <xdr:row>26</xdr:row>
      <xdr:rowOff>51223</xdr:rowOff>
    </xdr:from>
    <xdr:to>
      <xdr:col>23</xdr:col>
      <xdr:colOff>85090</xdr:colOff>
      <xdr:row>35</xdr:row>
      <xdr:rowOff>51858</xdr:rowOff>
    </xdr:to>
    <xdr:cxnSp macro="">
      <xdr:nvCxnSpPr>
        <xdr:cNvPr id="65" name="直線コネクタ 64">
          <a:extLst>
            <a:ext uri="{FF2B5EF4-FFF2-40B4-BE49-F238E27FC236}">
              <a16:creationId xmlns:a16="http://schemas.microsoft.com/office/drawing/2014/main" id="{FEFA7FE5-AF1A-45B4-84B7-47716FFE33BA}"/>
            </a:ext>
          </a:extLst>
        </xdr:cNvPr>
        <xdr:cNvCxnSpPr/>
      </xdr:nvCxnSpPr>
      <xdr:spPr>
        <a:xfrm flipV="1">
          <a:off x="4206240" y="5179483"/>
          <a:ext cx="1270" cy="150939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35</xdr:row>
      <xdr:rowOff>55685</xdr:rowOff>
    </xdr:from>
    <xdr:ext cx="405111" cy="259045"/>
    <xdr:sp macro="" textlink="">
      <xdr:nvSpPr>
        <xdr:cNvPr id="66" name="有形固定資産減価償却率最小値テキスト">
          <a:extLst>
            <a:ext uri="{FF2B5EF4-FFF2-40B4-BE49-F238E27FC236}">
              <a16:creationId xmlns:a16="http://schemas.microsoft.com/office/drawing/2014/main" id="{294D58C6-1A2A-474C-A2A3-804B3945526F}"/>
            </a:ext>
          </a:extLst>
        </xdr:cNvPr>
        <xdr:cNvSpPr txBox="1"/>
      </xdr:nvSpPr>
      <xdr:spPr>
        <a:xfrm>
          <a:off x="4258945" y="669270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35</xdr:row>
      <xdr:rowOff>51858</xdr:rowOff>
    </xdr:from>
    <xdr:to>
      <xdr:col>23</xdr:col>
      <xdr:colOff>174625</xdr:colOff>
      <xdr:row>35</xdr:row>
      <xdr:rowOff>51858</xdr:rowOff>
    </xdr:to>
    <xdr:cxnSp macro="">
      <xdr:nvCxnSpPr>
        <xdr:cNvPr id="67" name="直線コネクタ 66">
          <a:extLst>
            <a:ext uri="{FF2B5EF4-FFF2-40B4-BE49-F238E27FC236}">
              <a16:creationId xmlns:a16="http://schemas.microsoft.com/office/drawing/2014/main" id="{29D09A31-0840-42E9-961E-14DC522996E4}"/>
            </a:ext>
          </a:extLst>
        </xdr:cNvPr>
        <xdr:cNvCxnSpPr/>
      </xdr:nvCxnSpPr>
      <xdr:spPr>
        <a:xfrm>
          <a:off x="4119245" y="6688878"/>
          <a:ext cx="17018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24</xdr:row>
      <xdr:rowOff>169350</xdr:rowOff>
    </xdr:from>
    <xdr:ext cx="405111" cy="259045"/>
    <xdr:sp macro="" textlink="">
      <xdr:nvSpPr>
        <xdr:cNvPr id="68" name="有形固定資産減価償却率最大値テキスト">
          <a:extLst>
            <a:ext uri="{FF2B5EF4-FFF2-40B4-BE49-F238E27FC236}">
              <a16:creationId xmlns:a16="http://schemas.microsoft.com/office/drawing/2014/main" id="{4815B36D-22F1-42B6-9292-765B2F05A1A1}"/>
            </a:ext>
          </a:extLst>
        </xdr:cNvPr>
        <xdr:cNvSpPr txBox="1"/>
      </xdr:nvSpPr>
      <xdr:spPr>
        <a:xfrm>
          <a:off x="4258945" y="496233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39.1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26</xdr:row>
      <xdr:rowOff>51223</xdr:rowOff>
    </xdr:from>
    <xdr:to>
      <xdr:col>23</xdr:col>
      <xdr:colOff>174625</xdr:colOff>
      <xdr:row>26</xdr:row>
      <xdr:rowOff>51223</xdr:rowOff>
    </xdr:to>
    <xdr:cxnSp macro="">
      <xdr:nvCxnSpPr>
        <xdr:cNvPr id="69" name="直線コネクタ 68">
          <a:extLst>
            <a:ext uri="{FF2B5EF4-FFF2-40B4-BE49-F238E27FC236}">
              <a16:creationId xmlns:a16="http://schemas.microsoft.com/office/drawing/2014/main" id="{7B0DABF4-577F-439C-877D-6FFF11579A0B}"/>
            </a:ext>
          </a:extLst>
        </xdr:cNvPr>
        <xdr:cNvCxnSpPr/>
      </xdr:nvCxnSpPr>
      <xdr:spPr>
        <a:xfrm>
          <a:off x="4119245" y="5179483"/>
          <a:ext cx="17018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30</xdr:row>
      <xdr:rowOff>44044</xdr:rowOff>
    </xdr:from>
    <xdr:ext cx="405111" cy="259045"/>
    <xdr:sp macro="" textlink="">
      <xdr:nvSpPr>
        <xdr:cNvPr id="70" name="有形固定資産減価償却率平均値テキスト">
          <a:extLst>
            <a:ext uri="{FF2B5EF4-FFF2-40B4-BE49-F238E27FC236}">
              <a16:creationId xmlns:a16="http://schemas.microsoft.com/office/drawing/2014/main" id="{FB781CA5-E9FF-43A0-8CDD-BDE8DFA75E54}"/>
            </a:ext>
          </a:extLst>
        </xdr:cNvPr>
        <xdr:cNvSpPr txBox="1"/>
      </xdr:nvSpPr>
      <xdr:spPr>
        <a:xfrm>
          <a:off x="4258945" y="5842864"/>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31</xdr:row>
      <xdr:rowOff>21167</xdr:rowOff>
    </xdr:from>
    <xdr:to>
      <xdr:col>23</xdr:col>
      <xdr:colOff>136525</xdr:colOff>
      <xdr:row>31</xdr:row>
      <xdr:rowOff>122767</xdr:rowOff>
    </xdr:to>
    <xdr:sp macro="" textlink="">
      <xdr:nvSpPr>
        <xdr:cNvPr id="71" name="フローチャート: 判断 70">
          <a:extLst>
            <a:ext uri="{FF2B5EF4-FFF2-40B4-BE49-F238E27FC236}">
              <a16:creationId xmlns:a16="http://schemas.microsoft.com/office/drawing/2014/main" id="{12CB2440-AD39-4E38-84D9-04739540A096}"/>
            </a:ext>
          </a:extLst>
        </xdr:cNvPr>
        <xdr:cNvSpPr/>
      </xdr:nvSpPr>
      <xdr:spPr>
        <a:xfrm>
          <a:off x="4157345" y="59876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85725</xdr:colOff>
      <xdr:row>30</xdr:row>
      <xdr:rowOff>153035</xdr:rowOff>
    </xdr:from>
    <xdr:to>
      <xdr:col>19</xdr:col>
      <xdr:colOff>187325</xdr:colOff>
      <xdr:row>31</xdr:row>
      <xdr:rowOff>83185</xdr:rowOff>
    </xdr:to>
    <xdr:sp macro="" textlink="">
      <xdr:nvSpPr>
        <xdr:cNvPr id="72" name="フローチャート: 判断 71">
          <a:extLst>
            <a:ext uri="{FF2B5EF4-FFF2-40B4-BE49-F238E27FC236}">
              <a16:creationId xmlns:a16="http://schemas.microsoft.com/office/drawing/2014/main" id="{5F372A4F-2274-4373-98EB-5CCB043D1E83}"/>
            </a:ext>
          </a:extLst>
        </xdr:cNvPr>
        <xdr:cNvSpPr/>
      </xdr:nvSpPr>
      <xdr:spPr>
        <a:xfrm>
          <a:off x="3537585" y="5951855"/>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85725</xdr:colOff>
      <xdr:row>30</xdr:row>
      <xdr:rowOff>113453</xdr:rowOff>
    </xdr:from>
    <xdr:to>
      <xdr:col>15</xdr:col>
      <xdr:colOff>187325</xdr:colOff>
      <xdr:row>31</xdr:row>
      <xdr:rowOff>43603</xdr:rowOff>
    </xdr:to>
    <xdr:sp macro="" textlink="">
      <xdr:nvSpPr>
        <xdr:cNvPr id="73" name="フローチャート: 判断 72">
          <a:extLst>
            <a:ext uri="{FF2B5EF4-FFF2-40B4-BE49-F238E27FC236}">
              <a16:creationId xmlns:a16="http://schemas.microsoft.com/office/drawing/2014/main" id="{4FE34724-8200-4A2B-B2E2-FE6B28B6A260}"/>
            </a:ext>
          </a:extLst>
        </xdr:cNvPr>
        <xdr:cNvSpPr/>
      </xdr:nvSpPr>
      <xdr:spPr>
        <a:xfrm>
          <a:off x="2867025" y="5912273"/>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85725</xdr:colOff>
      <xdr:row>30</xdr:row>
      <xdr:rowOff>120650</xdr:rowOff>
    </xdr:from>
    <xdr:to>
      <xdr:col>11</xdr:col>
      <xdr:colOff>187325</xdr:colOff>
      <xdr:row>31</xdr:row>
      <xdr:rowOff>50800</xdr:rowOff>
    </xdr:to>
    <xdr:sp macro="" textlink="">
      <xdr:nvSpPr>
        <xdr:cNvPr id="74" name="フローチャート: 判断 73">
          <a:extLst>
            <a:ext uri="{FF2B5EF4-FFF2-40B4-BE49-F238E27FC236}">
              <a16:creationId xmlns:a16="http://schemas.microsoft.com/office/drawing/2014/main" id="{D687DB22-B6EF-4836-B6E0-4246606C7B4B}"/>
            </a:ext>
          </a:extLst>
        </xdr:cNvPr>
        <xdr:cNvSpPr/>
      </xdr:nvSpPr>
      <xdr:spPr>
        <a:xfrm>
          <a:off x="2196465" y="5919470"/>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85725</xdr:colOff>
      <xdr:row>30</xdr:row>
      <xdr:rowOff>81068</xdr:rowOff>
    </xdr:from>
    <xdr:to>
      <xdr:col>7</xdr:col>
      <xdr:colOff>187325</xdr:colOff>
      <xdr:row>31</xdr:row>
      <xdr:rowOff>11218</xdr:rowOff>
    </xdr:to>
    <xdr:sp macro="" textlink="">
      <xdr:nvSpPr>
        <xdr:cNvPr id="75" name="フローチャート: 判断 74">
          <a:extLst>
            <a:ext uri="{FF2B5EF4-FFF2-40B4-BE49-F238E27FC236}">
              <a16:creationId xmlns:a16="http://schemas.microsoft.com/office/drawing/2014/main" id="{8CDF681C-A2CC-4EF0-9618-6EA9396B1CD3}"/>
            </a:ext>
          </a:extLst>
        </xdr:cNvPr>
        <xdr:cNvSpPr/>
      </xdr:nvSpPr>
      <xdr:spPr>
        <a:xfrm>
          <a:off x="1525905" y="5879888"/>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98425</xdr:colOff>
      <xdr:row>37</xdr:row>
      <xdr:rowOff>42724</xdr:rowOff>
    </xdr:from>
    <xdr:ext cx="762000" cy="225703"/>
    <xdr:sp macro="" textlink="">
      <xdr:nvSpPr>
        <xdr:cNvPr id="76" name="テキスト ボックス 75">
          <a:extLst>
            <a:ext uri="{FF2B5EF4-FFF2-40B4-BE49-F238E27FC236}">
              <a16:creationId xmlns:a16="http://schemas.microsoft.com/office/drawing/2014/main" id="{2094ABD1-D08D-4F77-AFDA-5ED1350C7889}"/>
            </a:ext>
          </a:extLst>
        </xdr:cNvPr>
        <xdr:cNvSpPr txBox="1"/>
      </xdr:nvSpPr>
      <xdr:spPr>
        <a:xfrm>
          <a:off x="4053205" y="701502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R05</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149225</xdr:colOff>
      <xdr:row>37</xdr:row>
      <xdr:rowOff>42724</xdr:rowOff>
    </xdr:from>
    <xdr:ext cx="762000" cy="225703"/>
    <xdr:sp macro="" textlink="">
      <xdr:nvSpPr>
        <xdr:cNvPr id="77" name="テキスト ボックス 76">
          <a:extLst>
            <a:ext uri="{FF2B5EF4-FFF2-40B4-BE49-F238E27FC236}">
              <a16:creationId xmlns:a16="http://schemas.microsoft.com/office/drawing/2014/main" id="{ADD089F4-A528-4E0E-B082-8270B662458C}"/>
            </a:ext>
          </a:extLst>
        </xdr:cNvPr>
        <xdr:cNvSpPr txBox="1"/>
      </xdr:nvSpPr>
      <xdr:spPr>
        <a:xfrm>
          <a:off x="3433445" y="701502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R04</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149225</xdr:colOff>
      <xdr:row>37</xdr:row>
      <xdr:rowOff>42724</xdr:rowOff>
    </xdr:from>
    <xdr:ext cx="762000" cy="225703"/>
    <xdr:sp macro="" textlink="">
      <xdr:nvSpPr>
        <xdr:cNvPr id="78" name="テキスト ボックス 77">
          <a:extLst>
            <a:ext uri="{FF2B5EF4-FFF2-40B4-BE49-F238E27FC236}">
              <a16:creationId xmlns:a16="http://schemas.microsoft.com/office/drawing/2014/main" id="{4BE9148E-1A80-4041-B2AA-0193D3E35E26}"/>
            </a:ext>
          </a:extLst>
        </xdr:cNvPr>
        <xdr:cNvSpPr txBox="1"/>
      </xdr:nvSpPr>
      <xdr:spPr>
        <a:xfrm>
          <a:off x="2762885" y="701502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R03</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149225</xdr:colOff>
      <xdr:row>37</xdr:row>
      <xdr:rowOff>42724</xdr:rowOff>
    </xdr:from>
    <xdr:ext cx="762000" cy="225703"/>
    <xdr:sp macro="" textlink="">
      <xdr:nvSpPr>
        <xdr:cNvPr id="79" name="テキスト ボックス 78">
          <a:extLst>
            <a:ext uri="{FF2B5EF4-FFF2-40B4-BE49-F238E27FC236}">
              <a16:creationId xmlns:a16="http://schemas.microsoft.com/office/drawing/2014/main" id="{AB90A2C5-B2E6-49C5-A76B-6D43AA82230D}"/>
            </a:ext>
          </a:extLst>
        </xdr:cNvPr>
        <xdr:cNvSpPr txBox="1"/>
      </xdr:nvSpPr>
      <xdr:spPr>
        <a:xfrm>
          <a:off x="2092325" y="701502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R02</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149225</xdr:colOff>
      <xdr:row>37</xdr:row>
      <xdr:rowOff>42724</xdr:rowOff>
    </xdr:from>
    <xdr:ext cx="762000" cy="225703"/>
    <xdr:sp macro="" textlink="">
      <xdr:nvSpPr>
        <xdr:cNvPr id="80" name="テキスト ボックス 79">
          <a:extLst>
            <a:ext uri="{FF2B5EF4-FFF2-40B4-BE49-F238E27FC236}">
              <a16:creationId xmlns:a16="http://schemas.microsoft.com/office/drawing/2014/main" id="{ABCD61CE-E333-4B04-8804-F0D5561A4A94}"/>
            </a:ext>
          </a:extLst>
        </xdr:cNvPr>
        <xdr:cNvSpPr txBox="1"/>
      </xdr:nvSpPr>
      <xdr:spPr>
        <a:xfrm>
          <a:off x="1421765" y="701502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R01</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34</xdr:row>
      <xdr:rowOff>71755</xdr:rowOff>
    </xdr:from>
    <xdr:to>
      <xdr:col>23</xdr:col>
      <xdr:colOff>136525</xdr:colOff>
      <xdr:row>35</xdr:row>
      <xdr:rowOff>1905</xdr:rowOff>
    </xdr:to>
    <xdr:sp macro="" textlink="">
      <xdr:nvSpPr>
        <xdr:cNvPr id="81" name="楕円 80">
          <a:extLst>
            <a:ext uri="{FF2B5EF4-FFF2-40B4-BE49-F238E27FC236}">
              <a16:creationId xmlns:a16="http://schemas.microsoft.com/office/drawing/2014/main" id="{0F307039-C4B0-4A9A-A513-3B33B9F22BED}"/>
            </a:ext>
          </a:extLst>
        </xdr:cNvPr>
        <xdr:cNvSpPr/>
      </xdr:nvSpPr>
      <xdr:spPr>
        <a:xfrm>
          <a:off x="4157345" y="6541135"/>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136525</xdr:colOff>
      <xdr:row>33</xdr:row>
      <xdr:rowOff>158132</xdr:rowOff>
    </xdr:from>
    <xdr:ext cx="405111" cy="259045"/>
    <xdr:sp macro="" textlink="">
      <xdr:nvSpPr>
        <xdr:cNvPr id="82" name="有形固定資産減価償却率該当値テキスト">
          <a:extLst>
            <a:ext uri="{FF2B5EF4-FFF2-40B4-BE49-F238E27FC236}">
              <a16:creationId xmlns:a16="http://schemas.microsoft.com/office/drawing/2014/main" id="{E07802EC-7B1E-472C-A588-D5AF2EEA6707}"/>
            </a:ext>
          </a:extLst>
        </xdr:cNvPr>
        <xdr:cNvSpPr txBox="1"/>
      </xdr:nvSpPr>
      <xdr:spPr>
        <a:xfrm>
          <a:off x="4258945" y="64598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85725</xdr:colOff>
      <xdr:row>34</xdr:row>
      <xdr:rowOff>50165</xdr:rowOff>
    </xdr:from>
    <xdr:to>
      <xdr:col>19</xdr:col>
      <xdr:colOff>187325</xdr:colOff>
      <xdr:row>34</xdr:row>
      <xdr:rowOff>151765</xdr:rowOff>
    </xdr:to>
    <xdr:sp macro="" textlink="">
      <xdr:nvSpPr>
        <xdr:cNvPr id="83" name="楕円 82">
          <a:extLst>
            <a:ext uri="{FF2B5EF4-FFF2-40B4-BE49-F238E27FC236}">
              <a16:creationId xmlns:a16="http://schemas.microsoft.com/office/drawing/2014/main" id="{18F90DC8-693E-49F2-8A1D-B0175D95DFA3}"/>
            </a:ext>
          </a:extLst>
        </xdr:cNvPr>
        <xdr:cNvSpPr/>
      </xdr:nvSpPr>
      <xdr:spPr>
        <a:xfrm>
          <a:off x="3537585" y="6519545"/>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136525</xdr:colOff>
      <xdr:row>34</xdr:row>
      <xdr:rowOff>100965</xdr:rowOff>
    </xdr:from>
    <xdr:to>
      <xdr:col>23</xdr:col>
      <xdr:colOff>85725</xdr:colOff>
      <xdr:row>34</xdr:row>
      <xdr:rowOff>122555</xdr:rowOff>
    </xdr:to>
    <xdr:cxnSp macro="">
      <xdr:nvCxnSpPr>
        <xdr:cNvPr id="84" name="直線コネクタ 83">
          <a:extLst>
            <a:ext uri="{FF2B5EF4-FFF2-40B4-BE49-F238E27FC236}">
              <a16:creationId xmlns:a16="http://schemas.microsoft.com/office/drawing/2014/main" id="{72D6F976-F69C-423B-A2E5-B47B5EC7F922}"/>
            </a:ext>
          </a:extLst>
        </xdr:cNvPr>
        <xdr:cNvCxnSpPr/>
      </xdr:nvCxnSpPr>
      <xdr:spPr>
        <a:xfrm>
          <a:off x="3588385" y="6570345"/>
          <a:ext cx="619760" cy="215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85725</xdr:colOff>
      <xdr:row>34</xdr:row>
      <xdr:rowOff>24977</xdr:rowOff>
    </xdr:from>
    <xdr:to>
      <xdr:col>15</xdr:col>
      <xdr:colOff>187325</xdr:colOff>
      <xdr:row>34</xdr:row>
      <xdr:rowOff>126577</xdr:rowOff>
    </xdr:to>
    <xdr:sp macro="" textlink="">
      <xdr:nvSpPr>
        <xdr:cNvPr id="85" name="楕円 84">
          <a:extLst>
            <a:ext uri="{FF2B5EF4-FFF2-40B4-BE49-F238E27FC236}">
              <a16:creationId xmlns:a16="http://schemas.microsoft.com/office/drawing/2014/main" id="{EEB428D1-30A3-4C5A-BE1C-81888FAA35EF}"/>
            </a:ext>
          </a:extLst>
        </xdr:cNvPr>
        <xdr:cNvSpPr/>
      </xdr:nvSpPr>
      <xdr:spPr>
        <a:xfrm>
          <a:off x="2867025" y="6494357"/>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136525</xdr:colOff>
      <xdr:row>34</xdr:row>
      <xdr:rowOff>75777</xdr:rowOff>
    </xdr:from>
    <xdr:to>
      <xdr:col>19</xdr:col>
      <xdr:colOff>136525</xdr:colOff>
      <xdr:row>34</xdr:row>
      <xdr:rowOff>100965</xdr:rowOff>
    </xdr:to>
    <xdr:cxnSp macro="">
      <xdr:nvCxnSpPr>
        <xdr:cNvPr id="86" name="直線コネクタ 85">
          <a:extLst>
            <a:ext uri="{FF2B5EF4-FFF2-40B4-BE49-F238E27FC236}">
              <a16:creationId xmlns:a16="http://schemas.microsoft.com/office/drawing/2014/main" id="{3A97C7DD-7D52-424B-8E45-C861C46BAC3A}"/>
            </a:ext>
          </a:extLst>
        </xdr:cNvPr>
        <xdr:cNvCxnSpPr/>
      </xdr:nvCxnSpPr>
      <xdr:spPr>
        <a:xfrm>
          <a:off x="2917825" y="6545157"/>
          <a:ext cx="670560" cy="251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85725</xdr:colOff>
      <xdr:row>34</xdr:row>
      <xdr:rowOff>24977</xdr:rowOff>
    </xdr:from>
    <xdr:to>
      <xdr:col>11</xdr:col>
      <xdr:colOff>187325</xdr:colOff>
      <xdr:row>34</xdr:row>
      <xdr:rowOff>126577</xdr:rowOff>
    </xdr:to>
    <xdr:sp macro="" textlink="">
      <xdr:nvSpPr>
        <xdr:cNvPr id="87" name="楕円 86">
          <a:extLst>
            <a:ext uri="{FF2B5EF4-FFF2-40B4-BE49-F238E27FC236}">
              <a16:creationId xmlns:a16="http://schemas.microsoft.com/office/drawing/2014/main" id="{2FFCCB61-380F-4914-94C1-B952AAE25EE1}"/>
            </a:ext>
          </a:extLst>
        </xdr:cNvPr>
        <xdr:cNvSpPr/>
      </xdr:nvSpPr>
      <xdr:spPr>
        <a:xfrm>
          <a:off x="2196465" y="6494357"/>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136525</xdr:colOff>
      <xdr:row>34</xdr:row>
      <xdr:rowOff>75777</xdr:rowOff>
    </xdr:from>
    <xdr:to>
      <xdr:col>15</xdr:col>
      <xdr:colOff>136525</xdr:colOff>
      <xdr:row>34</xdr:row>
      <xdr:rowOff>75777</xdr:rowOff>
    </xdr:to>
    <xdr:cxnSp macro="">
      <xdr:nvCxnSpPr>
        <xdr:cNvPr id="88" name="直線コネクタ 87">
          <a:extLst>
            <a:ext uri="{FF2B5EF4-FFF2-40B4-BE49-F238E27FC236}">
              <a16:creationId xmlns:a16="http://schemas.microsoft.com/office/drawing/2014/main" id="{89CA1BA3-F2E3-4243-820C-DCB8E3128C20}"/>
            </a:ext>
          </a:extLst>
        </xdr:cNvPr>
        <xdr:cNvCxnSpPr/>
      </xdr:nvCxnSpPr>
      <xdr:spPr>
        <a:xfrm>
          <a:off x="2247265" y="6545157"/>
          <a:ext cx="67056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85725</xdr:colOff>
      <xdr:row>34</xdr:row>
      <xdr:rowOff>6985</xdr:rowOff>
    </xdr:from>
    <xdr:to>
      <xdr:col>7</xdr:col>
      <xdr:colOff>187325</xdr:colOff>
      <xdr:row>34</xdr:row>
      <xdr:rowOff>108585</xdr:rowOff>
    </xdr:to>
    <xdr:sp macro="" textlink="">
      <xdr:nvSpPr>
        <xdr:cNvPr id="89" name="楕円 88">
          <a:extLst>
            <a:ext uri="{FF2B5EF4-FFF2-40B4-BE49-F238E27FC236}">
              <a16:creationId xmlns:a16="http://schemas.microsoft.com/office/drawing/2014/main" id="{19544924-925E-4237-A7B1-2B694B7025AC}"/>
            </a:ext>
          </a:extLst>
        </xdr:cNvPr>
        <xdr:cNvSpPr/>
      </xdr:nvSpPr>
      <xdr:spPr>
        <a:xfrm>
          <a:off x="1525905" y="6476365"/>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136525</xdr:colOff>
      <xdr:row>34</xdr:row>
      <xdr:rowOff>57785</xdr:rowOff>
    </xdr:from>
    <xdr:to>
      <xdr:col>11</xdr:col>
      <xdr:colOff>136525</xdr:colOff>
      <xdr:row>34</xdr:row>
      <xdr:rowOff>75777</xdr:rowOff>
    </xdr:to>
    <xdr:cxnSp macro="">
      <xdr:nvCxnSpPr>
        <xdr:cNvPr id="90" name="直線コネクタ 89">
          <a:extLst>
            <a:ext uri="{FF2B5EF4-FFF2-40B4-BE49-F238E27FC236}">
              <a16:creationId xmlns:a16="http://schemas.microsoft.com/office/drawing/2014/main" id="{99E78FDF-1C73-42F3-B5EA-C1C4C1AE74B6}"/>
            </a:ext>
          </a:extLst>
        </xdr:cNvPr>
        <xdr:cNvCxnSpPr/>
      </xdr:nvCxnSpPr>
      <xdr:spPr>
        <a:xfrm>
          <a:off x="1576705" y="6527165"/>
          <a:ext cx="670560" cy="179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111769</xdr:colOff>
      <xdr:row>29</xdr:row>
      <xdr:rowOff>99712</xdr:rowOff>
    </xdr:from>
    <xdr:ext cx="405111" cy="259045"/>
    <xdr:sp macro="" textlink="">
      <xdr:nvSpPr>
        <xdr:cNvPr id="91" name="n_1aveValue有形固定資産減価償却率">
          <a:extLst>
            <a:ext uri="{FF2B5EF4-FFF2-40B4-BE49-F238E27FC236}">
              <a16:creationId xmlns:a16="http://schemas.microsoft.com/office/drawing/2014/main" id="{3F2E2C9B-60A6-49A4-BCE3-15EBCB77EDB1}"/>
            </a:ext>
          </a:extLst>
        </xdr:cNvPr>
        <xdr:cNvSpPr txBox="1"/>
      </xdr:nvSpPr>
      <xdr:spPr>
        <a:xfrm>
          <a:off x="3395989" y="57308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29</xdr:row>
      <xdr:rowOff>60130</xdr:rowOff>
    </xdr:from>
    <xdr:ext cx="405111" cy="259045"/>
    <xdr:sp macro="" textlink="">
      <xdr:nvSpPr>
        <xdr:cNvPr id="92" name="n_2aveValue有形固定資産減価償却率">
          <a:extLst>
            <a:ext uri="{FF2B5EF4-FFF2-40B4-BE49-F238E27FC236}">
              <a16:creationId xmlns:a16="http://schemas.microsoft.com/office/drawing/2014/main" id="{6980CF82-E8AD-4737-91EB-51B0CADCAC5F}"/>
            </a:ext>
          </a:extLst>
        </xdr:cNvPr>
        <xdr:cNvSpPr txBox="1"/>
      </xdr:nvSpPr>
      <xdr:spPr>
        <a:xfrm>
          <a:off x="2738129" y="569131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29</xdr:row>
      <xdr:rowOff>67327</xdr:rowOff>
    </xdr:from>
    <xdr:ext cx="405111" cy="259045"/>
    <xdr:sp macro="" textlink="">
      <xdr:nvSpPr>
        <xdr:cNvPr id="93" name="n_3aveValue有形固定資産減価償却率">
          <a:extLst>
            <a:ext uri="{FF2B5EF4-FFF2-40B4-BE49-F238E27FC236}">
              <a16:creationId xmlns:a16="http://schemas.microsoft.com/office/drawing/2014/main" id="{09D28C8C-2052-4714-B221-8EF59B049F4F}"/>
            </a:ext>
          </a:extLst>
        </xdr:cNvPr>
        <xdr:cNvSpPr txBox="1"/>
      </xdr:nvSpPr>
      <xdr:spPr>
        <a:xfrm>
          <a:off x="2067569" y="56985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124469</xdr:colOff>
      <xdr:row>29</xdr:row>
      <xdr:rowOff>27745</xdr:rowOff>
    </xdr:from>
    <xdr:ext cx="405111" cy="259045"/>
    <xdr:sp macro="" textlink="">
      <xdr:nvSpPr>
        <xdr:cNvPr id="94" name="n_4aveValue有形固定資産減価償却率">
          <a:extLst>
            <a:ext uri="{FF2B5EF4-FFF2-40B4-BE49-F238E27FC236}">
              <a16:creationId xmlns:a16="http://schemas.microsoft.com/office/drawing/2014/main" id="{D5C0D320-FD74-433D-A82B-67D691C28CAA}"/>
            </a:ext>
          </a:extLst>
        </xdr:cNvPr>
        <xdr:cNvSpPr txBox="1"/>
      </xdr:nvSpPr>
      <xdr:spPr>
        <a:xfrm>
          <a:off x="1397009" y="565892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111769</xdr:colOff>
      <xdr:row>34</xdr:row>
      <xdr:rowOff>142892</xdr:rowOff>
    </xdr:from>
    <xdr:ext cx="405111" cy="259045"/>
    <xdr:sp macro="" textlink="">
      <xdr:nvSpPr>
        <xdr:cNvPr id="95" name="n_1mainValue有形固定資産減価償却率">
          <a:extLst>
            <a:ext uri="{FF2B5EF4-FFF2-40B4-BE49-F238E27FC236}">
              <a16:creationId xmlns:a16="http://schemas.microsoft.com/office/drawing/2014/main" id="{4248AD05-06D3-4C4E-A50F-7ED4AAE7B30D}"/>
            </a:ext>
          </a:extLst>
        </xdr:cNvPr>
        <xdr:cNvSpPr txBox="1"/>
      </xdr:nvSpPr>
      <xdr:spPr>
        <a:xfrm>
          <a:off x="3395989" y="66122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34</xdr:row>
      <xdr:rowOff>117704</xdr:rowOff>
    </xdr:from>
    <xdr:ext cx="405111" cy="259045"/>
    <xdr:sp macro="" textlink="">
      <xdr:nvSpPr>
        <xdr:cNvPr id="96" name="n_2mainValue有形固定資産減価償却率">
          <a:extLst>
            <a:ext uri="{FF2B5EF4-FFF2-40B4-BE49-F238E27FC236}">
              <a16:creationId xmlns:a16="http://schemas.microsoft.com/office/drawing/2014/main" id="{33C4974A-9ABA-475A-9F0D-661DEF6C37A7}"/>
            </a:ext>
          </a:extLst>
        </xdr:cNvPr>
        <xdr:cNvSpPr txBox="1"/>
      </xdr:nvSpPr>
      <xdr:spPr>
        <a:xfrm>
          <a:off x="2738129" y="658708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34</xdr:row>
      <xdr:rowOff>117704</xdr:rowOff>
    </xdr:from>
    <xdr:ext cx="405111" cy="259045"/>
    <xdr:sp macro="" textlink="">
      <xdr:nvSpPr>
        <xdr:cNvPr id="97" name="n_3mainValue有形固定資産減価償却率">
          <a:extLst>
            <a:ext uri="{FF2B5EF4-FFF2-40B4-BE49-F238E27FC236}">
              <a16:creationId xmlns:a16="http://schemas.microsoft.com/office/drawing/2014/main" id="{E4D3B53A-CD0C-49C5-B7DC-160C48CC9322}"/>
            </a:ext>
          </a:extLst>
        </xdr:cNvPr>
        <xdr:cNvSpPr txBox="1"/>
      </xdr:nvSpPr>
      <xdr:spPr>
        <a:xfrm>
          <a:off x="2067569" y="658708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124469</xdr:colOff>
      <xdr:row>34</xdr:row>
      <xdr:rowOff>99712</xdr:rowOff>
    </xdr:from>
    <xdr:ext cx="405111" cy="259045"/>
    <xdr:sp macro="" textlink="">
      <xdr:nvSpPr>
        <xdr:cNvPr id="98" name="n_4mainValue有形固定資産減価償却率">
          <a:extLst>
            <a:ext uri="{FF2B5EF4-FFF2-40B4-BE49-F238E27FC236}">
              <a16:creationId xmlns:a16="http://schemas.microsoft.com/office/drawing/2014/main" id="{96C76EF3-C7A6-463E-B0B8-8C1EE86B10AB}"/>
            </a:ext>
          </a:extLst>
        </xdr:cNvPr>
        <xdr:cNvSpPr txBox="1"/>
      </xdr:nvSpPr>
      <xdr:spPr>
        <a:xfrm>
          <a:off x="1397009" y="65690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20</xdr:row>
      <xdr:rowOff>149225</xdr:rowOff>
    </xdr:from>
    <xdr:to>
      <xdr:col>80</xdr:col>
      <xdr:colOff>9525</xdr:colOff>
      <xdr:row>22</xdr:row>
      <xdr:rowOff>28575</xdr:rowOff>
    </xdr:to>
    <xdr:sp macro="" textlink="">
      <xdr:nvSpPr>
        <xdr:cNvPr id="99" name="正方形/長方形 98">
          <a:extLst>
            <a:ext uri="{FF2B5EF4-FFF2-40B4-BE49-F238E27FC236}">
              <a16:creationId xmlns:a16="http://schemas.microsoft.com/office/drawing/2014/main" id="{A2852117-569E-4A13-8FFF-DAA58A7029F5}"/>
            </a:ext>
          </a:extLst>
        </xdr:cNvPr>
        <xdr:cNvSpPr/>
      </xdr:nvSpPr>
      <xdr:spPr>
        <a:xfrm>
          <a:off x="9971405" y="4180205"/>
          <a:ext cx="3716020" cy="30607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（参考）債務償還比率</a:t>
          </a:r>
        </a:p>
      </xdr:txBody>
    </xdr:sp>
    <xdr:clientData/>
  </xdr:twoCellAnchor>
  <xdr:twoCellAnchor>
    <xdr:from>
      <xdr:col>63</xdr:col>
      <xdr:colOff>76468</xdr:colOff>
      <xdr:row>22</xdr:row>
      <xdr:rowOff>81217</xdr:rowOff>
    </xdr:from>
    <xdr:to>
      <xdr:col>68</xdr:col>
      <xdr:colOff>158482</xdr:colOff>
      <xdr:row>24</xdr:row>
      <xdr:rowOff>14034</xdr:rowOff>
    </xdr:to>
    <xdr:sp macro="" textlink="">
      <xdr:nvSpPr>
        <xdr:cNvPr id="100" name="正方形/長方形 99">
          <a:extLst>
            <a:ext uri="{FF2B5EF4-FFF2-40B4-BE49-F238E27FC236}">
              <a16:creationId xmlns:a16="http://schemas.microsoft.com/office/drawing/2014/main" id="{D20AFA82-2E57-4E86-ABD7-1CF8CBF9A3A7}"/>
            </a:ext>
          </a:extLst>
        </xdr:cNvPr>
        <xdr:cNvSpPr/>
      </xdr:nvSpPr>
      <xdr:spPr>
        <a:xfrm>
          <a:off x="10904488" y="4538917"/>
          <a:ext cx="920214" cy="26809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債務償還比率</a:t>
          </a:r>
        </a:p>
      </xdr:txBody>
    </xdr:sp>
    <xdr:clientData/>
  </xdr:twoCellAnchor>
  <xdr:twoCellAnchor>
    <xdr:from>
      <xdr:col>70</xdr:col>
      <xdr:colOff>187865</xdr:colOff>
      <xdr:row>22</xdr:row>
      <xdr:rowOff>64546</xdr:rowOff>
    </xdr:from>
    <xdr:to>
      <xdr:col>75</xdr:col>
      <xdr:colOff>174084</xdr:colOff>
      <xdr:row>24</xdr:row>
      <xdr:rowOff>30705</xdr:rowOff>
    </xdr:to>
    <xdr:sp macro="" textlink="">
      <xdr:nvSpPr>
        <xdr:cNvPr id="101" name="正方形/長方形 100">
          <a:extLst>
            <a:ext uri="{FF2B5EF4-FFF2-40B4-BE49-F238E27FC236}">
              <a16:creationId xmlns:a16="http://schemas.microsoft.com/office/drawing/2014/main" id="{8C3E9AD9-0CE2-46BC-B53E-77C53022E716}"/>
            </a:ext>
          </a:extLst>
        </xdr:cNvPr>
        <xdr:cNvSpPr/>
      </xdr:nvSpPr>
      <xdr:spPr>
        <a:xfrm>
          <a:off x="12166505" y="4522246"/>
          <a:ext cx="839659" cy="30143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[ 634.7</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79</xdr:col>
      <xdr:colOff>149225</xdr:colOff>
      <xdr:row>21</xdr:row>
      <xdr:rowOff>57150</xdr:rowOff>
    </xdr:from>
    <xdr:to>
      <xdr:col>87</xdr:col>
      <xdr:colOff>149225</xdr:colOff>
      <xdr:row>22</xdr:row>
      <xdr:rowOff>92075</xdr:rowOff>
    </xdr:to>
    <xdr:sp macro="" textlink="">
      <xdr:nvSpPr>
        <xdr:cNvPr id="102" name="正方形/長方形 101">
          <a:extLst>
            <a:ext uri="{FF2B5EF4-FFF2-40B4-BE49-F238E27FC236}">
              <a16:creationId xmlns:a16="http://schemas.microsoft.com/office/drawing/2014/main" id="{57150B70-2BF2-4777-9E55-060E2B23AECE}"/>
            </a:ext>
          </a:extLst>
        </xdr:cNvPr>
        <xdr:cNvSpPr/>
      </xdr:nvSpPr>
      <xdr:spPr>
        <a:xfrm>
          <a:off x="13659485" y="4301490"/>
          <a:ext cx="1341120" cy="24828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79</xdr:col>
      <xdr:colOff>149225</xdr:colOff>
      <xdr:row>22</xdr:row>
      <xdr:rowOff>28575</xdr:rowOff>
    </xdr:from>
    <xdr:to>
      <xdr:col>87</xdr:col>
      <xdr:colOff>149225</xdr:colOff>
      <xdr:row>23</xdr:row>
      <xdr:rowOff>111125</xdr:rowOff>
    </xdr:to>
    <xdr:sp macro="" textlink="">
      <xdr:nvSpPr>
        <xdr:cNvPr id="103" name="正方形/長方形 102">
          <a:extLst>
            <a:ext uri="{FF2B5EF4-FFF2-40B4-BE49-F238E27FC236}">
              <a16:creationId xmlns:a16="http://schemas.microsoft.com/office/drawing/2014/main" id="{53BED73D-9AC0-4064-ABB3-B8851E361AA9}"/>
            </a:ext>
          </a:extLst>
        </xdr:cNvPr>
        <xdr:cNvSpPr/>
      </xdr:nvSpPr>
      <xdr:spPr>
        <a:xfrm>
          <a:off x="13659485" y="4486275"/>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79/99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87</xdr:col>
      <xdr:colOff>149225</xdr:colOff>
      <xdr:row>21</xdr:row>
      <xdr:rowOff>57150</xdr:rowOff>
    </xdr:from>
    <xdr:to>
      <xdr:col>95</xdr:col>
      <xdr:colOff>149225</xdr:colOff>
      <xdr:row>22</xdr:row>
      <xdr:rowOff>92075</xdr:rowOff>
    </xdr:to>
    <xdr:sp macro="" textlink="">
      <xdr:nvSpPr>
        <xdr:cNvPr id="104" name="正方形/長方形 103">
          <a:extLst>
            <a:ext uri="{FF2B5EF4-FFF2-40B4-BE49-F238E27FC236}">
              <a16:creationId xmlns:a16="http://schemas.microsoft.com/office/drawing/2014/main" id="{FB6E7BE3-9438-477F-A952-1017A6F03894}"/>
            </a:ext>
          </a:extLst>
        </xdr:cNvPr>
        <xdr:cNvSpPr/>
      </xdr:nvSpPr>
      <xdr:spPr>
        <a:xfrm>
          <a:off x="15000605" y="4301490"/>
          <a:ext cx="1341120" cy="24828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87</xdr:col>
      <xdr:colOff>149225</xdr:colOff>
      <xdr:row>22</xdr:row>
      <xdr:rowOff>28575</xdr:rowOff>
    </xdr:from>
    <xdr:to>
      <xdr:col>95</xdr:col>
      <xdr:colOff>149225</xdr:colOff>
      <xdr:row>23</xdr:row>
      <xdr:rowOff>111125</xdr:rowOff>
    </xdr:to>
    <xdr:sp macro="" textlink="">
      <xdr:nvSpPr>
        <xdr:cNvPr id="105" name="正方形/長方形 104">
          <a:extLst>
            <a:ext uri="{FF2B5EF4-FFF2-40B4-BE49-F238E27FC236}">
              <a16:creationId xmlns:a16="http://schemas.microsoft.com/office/drawing/2014/main" id="{80C8D03F-ED3F-4D9D-B031-CB6E117EE091}"/>
            </a:ext>
          </a:extLst>
        </xdr:cNvPr>
        <xdr:cNvSpPr/>
      </xdr:nvSpPr>
      <xdr:spPr>
        <a:xfrm>
          <a:off x="15000605" y="4486275"/>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85725</xdr:colOff>
      <xdr:row>21</xdr:row>
      <xdr:rowOff>57150</xdr:rowOff>
    </xdr:from>
    <xdr:to>
      <xdr:col>104</xdr:col>
      <xdr:colOff>85725</xdr:colOff>
      <xdr:row>22</xdr:row>
      <xdr:rowOff>92075</xdr:rowOff>
    </xdr:to>
    <xdr:sp macro="" textlink="">
      <xdr:nvSpPr>
        <xdr:cNvPr id="106" name="正方形/長方形 105">
          <a:extLst>
            <a:ext uri="{FF2B5EF4-FFF2-40B4-BE49-F238E27FC236}">
              <a16:creationId xmlns:a16="http://schemas.microsoft.com/office/drawing/2014/main" id="{37452C74-0549-4662-A10D-E364B2A9CAD0}"/>
            </a:ext>
          </a:extLst>
        </xdr:cNvPr>
        <xdr:cNvSpPr/>
      </xdr:nvSpPr>
      <xdr:spPr>
        <a:xfrm>
          <a:off x="16445865" y="4301490"/>
          <a:ext cx="1341120" cy="24828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96</xdr:col>
      <xdr:colOff>85725</xdr:colOff>
      <xdr:row>22</xdr:row>
      <xdr:rowOff>28575</xdr:rowOff>
    </xdr:from>
    <xdr:to>
      <xdr:col>104</xdr:col>
      <xdr:colOff>85725</xdr:colOff>
      <xdr:row>23</xdr:row>
      <xdr:rowOff>111125</xdr:rowOff>
    </xdr:to>
    <xdr:sp macro="" textlink="">
      <xdr:nvSpPr>
        <xdr:cNvPr id="107" name="正方形/長方形 106">
          <a:extLst>
            <a:ext uri="{FF2B5EF4-FFF2-40B4-BE49-F238E27FC236}">
              <a16:creationId xmlns:a16="http://schemas.microsoft.com/office/drawing/2014/main" id="{9CAC45C5-717E-4D45-9197-9E235863A709}"/>
            </a:ext>
          </a:extLst>
        </xdr:cNvPr>
        <xdr:cNvSpPr/>
      </xdr:nvSpPr>
      <xdr:spPr>
        <a:xfrm>
          <a:off x="16445865" y="4486275"/>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311.0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57</xdr:col>
      <xdr:colOff>149225</xdr:colOff>
      <xdr:row>24</xdr:row>
      <xdr:rowOff>66675</xdr:rowOff>
    </xdr:from>
    <xdr:to>
      <xdr:col>80</xdr:col>
      <xdr:colOff>9525</xdr:colOff>
      <xdr:row>36</xdr:row>
      <xdr:rowOff>168275</xdr:rowOff>
    </xdr:to>
    <xdr:sp macro="" textlink="">
      <xdr:nvSpPr>
        <xdr:cNvPr id="108" name="正方形/長方形 107">
          <a:extLst>
            <a:ext uri="{FF2B5EF4-FFF2-40B4-BE49-F238E27FC236}">
              <a16:creationId xmlns:a16="http://schemas.microsoft.com/office/drawing/2014/main" id="{0442781E-BE2A-44CE-8070-F9D4E157EDA2}"/>
            </a:ext>
          </a:extLst>
        </xdr:cNvPr>
        <xdr:cNvSpPr/>
      </xdr:nvSpPr>
      <xdr:spPr>
        <a:xfrm>
          <a:off x="9971405" y="4859655"/>
          <a:ext cx="3716020" cy="211328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66675</xdr:rowOff>
    </xdr:from>
    <xdr:to>
      <xdr:col>106</xdr:col>
      <xdr:colOff>85725</xdr:colOff>
      <xdr:row>36</xdr:row>
      <xdr:rowOff>168275</xdr:rowOff>
    </xdr:to>
    <xdr:sp macro="" textlink="">
      <xdr:nvSpPr>
        <xdr:cNvPr id="109" name="正方形/長方形 108">
          <a:extLst>
            <a:ext uri="{FF2B5EF4-FFF2-40B4-BE49-F238E27FC236}">
              <a16:creationId xmlns:a16="http://schemas.microsoft.com/office/drawing/2014/main" id="{B6978ABE-CBBA-4D1E-A8F3-222ECD01A6D2}"/>
            </a:ext>
          </a:extLst>
        </xdr:cNvPr>
        <xdr:cNvSpPr/>
      </xdr:nvSpPr>
      <xdr:spPr>
        <a:xfrm>
          <a:off x="13931265" y="4859655"/>
          <a:ext cx="4191000" cy="211328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130175</xdr:rowOff>
    </xdr:from>
    <xdr:to>
      <xdr:col>105</xdr:col>
      <xdr:colOff>85725</xdr:colOff>
      <xdr:row>26</xdr:row>
      <xdr:rowOff>41275</xdr:rowOff>
    </xdr:to>
    <xdr:sp macro="" textlink="">
      <xdr:nvSpPr>
        <xdr:cNvPr id="110" name="正方形/長方形 109">
          <a:extLst>
            <a:ext uri="{FF2B5EF4-FFF2-40B4-BE49-F238E27FC236}">
              <a16:creationId xmlns:a16="http://schemas.microsoft.com/office/drawing/2014/main" id="{60DF5DBE-FFDC-4536-9ECB-F7DAE610374B}"/>
            </a:ext>
          </a:extLst>
        </xdr:cNvPr>
        <xdr:cNvSpPr/>
      </xdr:nvSpPr>
      <xdr:spPr>
        <a:xfrm>
          <a:off x="13931265" y="4923155"/>
          <a:ext cx="402336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債務償還比率の分析欄</a:t>
          </a:r>
        </a:p>
      </xdr:txBody>
    </xdr:sp>
    <xdr:clientData/>
  </xdr:twoCellAnchor>
  <xdr:twoCellAnchor>
    <xdr:from>
      <xdr:col>81</xdr:col>
      <xdr:colOff>161925</xdr:colOff>
      <xdr:row>26</xdr:row>
      <xdr:rowOff>15875</xdr:rowOff>
    </xdr:from>
    <xdr:to>
      <xdr:col>105</xdr:col>
      <xdr:colOff>149225</xdr:colOff>
      <xdr:row>36</xdr:row>
      <xdr:rowOff>79375</xdr:rowOff>
    </xdr:to>
    <xdr:sp macro="" textlink="" fLocksText="0">
      <xdr:nvSpPr>
        <xdr:cNvPr id="111" name="テキスト ボックス 110">
          <a:extLst>
            <a:ext uri="{FF2B5EF4-FFF2-40B4-BE49-F238E27FC236}">
              <a16:creationId xmlns:a16="http://schemas.microsoft.com/office/drawing/2014/main" id="{01881B52-D02F-46FB-9BCC-2B276F1949B2}"/>
            </a:ext>
          </a:extLst>
        </xdr:cNvPr>
        <xdr:cNvSpPr txBox="1"/>
      </xdr:nvSpPr>
      <xdr:spPr>
        <a:xfrm>
          <a:off x="14007465" y="5144135"/>
          <a:ext cx="4010660" cy="1739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平成</a:t>
          </a:r>
          <a:r>
            <a:rPr kumimoji="1" lang="en-US" altLang="ja-JP" sz="1100">
              <a:latin typeface="ＭＳ Ｐゴシック" panose="020B0600070205080204" pitchFamily="50" charset="-128"/>
              <a:ea typeface="ＭＳ Ｐゴシック" panose="020B0600070205080204" pitchFamily="50" charset="-128"/>
            </a:rPr>
            <a:t>25</a:t>
          </a:r>
          <a:r>
            <a:rPr kumimoji="1" lang="ja-JP" altLang="en-US" sz="1100">
              <a:latin typeface="ＭＳ Ｐゴシック" panose="020B0600070205080204" pitchFamily="50" charset="-128"/>
              <a:ea typeface="ＭＳ Ｐゴシック" panose="020B0600070205080204" pitchFamily="50" charset="-128"/>
            </a:rPr>
            <a:t>年度から実施している排水路改良事業、平成</a:t>
          </a:r>
          <a:r>
            <a:rPr kumimoji="1" lang="en-US" altLang="ja-JP" sz="1100">
              <a:latin typeface="ＭＳ Ｐゴシック" panose="020B0600070205080204" pitchFamily="50" charset="-128"/>
              <a:ea typeface="ＭＳ Ｐゴシック" panose="020B0600070205080204" pitchFamily="50" charset="-128"/>
            </a:rPr>
            <a:t>26</a:t>
          </a:r>
          <a:r>
            <a:rPr kumimoji="1" lang="ja-JP" altLang="en-US" sz="1100">
              <a:latin typeface="ＭＳ Ｐゴシック" panose="020B0600070205080204" pitchFamily="50" charset="-128"/>
              <a:ea typeface="ＭＳ Ｐゴシック" panose="020B0600070205080204" pitchFamily="50" charset="-128"/>
            </a:rPr>
            <a:t>年度から実施したサイクリングロード整備事業、平成</a:t>
          </a:r>
          <a:r>
            <a:rPr kumimoji="1" lang="en-US" altLang="ja-JP" sz="1100">
              <a:latin typeface="ＭＳ Ｐゴシック" panose="020B0600070205080204" pitchFamily="50" charset="-128"/>
              <a:ea typeface="ＭＳ Ｐゴシック" panose="020B0600070205080204" pitchFamily="50" charset="-128"/>
            </a:rPr>
            <a:t>25</a:t>
          </a:r>
          <a:r>
            <a:rPr kumimoji="1" lang="ja-JP" altLang="en-US" sz="1100">
              <a:latin typeface="ＭＳ Ｐゴシック" panose="020B0600070205080204" pitchFamily="50" charset="-128"/>
              <a:ea typeface="ＭＳ Ｐゴシック" panose="020B0600070205080204" pitchFamily="50" charset="-128"/>
            </a:rPr>
            <a:t>年度から</a:t>
          </a:r>
          <a:r>
            <a:rPr kumimoji="1" lang="en-US" altLang="ja-JP" sz="1100">
              <a:latin typeface="ＭＳ Ｐゴシック" panose="020B0600070205080204" pitchFamily="50" charset="-128"/>
              <a:ea typeface="ＭＳ Ｐゴシック" panose="020B0600070205080204" pitchFamily="50" charset="-128"/>
            </a:rPr>
            <a:t>29</a:t>
          </a:r>
          <a:r>
            <a:rPr kumimoji="1" lang="ja-JP" altLang="en-US" sz="1100">
              <a:latin typeface="ＭＳ Ｐゴシック" panose="020B0600070205080204" pitchFamily="50" charset="-128"/>
              <a:ea typeface="ＭＳ Ｐゴシック" panose="020B0600070205080204" pitchFamily="50" charset="-128"/>
            </a:rPr>
            <a:t>年度にかけて実施した運動公園改修事業など、近年は大規模な施設整備に係る借入が続いていたため、債務償還可能年数も類似団体と比べると長くなっていたが、健全な財政運営に努めた結果、改善傾向にあり、今後も新規発行と返済のバランスを考慮し、健全な財政運営に努める。</a:t>
          </a:r>
        </a:p>
      </xdr:txBody>
    </xdr:sp>
    <xdr:clientData/>
  </xdr:twoCellAnchor>
  <xdr:oneCellAnchor>
    <xdr:from>
      <xdr:col>57</xdr:col>
      <xdr:colOff>111125</xdr:colOff>
      <xdr:row>23</xdr:row>
      <xdr:rowOff>47625</xdr:rowOff>
    </xdr:from>
    <xdr:ext cx="349839" cy="225703"/>
    <xdr:sp macro="" textlink="">
      <xdr:nvSpPr>
        <xdr:cNvPr id="112" name="テキスト ボックス 111">
          <a:extLst>
            <a:ext uri="{FF2B5EF4-FFF2-40B4-BE49-F238E27FC236}">
              <a16:creationId xmlns:a16="http://schemas.microsoft.com/office/drawing/2014/main" id="{2A596D00-3D02-4EF5-B49F-BC2872F785C8}"/>
            </a:ext>
          </a:extLst>
        </xdr:cNvPr>
        <xdr:cNvSpPr txBox="1"/>
      </xdr:nvSpPr>
      <xdr:spPr>
        <a:xfrm>
          <a:off x="9933305" y="4672965"/>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36</xdr:row>
      <xdr:rowOff>168275</xdr:rowOff>
    </xdr:from>
    <xdr:to>
      <xdr:col>80</xdr:col>
      <xdr:colOff>9525</xdr:colOff>
      <xdr:row>36</xdr:row>
      <xdr:rowOff>168275</xdr:rowOff>
    </xdr:to>
    <xdr:cxnSp macro="">
      <xdr:nvCxnSpPr>
        <xdr:cNvPr id="113" name="直線コネクタ 112">
          <a:extLst>
            <a:ext uri="{FF2B5EF4-FFF2-40B4-BE49-F238E27FC236}">
              <a16:creationId xmlns:a16="http://schemas.microsoft.com/office/drawing/2014/main" id="{50C94D30-405D-4822-B66D-D28A90F148F4}"/>
            </a:ext>
          </a:extLst>
        </xdr:cNvPr>
        <xdr:cNvCxnSpPr/>
      </xdr:nvCxnSpPr>
      <xdr:spPr>
        <a:xfrm>
          <a:off x="9971405" y="6972935"/>
          <a:ext cx="371602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36</xdr:row>
      <xdr:rowOff>74474</xdr:rowOff>
    </xdr:from>
    <xdr:ext cx="482824" cy="225703"/>
    <xdr:sp macro="" textlink="">
      <xdr:nvSpPr>
        <xdr:cNvPr id="114" name="テキスト ボックス 113">
          <a:extLst>
            <a:ext uri="{FF2B5EF4-FFF2-40B4-BE49-F238E27FC236}">
              <a16:creationId xmlns:a16="http://schemas.microsoft.com/office/drawing/2014/main" id="{73DB8339-056F-4539-950B-D051A8075925}"/>
            </a:ext>
          </a:extLst>
        </xdr:cNvPr>
        <xdr:cNvSpPr txBox="1"/>
      </xdr:nvSpPr>
      <xdr:spPr>
        <a:xfrm>
          <a:off x="9486041" y="6879134"/>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1,500.0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34</xdr:row>
      <xdr:rowOff>151342</xdr:rowOff>
    </xdr:from>
    <xdr:to>
      <xdr:col>80</xdr:col>
      <xdr:colOff>9525</xdr:colOff>
      <xdr:row>34</xdr:row>
      <xdr:rowOff>151342</xdr:rowOff>
    </xdr:to>
    <xdr:cxnSp macro="">
      <xdr:nvCxnSpPr>
        <xdr:cNvPr id="115" name="直線コネクタ 114">
          <a:extLst>
            <a:ext uri="{FF2B5EF4-FFF2-40B4-BE49-F238E27FC236}">
              <a16:creationId xmlns:a16="http://schemas.microsoft.com/office/drawing/2014/main" id="{13BEE56A-4E6D-4E1C-AEA0-309E88D52D72}"/>
            </a:ext>
          </a:extLst>
        </xdr:cNvPr>
        <xdr:cNvCxnSpPr/>
      </xdr:nvCxnSpPr>
      <xdr:spPr>
        <a:xfrm>
          <a:off x="9971405" y="6620722"/>
          <a:ext cx="371602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34</xdr:row>
      <xdr:rowOff>57541</xdr:rowOff>
    </xdr:from>
    <xdr:ext cx="482824" cy="225703"/>
    <xdr:sp macro="" textlink="">
      <xdr:nvSpPr>
        <xdr:cNvPr id="116" name="テキスト ボックス 115">
          <a:extLst>
            <a:ext uri="{FF2B5EF4-FFF2-40B4-BE49-F238E27FC236}">
              <a16:creationId xmlns:a16="http://schemas.microsoft.com/office/drawing/2014/main" id="{6A88DDCE-54FD-4F1E-8729-7EE177F09E28}"/>
            </a:ext>
          </a:extLst>
        </xdr:cNvPr>
        <xdr:cNvSpPr txBox="1"/>
      </xdr:nvSpPr>
      <xdr:spPr>
        <a:xfrm>
          <a:off x="9486041" y="6526921"/>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1,200.0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32</xdr:row>
      <xdr:rowOff>134408</xdr:rowOff>
    </xdr:from>
    <xdr:to>
      <xdr:col>80</xdr:col>
      <xdr:colOff>9525</xdr:colOff>
      <xdr:row>32</xdr:row>
      <xdr:rowOff>134408</xdr:rowOff>
    </xdr:to>
    <xdr:cxnSp macro="">
      <xdr:nvCxnSpPr>
        <xdr:cNvPr id="117" name="直線コネクタ 116">
          <a:extLst>
            <a:ext uri="{FF2B5EF4-FFF2-40B4-BE49-F238E27FC236}">
              <a16:creationId xmlns:a16="http://schemas.microsoft.com/office/drawing/2014/main" id="{B0408CC6-FEEC-48DB-A6D7-DF226E299845}"/>
            </a:ext>
          </a:extLst>
        </xdr:cNvPr>
        <xdr:cNvCxnSpPr/>
      </xdr:nvCxnSpPr>
      <xdr:spPr>
        <a:xfrm>
          <a:off x="9971405" y="6268508"/>
          <a:ext cx="371602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32</xdr:row>
      <xdr:rowOff>40607</xdr:rowOff>
    </xdr:from>
    <xdr:ext cx="410689" cy="225703"/>
    <xdr:sp macro="" textlink="">
      <xdr:nvSpPr>
        <xdr:cNvPr id="118" name="テキスト ボックス 117">
          <a:extLst>
            <a:ext uri="{FF2B5EF4-FFF2-40B4-BE49-F238E27FC236}">
              <a16:creationId xmlns:a16="http://schemas.microsoft.com/office/drawing/2014/main" id="{1FD8D4B1-27FC-40FA-85BC-E6738A86EE96}"/>
            </a:ext>
          </a:extLst>
        </xdr:cNvPr>
        <xdr:cNvSpPr txBox="1"/>
      </xdr:nvSpPr>
      <xdr:spPr>
        <a:xfrm>
          <a:off x="9542936" y="6174707"/>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900.0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30</xdr:row>
      <xdr:rowOff>117475</xdr:rowOff>
    </xdr:from>
    <xdr:to>
      <xdr:col>80</xdr:col>
      <xdr:colOff>9525</xdr:colOff>
      <xdr:row>30</xdr:row>
      <xdr:rowOff>117475</xdr:rowOff>
    </xdr:to>
    <xdr:cxnSp macro="">
      <xdr:nvCxnSpPr>
        <xdr:cNvPr id="119" name="直線コネクタ 118">
          <a:extLst>
            <a:ext uri="{FF2B5EF4-FFF2-40B4-BE49-F238E27FC236}">
              <a16:creationId xmlns:a16="http://schemas.microsoft.com/office/drawing/2014/main" id="{25419FC1-1D85-4E3F-A620-F62872CE1778}"/>
            </a:ext>
          </a:extLst>
        </xdr:cNvPr>
        <xdr:cNvCxnSpPr/>
      </xdr:nvCxnSpPr>
      <xdr:spPr>
        <a:xfrm>
          <a:off x="9971405" y="5916295"/>
          <a:ext cx="371602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30</xdr:row>
      <xdr:rowOff>23674</xdr:rowOff>
    </xdr:from>
    <xdr:ext cx="410689" cy="225703"/>
    <xdr:sp macro="" textlink="">
      <xdr:nvSpPr>
        <xdr:cNvPr id="120" name="テキスト ボックス 119">
          <a:extLst>
            <a:ext uri="{FF2B5EF4-FFF2-40B4-BE49-F238E27FC236}">
              <a16:creationId xmlns:a16="http://schemas.microsoft.com/office/drawing/2014/main" id="{77303476-0546-4ECC-8296-D79EA6A311AA}"/>
            </a:ext>
          </a:extLst>
        </xdr:cNvPr>
        <xdr:cNvSpPr txBox="1"/>
      </xdr:nvSpPr>
      <xdr:spPr>
        <a:xfrm>
          <a:off x="9542936" y="5822494"/>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28</xdr:row>
      <xdr:rowOff>100542</xdr:rowOff>
    </xdr:from>
    <xdr:to>
      <xdr:col>80</xdr:col>
      <xdr:colOff>9525</xdr:colOff>
      <xdr:row>28</xdr:row>
      <xdr:rowOff>100542</xdr:rowOff>
    </xdr:to>
    <xdr:cxnSp macro="">
      <xdr:nvCxnSpPr>
        <xdr:cNvPr id="121" name="直線コネクタ 120">
          <a:extLst>
            <a:ext uri="{FF2B5EF4-FFF2-40B4-BE49-F238E27FC236}">
              <a16:creationId xmlns:a16="http://schemas.microsoft.com/office/drawing/2014/main" id="{C35BCFEC-7729-4A4A-880E-9CA67570ADA0}"/>
            </a:ext>
          </a:extLst>
        </xdr:cNvPr>
        <xdr:cNvCxnSpPr/>
      </xdr:nvCxnSpPr>
      <xdr:spPr>
        <a:xfrm>
          <a:off x="9971405" y="5564082"/>
          <a:ext cx="371602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28</xdr:row>
      <xdr:rowOff>6741</xdr:rowOff>
    </xdr:from>
    <xdr:ext cx="410689" cy="225703"/>
    <xdr:sp macro="" textlink="">
      <xdr:nvSpPr>
        <xdr:cNvPr id="122" name="テキスト ボックス 121">
          <a:extLst>
            <a:ext uri="{FF2B5EF4-FFF2-40B4-BE49-F238E27FC236}">
              <a16:creationId xmlns:a16="http://schemas.microsoft.com/office/drawing/2014/main" id="{D235C22C-B215-4A95-BC79-8736809409EE}"/>
            </a:ext>
          </a:extLst>
        </xdr:cNvPr>
        <xdr:cNvSpPr txBox="1"/>
      </xdr:nvSpPr>
      <xdr:spPr>
        <a:xfrm>
          <a:off x="9542936" y="5470281"/>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300.0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26</xdr:row>
      <xdr:rowOff>83608</xdr:rowOff>
    </xdr:from>
    <xdr:to>
      <xdr:col>80</xdr:col>
      <xdr:colOff>9525</xdr:colOff>
      <xdr:row>26</xdr:row>
      <xdr:rowOff>83608</xdr:rowOff>
    </xdr:to>
    <xdr:cxnSp macro="">
      <xdr:nvCxnSpPr>
        <xdr:cNvPr id="123" name="直線コネクタ 122">
          <a:extLst>
            <a:ext uri="{FF2B5EF4-FFF2-40B4-BE49-F238E27FC236}">
              <a16:creationId xmlns:a16="http://schemas.microsoft.com/office/drawing/2014/main" id="{85082440-CD20-429C-8C8E-B983A5DD7E74}"/>
            </a:ext>
          </a:extLst>
        </xdr:cNvPr>
        <xdr:cNvCxnSpPr/>
      </xdr:nvCxnSpPr>
      <xdr:spPr>
        <a:xfrm>
          <a:off x="9971405" y="5211868"/>
          <a:ext cx="371602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158628</xdr:colOff>
      <xdr:row>25</xdr:row>
      <xdr:rowOff>161257</xdr:rowOff>
    </xdr:from>
    <xdr:ext cx="308097" cy="225703"/>
    <xdr:sp macro="" textlink="">
      <xdr:nvSpPr>
        <xdr:cNvPr id="124" name="テキスト ボックス 123">
          <a:extLst>
            <a:ext uri="{FF2B5EF4-FFF2-40B4-BE49-F238E27FC236}">
              <a16:creationId xmlns:a16="http://schemas.microsoft.com/office/drawing/2014/main" id="{E08A5099-61D1-45A6-AE4A-66AC461F7275}"/>
            </a:ext>
          </a:extLst>
        </xdr:cNvPr>
        <xdr:cNvSpPr txBox="1"/>
      </xdr:nvSpPr>
      <xdr:spPr>
        <a:xfrm>
          <a:off x="9645528" y="5121877"/>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24</xdr:row>
      <xdr:rowOff>66675</xdr:rowOff>
    </xdr:from>
    <xdr:to>
      <xdr:col>80</xdr:col>
      <xdr:colOff>9525</xdr:colOff>
      <xdr:row>24</xdr:row>
      <xdr:rowOff>66675</xdr:rowOff>
    </xdr:to>
    <xdr:cxnSp macro="">
      <xdr:nvCxnSpPr>
        <xdr:cNvPr id="125" name="直線コネクタ 124">
          <a:extLst>
            <a:ext uri="{FF2B5EF4-FFF2-40B4-BE49-F238E27FC236}">
              <a16:creationId xmlns:a16="http://schemas.microsoft.com/office/drawing/2014/main" id="{3D237DA8-B2CC-4E60-862A-B0569CEFABC8}"/>
            </a:ext>
          </a:extLst>
        </xdr:cNvPr>
        <xdr:cNvCxnSpPr/>
      </xdr:nvCxnSpPr>
      <xdr:spPr>
        <a:xfrm>
          <a:off x="9971405" y="4859655"/>
          <a:ext cx="371602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149225</xdr:colOff>
      <xdr:row>24</xdr:row>
      <xdr:rowOff>66675</xdr:rowOff>
    </xdr:from>
    <xdr:to>
      <xdr:col>80</xdr:col>
      <xdr:colOff>9525</xdr:colOff>
      <xdr:row>36</xdr:row>
      <xdr:rowOff>168275</xdr:rowOff>
    </xdr:to>
    <xdr:sp macro="" textlink="">
      <xdr:nvSpPr>
        <xdr:cNvPr id="126" name="債務償還比率グラフ枠">
          <a:extLst>
            <a:ext uri="{FF2B5EF4-FFF2-40B4-BE49-F238E27FC236}">
              <a16:creationId xmlns:a16="http://schemas.microsoft.com/office/drawing/2014/main" id="{DBED0529-2E69-469F-8DB6-030B5B1EB006}"/>
            </a:ext>
          </a:extLst>
        </xdr:cNvPr>
        <xdr:cNvSpPr/>
      </xdr:nvSpPr>
      <xdr:spPr>
        <a:xfrm>
          <a:off x="9971405" y="4859655"/>
          <a:ext cx="3716020" cy="211328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xdr:colOff>
      <xdr:row>26</xdr:row>
      <xdr:rowOff>83608</xdr:rowOff>
    </xdr:from>
    <xdr:to>
      <xdr:col>76</xdr:col>
      <xdr:colOff>21589</xdr:colOff>
      <xdr:row>35</xdr:row>
      <xdr:rowOff>47420</xdr:rowOff>
    </xdr:to>
    <xdr:cxnSp macro="">
      <xdr:nvCxnSpPr>
        <xdr:cNvPr id="127" name="直線コネクタ 126">
          <a:extLst>
            <a:ext uri="{FF2B5EF4-FFF2-40B4-BE49-F238E27FC236}">
              <a16:creationId xmlns:a16="http://schemas.microsoft.com/office/drawing/2014/main" id="{C6152234-152F-4581-876A-B2CA81EF70BD}"/>
            </a:ext>
          </a:extLst>
        </xdr:cNvPr>
        <xdr:cNvCxnSpPr/>
      </xdr:nvCxnSpPr>
      <xdr:spPr>
        <a:xfrm flipV="1">
          <a:off x="13027660" y="5211868"/>
          <a:ext cx="1269" cy="147257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35</xdr:row>
      <xdr:rowOff>51247</xdr:rowOff>
    </xdr:from>
    <xdr:ext cx="560923" cy="259045"/>
    <xdr:sp macro="" textlink="">
      <xdr:nvSpPr>
        <xdr:cNvPr id="128" name="債務償還比率最小値テキスト">
          <a:extLst>
            <a:ext uri="{FF2B5EF4-FFF2-40B4-BE49-F238E27FC236}">
              <a16:creationId xmlns:a16="http://schemas.microsoft.com/office/drawing/2014/main" id="{65B31A31-36E1-4D41-9761-62E0E442A6D2}"/>
            </a:ext>
          </a:extLst>
        </xdr:cNvPr>
        <xdr:cNvSpPr txBox="1"/>
      </xdr:nvSpPr>
      <xdr:spPr>
        <a:xfrm>
          <a:off x="13080365" y="6688267"/>
          <a:ext cx="560923"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1,256.3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35</xdr:row>
      <xdr:rowOff>47420</xdr:rowOff>
    </xdr:from>
    <xdr:to>
      <xdr:col>76</xdr:col>
      <xdr:colOff>111125</xdr:colOff>
      <xdr:row>35</xdr:row>
      <xdr:rowOff>47420</xdr:rowOff>
    </xdr:to>
    <xdr:cxnSp macro="">
      <xdr:nvCxnSpPr>
        <xdr:cNvPr id="129" name="直線コネクタ 128">
          <a:extLst>
            <a:ext uri="{FF2B5EF4-FFF2-40B4-BE49-F238E27FC236}">
              <a16:creationId xmlns:a16="http://schemas.microsoft.com/office/drawing/2014/main" id="{7BB4F9B8-3B3C-4B67-8DF3-664F4439D6D5}"/>
            </a:ext>
          </a:extLst>
        </xdr:cNvPr>
        <xdr:cNvCxnSpPr/>
      </xdr:nvCxnSpPr>
      <xdr:spPr>
        <a:xfrm>
          <a:off x="12963525" y="668444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25</xdr:row>
      <xdr:rowOff>30285</xdr:rowOff>
    </xdr:from>
    <xdr:ext cx="340478" cy="259045"/>
    <xdr:sp macro="" textlink="">
      <xdr:nvSpPr>
        <xdr:cNvPr id="130" name="債務償還比率最大値テキスト">
          <a:extLst>
            <a:ext uri="{FF2B5EF4-FFF2-40B4-BE49-F238E27FC236}">
              <a16:creationId xmlns:a16="http://schemas.microsoft.com/office/drawing/2014/main" id="{D21A891F-206F-4506-A65E-1A15A0D2434A}"/>
            </a:ext>
          </a:extLst>
        </xdr:cNvPr>
        <xdr:cNvSpPr txBox="1"/>
      </xdr:nvSpPr>
      <xdr:spPr>
        <a:xfrm>
          <a:off x="13080365" y="4990905"/>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26</xdr:row>
      <xdr:rowOff>83608</xdr:rowOff>
    </xdr:from>
    <xdr:to>
      <xdr:col>76</xdr:col>
      <xdr:colOff>111125</xdr:colOff>
      <xdr:row>26</xdr:row>
      <xdr:rowOff>83608</xdr:rowOff>
    </xdr:to>
    <xdr:cxnSp macro="">
      <xdr:nvCxnSpPr>
        <xdr:cNvPr id="131" name="直線コネクタ 130">
          <a:extLst>
            <a:ext uri="{FF2B5EF4-FFF2-40B4-BE49-F238E27FC236}">
              <a16:creationId xmlns:a16="http://schemas.microsoft.com/office/drawing/2014/main" id="{9057225C-9F7C-4964-9CA1-7AC2C40C2468}"/>
            </a:ext>
          </a:extLst>
        </xdr:cNvPr>
        <xdr:cNvCxnSpPr/>
      </xdr:nvCxnSpPr>
      <xdr:spPr>
        <a:xfrm>
          <a:off x="12963525" y="5211868"/>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28</xdr:row>
      <xdr:rowOff>79526</xdr:rowOff>
    </xdr:from>
    <xdr:ext cx="469744" cy="259045"/>
    <xdr:sp macro="" textlink="">
      <xdr:nvSpPr>
        <xdr:cNvPr id="132" name="債務償還比率平均値テキスト">
          <a:extLst>
            <a:ext uri="{FF2B5EF4-FFF2-40B4-BE49-F238E27FC236}">
              <a16:creationId xmlns:a16="http://schemas.microsoft.com/office/drawing/2014/main" id="{55472071-0917-49D8-AC3F-C5FAD0091C83}"/>
            </a:ext>
          </a:extLst>
        </xdr:cNvPr>
        <xdr:cNvSpPr txBox="1"/>
      </xdr:nvSpPr>
      <xdr:spPr>
        <a:xfrm>
          <a:off x="13080365" y="5543066"/>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448.7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29</xdr:row>
      <xdr:rowOff>56649</xdr:rowOff>
    </xdr:from>
    <xdr:to>
      <xdr:col>76</xdr:col>
      <xdr:colOff>73025</xdr:colOff>
      <xdr:row>29</xdr:row>
      <xdr:rowOff>158249</xdr:rowOff>
    </xdr:to>
    <xdr:sp macro="" textlink="">
      <xdr:nvSpPr>
        <xdr:cNvPr id="133" name="フローチャート: 判断 132">
          <a:extLst>
            <a:ext uri="{FF2B5EF4-FFF2-40B4-BE49-F238E27FC236}">
              <a16:creationId xmlns:a16="http://schemas.microsoft.com/office/drawing/2014/main" id="{B35BC3BD-CE34-47E6-9001-D527EE5FC668}"/>
            </a:ext>
          </a:extLst>
        </xdr:cNvPr>
        <xdr:cNvSpPr/>
      </xdr:nvSpPr>
      <xdr:spPr>
        <a:xfrm>
          <a:off x="13001625" y="5687829"/>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22225</xdr:colOff>
      <xdr:row>29</xdr:row>
      <xdr:rowOff>61207</xdr:rowOff>
    </xdr:from>
    <xdr:to>
      <xdr:col>72</xdr:col>
      <xdr:colOff>123825</xdr:colOff>
      <xdr:row>29</xdr:row>
      <xdr:rowOff>162807</xdr:rowOff>
    </xdr:to>
    <xdr:sp macro="" textlink="">
      <xdr:nvSpPr>
        <xdr:cNvPr id="134" name="フローチャート: 判断 133">
          <a:extLst>
            <a:ext uri="{FF2B5EF4-FFF2-40B4-BE49-F238E27FC236}">
              <a16:creationId xmlns:a16="http://schemas.microsoft.com/office/drawing/2014/main" id="{3B40EEF5-E79B-44EE-91A5-5C78FAC3D102}"/>
            </a:ext>
          </a:extLst>
        </xdr:cNvPr>
        <xdr:cNvSpPr/>
      </xdr:nvSpPr>
      <xdr:spPr>
        <a:xfrm>
          <a:off x="12359005" y="56923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22225</xdr:colOff>
      <xdr:row>29</xdr:row>
      <xdr:rowOff>7472</xdr:rowOff>
    </xdr:from>
    <xdr:to>
      <xdr:col>68</xdr:col>
      <xdr:colOff>123825</xdr:colOff>
      <xdr:row>29</xdr:row>
      <xdr:rowOff>109072</xdr:rowOff>
    </xdr:to>
    <xdr:sp macro="" textlink="">
      <xdr:nvSpPr>
        <xdr:cNvPr id="135" name="フローチャート: 判断 134">
          <a:extLst>
            <a:ext uri="{FF2B5EF4-FFF2-40B4-BE49-F238E27FC236}">
              <a16:creationId xmlns:a16="http://schemas.microsoft.com/office/drawing/2014/main" id="{C9D19C34-8488-4993-9DDE-DE6C6614A8B9}"/>
            </a:ext>
          </a:extLst>
        </xdr:cNvPr>
        <xdr:cNvSpPr/>
      </xdr:nvSpPr>
      <xdr:spPr>
        <a:xfrm>
          <a:off x="11688445" y="56386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22225</xdr:colOff>
      <xdr:row>30</xdr:row>
      <xdr:rowOff>13539</xdr:rowOff>
    </xdr:from>
    <xdr:to>
      <xdr:col>64</xdr:col>
      <xdr:colOff>123825</xdr:colOff>
      <xdr:row>30</xdr:row>
      <xdr:rowOff>115139</xdr:rowOff>
    </xdr:to>
    <xdr:sp macro="" textlink="">
      <xdr:nvSpPr>
        <xdr:cNvPr id="136" name="フローチャート: 判断 135">
          <a:extLst>
            <a:ext uri="{FF2B5EF4-FFF2-40B4-BE49-F238E27FC236}">
              <a16:creationId xmlns:a16="http://schemas.microsoft.com/office/drawing/2014/main" id="{70EC6721-18A0-41C6-9393-3353D45926DC}"/>
            </a:ext>
          </a:extLst>
        </xdr:cNvPr>
        <xdr:cNvSpPr/>
      </xdr:nvSpPr>
      <xdr:spPr>
        <a:xfrm>
          <a:off x="11017885" y="58123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60</xdr:col>
      <xdr:colOff>22225</xdr:colOff>
      <xdr:row>30</xdr:row>
      <xdr:rowOff>73392</xdr:rowOff>
    </xdr:from>
    <xdr:to>
      <xdr:col>60</xdr:col>
      <xdr:colOff>123825</xdr:colOff>
      <xdr:row>31</xdr:row>
      <xdr:rowOff>3542</xdr:rowOff>
    </xdr:to>
    <xdr:sp macro="" textlink="">
      <xdr:nvSpPr>
        <xdr:cNvPr id="137" name="フローチャート: 判断 136">
          <a:extLst>
            <a:ext uri="{FF2B5EF4-FFF2-40B4-BE49-F238E27FC236}">
              <a16:creationId xmlns:a16="http://schemas.microsoft.com/office/drawing/2014/main" id="{5BAE8BB5-35E4-45ED-B763-9F24F0C36CAC}"/>
            </a:ext>
          </a:extLst>
        </xdr:cNvPr>
        <xdr:cNvSpPr/>
      </xdr:nvSpPr>
      <xdr:spPr>
        <a:xfrm>
          <a:off x="10347325" y="5872212"/>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34925</xdr:colOff>
      <xdr:row>37</xdr:row>
      <xdr:rowOff>42724</xdr:rowOff>
    </xdr:from>
    <xdr:ext cx="762000" cy="225703"/>
    <xdr:sp macro="" textlink="">
      <xdr:nvSpPr>
        <xdr:cNvPr id="138" name="テキスト ボックス 137">
          <a:extLst>
            <a:ext uri="{FF2B5EF4-FFF2-40B4-BE49-F238E27FC236}">
              <a16:creationId xmlns:a16="http://schemas.microsoft.com/office/drawing/2014/main" id="{A5A838CF-01CE-4862-B79C-1EB3A840181D}"/>
            </a:ext>
          </a:extLst>
        </xdr:cNvPr>
        <xdr:cNvSpPr txBox="1"/>
      </xdr:nvSpPr>
      <xdr:spPr>
        <a:xfrm>
          <a:off x="12874625" y="701502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R05</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85725</xdr:colOff>
      <xdr:row>37</xdr:row>
      <xdr:rowOff>42724</xdr:rowOff>
    </xdr:from>
    <xdr:ext cx="762000" cy="225703"/>
    <xdr:sp macro="" textlink="">
      <xdr:nvSpPr>
        <xdr:cNvPr id="139" name="テキスト ボックス 138">
          <a:extLst>
            <a:ext uri="{FF2B5EF4-FFF2-40B4-BE49-F238E27FC236}">
              <a16:creationId xmlns:a16="http://schemas.microsoft.com/office/drawing/2014/main" id="{7434194A-42B3-4C77-A6B8-8AF219CC4CB1}"/>
            </a:ext>
          </a:extLst>
        </xdr:cNvPr>
        <xdr:cNvSpPr txBox="1"/>
      </xdr:nvSpPr>
      <xdr:spPr>
        <a:xfrm>
          <a:off x="12254865" y="701502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R04</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85725</xdr:colOff>
      <xdr:row>37</xdr:row>
      <xdr:rowOff>42724</xdr:rowOff>
    </xdr:from>
    <xdr:ext cx="762000" cy="225703"/>
    <xdr:sp macro="" textlink="">
      <xdr:nvSpPr>
        <xdr:cNvPr id="140" name="テキスト ボックス 139">
          <a:extLst>
            <a:ext uri="{FF2B5EF4-FFF2-40B4-BE49-F238E27FC236}">
              <a16:creationId xmlns:a16="http://schemas.microsoft.com/office/drawing/2014/main" id="{5EB33781-FB6E-487C-8FF9-814260DEAA3F}"/>
            </a:ext>
          </a:extLst>
        </xdr:cNvPr>
        <xdr:cNvSpPr txBox="1"/>
      </xdr:nvSpPr>
      <xdr:spPr>
        <a:xfrm>
          <a:off x="11584305" y="701502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R03</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85725</xdr:colOff>
      <xdr:row>37</xdr:row>
      <xdr:rowOff>42724</xdr:rowOff>
    </xdr:from>
    <xdr:ext cx="762000" cy="225703"/>
    <xdr:sp macro="" textlink="">
      <xdr:nvSpPr>
        <xdr:cNvPr id="141" name="テキスト ボックス 140">
          <a:extLst>
            <a:ext uri="{FF2B5EF4-FFF2-40B4-BE49-F238E27FC236}">
              <a16:creationId xmlns:a16="http://schemas.microsoft.com/office/drawing/2014/main" id="{E1E82CB3-DE4C-4F1E-82DB-8839117CE8EB}"/>
            </a:ext>
          </a:extLst>
        </xdr:cNvPr>
        <xdr:cNvSpPr txBox="1"/>
      </xdr:nvSpPr>
      <xdr:spPr>
        <a:xfrm>
          <a:off x="10913745" y="701502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R02</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85725</xdr:colOff>
      <xdr:row>37</xdr:row>
      <xdr:rowOff>42724</xdr:rowOff>
    </xdr:from>
    <xdr:ext cx="762000" cy="225703"/>
    <xdr:sp macro="" textlink="">
      <xdr:nvSpPr>
        <xdr:cNvPr id="142" name="テキスト ボックス 141">
          <a:extLst>
            <a:ext uri="{FF2B5EF4-FFF2-40B4-BE49-F238E27FC236}">
              <a16:creationId xmlns:a16="http://schemas.microsoft.com/office/drawing/2014/main" id="{C43A46FD-4429-4F79-8673-5D1D4FACDFE0}"/>
            </a:ext>
          </a:extLst>
        </xdr:cNvPr>
        <xdr:cNvSpPr txBox="1"/>
      </xdr:nvSpPr>
      <xdr:spPr>
        <a:xfrm>
          <a:off x="10243185" y="701502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R01</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30</xdr:row>
      <xdr:rowOff>108296</xdr:rowOff>
    </xdr:from>
    <xdr:to>
      <xdr:col>76</xdr:col>
      <xdr:colOff>73025</xdr:colOff>
      <xdr:row>31</xdr:row>
      <xdr:rowOff>38446</xdr:rowOff>
    </xdr:to>
    <xdr:sp macro="" textlink="">
      <xdr:nvSpPr>
        <xdr:cNvPr id="143" name="楕円 142">
          <a:extLst>
            <a:ext uri="{FF2B5EF4-FFF2-40B4-BE49-F238E27FC236}">
              <a16:creationId xmlns:a16="http://schemas.microsoft.com/office/drawing/2014/main" id="{201AC617-49F2-4DF3-B86F-DCC99129863A}"/>
            </a:ext>
          </a:extLst>
        </xdr:cNvPr>
        <xdr:cNvSpPr/>
      </xdr:nvSpPr>
      <xdr:spPr>
        <a:xfrm>
          <a:off x="13001625" y="5907116"/>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73025</xdr:colOff>
      <xdr:row>30</xdr:row>
      <xdr:rowOff>86723</xdr:rowOff>
    </xdr:from>
    <xdr:ext cx="469744" cy="259045"/>
    <xdr:sp macro="" textlink="">
      <xdr:nvSpPr>
        <xdr:cNvPr id="144" name="債務償還比率該当値テキスト">
          <a:extLst>
            <a:ext uri="{FF2B5EF4-FFF2-40B4-BE49-F238E27FC236}">
              <a16:creationId xmlns:a16="http://schemas.microsoft.com/office/drawing/2014/main" id="{DEEB813E-7111-439C-8CFB-66533A660CB0}"/>
            </a:ext>
          </a:extLst>
        </xdr:cNvPr>
        <xdr:cNvSpPr txBox="1"/>
      </xdr:nvSpPr>
      <xdr:spPr>
        <a:xfrm>
          <a:off x="13080365" y="58855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634.7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22225</xdr:colOff>
      <xdr:row>30</xdr:row>
      <xdr:rowOff>83227</xdr:rowOff>
    </xdr:from>
    <xdr:to>
      <xdr:col>72</xdr:col>
      <xdr:colOff>123825</xdr:colOff>
      <xdr:row>31</xdr:row>
      <xdr:rowOff>13377</xdr:rowOff>
    </xdr:to>
    <xdr:sp macro="" textlink="">
      <xdr:nvSpPr>
        <xdr:cNvPr id="145" name="楕円 144">
          <a:extLst>
            <a:ext uri="{FF2B5EF4-FFF2-40B4-BE49-F238E27FC236}">
              <a16:creationId xmlns:a16="http://schemas.microsoft.com/office/drawing/2014/main" id="{051E63AC-A1E1-4EEA-B92F-592F09503F59}"/>
            </a:ext>
          </a:extLst>
        </xdr:cNvPr>
        <xdr:cNvSpPr/>
      </xdr:nvSpPr>
      <xdr:spPr>
        <a:xfrm>
          <a:off x="12359005" y="5882047"/>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73025</xdr:colOff>
      <xdr:row>30</xdr:row>
      <xdr:rowOff>134027</xdr:rowOff>
    </xdr:from>
    <xdr:to>
      <xdr:col>76</xdr:col>
      <xdr:colOff>22225</xdr:colOff>
      <xdr:row>30</xdr:row>
      <xdr:rowOff>159096</xdr:rowOff>
    </xdr:to>
    <xdr:cxnSp macro="">
      <xdr:nvCxnSpPr>
        <xdr:cNvPr id="146" name="直線コネクタ 145">
          <a:extLst>
            <a:ext uri="{FF2B5EF4-FFF2-40B4-BE49-F238E27FC236}">
              <a16:creationId xmlns:a16="http://schemas.microsoft.com/office/drawing/2014/main" id="{9F4D035A-1DC3-4A64-BB79-37A1953C9DAB}"/>
            </a:ext>
          </a:extLst>
        </xdr:cNvPr>
        <xdr:cNvCxnSpPr/>
      </xdr:nvCxnSpPr>
      <xdr:spPr>
        <a:xfrm>
          <a:off x="12409805" y="5932847"/>
          <a:ext cx="619760" cy="250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22225</xdr:colOff>
      <xdr:row>30</xdr:row>
      <xdr:rowOff>58639</xdr:rowOff>
    </xdr:from>
    <xdr:to>
      <xdr:col>68</xdr:col>
      <xdr:colOff>123825</xdr:colOff>
      <xdr:row>30</xdr:row>
      <xdr:rowOff>160239</xdr:rowOff>
    </xdr:to>
    <xdr:sp macro="" textlink="">
      <xdr:nvSpPr>
        <xdr:cNvPr id="147" name="楕円 146">
          <a:extLst>
            <a:ext uri="{FF2B5EF4-FFF2-40B4-BE49-F238E27FC236}">
              <a16:creationId xmlns:a16="http://schemas.microsoft.com/office/drawing/2014/main" id="{0AED1534-CCDC-4504-A2FC-03A7C4751AFF}"/>
            </a:ext>
          </a:extLst>
        </xdr:cNvPr>
        <xdr:cNvSpPr/>
      </xdr:nvSpPr>
      <xdr:spPr>
        <a:xfrm>
          <a:off x="11688445" y="58574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73025</xdr:colOff>
      <xdr:row>30</xdr:row>
      <xdr:rowOff>109439</xdr:rowOff>
    </xdr:from>
    <xdr:to>
      <xdr:col>72</xdr:col>
      <xdr:colOff>73025</xdr:colOff>
      <xdr:row>30</xdr:row>
      <xdr:rowOff>134027</xdr:rowOff>
    </xdr:to>
    <xdr:cxnSp macro="">
      <xdr:nvCxnSpPr>
        <xdr:cNvPr id="148" name="直線コネクタ 147">
          <a:extLst>
            <a:ext uri="{FF2B5EF4-FFF2-40B4-BE49-F238E27FC236}">
              <a16:creationId xmlns:a16="http://schemas.microsoft.com/office/drawing/2014/main" id="{EE8BF200-FE00-4426-89F9-FD2983D34F16}"/>
            </a:ext>
          </a:extLst>
        </xdr:cNvPr>
        <xdr:cNvCxnSpPr/>
      </xdr:nvCxnSpPr>
      <xdr:spPr>
        <a:xfrm>
          <a:off x="11739245" y="5908259"/>
          <a:ext cx="670560" cy="245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64</xdr:col>
      <xdr:colOff>22225</xdr:colOff>
      <xdr:row>31</xdr:row>
      <xdr:rowOff>101170</xdr:rowOff>
    </xdr:from>
    <xdr:to>
      <xdr:col>64</xdr:col>
      <xdr:colOff>123825</xdr:colOff>
      <xdr:row>32</xdr:row>
      <xdr:rowOff>31320</xdr:rowOff>
    </xdr:to>
    <xdr:sp macro="" textlink="">
      <xdr:nvSpPr>
        <xdr:cNvPr id="149" name="楕円 148">
          <a:extLst>
            <a:ext uri="{FF2B5EF4-FFF2-40B4-BE49-F238E27FC236}">
              <a16:creationId xmlns:a16="http://schemas.microsoft.com/office/drawing/2014/main" id="{064DBE66-4266-4FB0-8EB9-CB0CEC8C970D}"/>
            </a:ext>
          </a:extLst>
        </xdr:cNvPr>
        <xdr:cNvSpPr/>
      </xdr:nvSpPr>
      <xdr:spPr>
        <a:xfrm>
          <a:off x="11017885" y="606763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73025</xdr:colOff>
      <xdr:row>30</xdr:row>
      <xdr:rowOff>109439</xdr:rowOff>
    </xdr:from>
    <xdr:to>
      <xdr:col>68</xdr:col>
      <xdr:colOff>73025</xdr:colOff>
      <xdr:row>31</xdr:row>
      <xdr:rowOff>151970</xdr:rowOff>
    </xdr:to>
    <xdr:cxnSp macro="">
      <xdr:nvCxnSpPr>
        <xdr:cNvPr id="150" name="直線コネクタ 149">
          <a:extLst>
            <a:ext uri="{FF2B5EF4-FFF2-40B4-BE49-F238E27FC236}">
              <a16:creationId xmlns:a16="http://schemas.microsoft.com/office/drawing/2014/main" id="{AF87B87A-AE76-4410-8EDE-ECD2A2987A69}"/>
            </a:ext>
          </a:extLst>
        </xdr:cNvPr>
        <xdr:cNvCxnSpPr/>
      </xdr:nvCxnSpPr>
      <xdr:spPr>
        <a:xfrm flipV="1">
          <a:off x="11068685" y="5908259"/>
          <a:ext cx="670560" cy="2101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60</xdr:col>
      <xdr:colOff>22225</xdr:colOff>
      <xdr:row>33</xdr:row>
      <xdr:rowOff>5955</xdr:rowOff>
    </xdr:from>
    <xdr:to>
      <xdr:col>60</xdr:col>
      <xdr:colOff>123825</xdr:colOff>
      <xdr:row>33</xdr:row>
      <xdr:rowOff>107555</xdr:rowOff>
    </xdr:to>
    <xdr:sp macro="" textlink="">
      <xdr:nvSpPr>
        <xdr:cNvPr id="151" name="楕円 150">
          <a:extLst>
            <a:ext uri="{FF2B5EF4-FFF2-40B4-BE49-F238E27FC236}">
              <a16:creationId xmlns:a16="http://schemas.microsoft.com/office/drawing/2014/main" id="{6CC3D1BF-1780-42F2-BEA3-C28E9AC7F77E}"/>
            </a:ext>
          </a:extLst>
        </xdr:cNvPr>
        <xdr:cNvSpPr/>
      </xdr:nvSpPr>
      <xdr:spPr>
        <a:xfrm>
          <a:off x="10347325" y="63076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60</xdr:col>
      <xdr:colOff>73025</xdr:colOff>
      <xdr:row>31</xdr:row>
      <xdr:rowOff>151970</xdr:rowOff>
    </xdr:from>
    <xdr:to>
      <xdr:col>64</xdr:col>
      <xdr:colOff>73025</xdr:colOff>
      <xdr:row>33</xdr:row>
      <xdr:rowOff>56755</xdr:rowOff>
    </xdr:to>
    <xdr:cxnSp macro="">
      <xdr:nvCxnSpPr>
        <xdr:cNvPr id="152" name="直線コネクタ 151">
          <a:extLst>
            <a:ext uri="{FF2B5EF4-FFF2-40B4-BE49-F238E27FC236}">
              <a16:creationId xmlns:a16="http://schemas.microsoft.com/office/drawing/2014/main" id="{BFF4E65B-380B-424A-B9F9-B3F29D305CC5}"/>
            </a:ext>
          </a:extLst>
        </xdr:cNvPr>
        <xdr:cNvCxnSpPr/>
      </xdr:nvCxnSpPr>
      <xdr:spPr>
        <a:xfrm flipV="1">
          <a:off x="10398125" y="6118430"/>
          <a:ext cx="670560" cy="2400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71</xdr:col>
      <xdr:colOff>15952</xdr:colOff>
      <xdr:row>28</xdr:row>
      <xdr:rowOff>7884</xdr:rowOff>
    </xdr:from>
    <xdr:ext cx="469744" cy="259045"/>
    <xdr:sp macro="" textlink="">
      <xdr:nvSpPr>
        <xdr:cNvPr id="153" name="n_1aveValue債務償還比率">
          <a:extLst>
            <a:ext uri="{FF2B5EF4-FFF2-40B4-BE49-F238E27FC236}">
              <a16:creationId xmlns:a16="http://schemas.microsoft.com/office/drawing/2014/main" id="{10723EBF-83B7-437A-B75A-6856FE79AAF0}"/>
            </a:ext>
          </a:extLst>
        </xdr:cNvPr>
        <xdr:cNvSpPr txBox="1"/>
      </xdr:nvSpPr>
      <xdr:spPr>
        <a:xfrm>
          <a:off x="12185092" y="547142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28652</xdr:colOff>
      <xdr:row>27</xdr:row>
      <xdr:rowOff>125599</xdr:rowOff>
    </xdr:from>
    <xdr:ext cx="469744" cy="259045"/>
    <xdr:sp macro="" textlink="">
      <xdr:nvSpPr>
        <xdr:cNvPr id="154" name="n_2aveValue債務償還比率">
          <a:extLst>
            <a:ext uri="{FF2B5EF4-FFF2-40B4-BE49-F238E27FC236}">
              <a16:creationId xmlns:a16="http://schemas.microsoft.com/office/drawing/2014/main" id="{7243BB00-2CED-42DE-A7B0-734BEE911AD3}"/>
            </a:ext>
          </a:extLst>
        </xdr:cNvPr>
        <xdr:cNvSpPr txBox="1"/>
      </xdr:nvSpPr>
      <xdr:spPr>
        <a:xfrm>
          <a:off x="11527232" y="54214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28652</xdr:colOff>
      <xdr:row>28</xdr:row>
      <xdr:rowOff>131666</xdr:rowOff>
    </xdr:from>
    <xdr:ext cx="469744" cy="259045"/>
    <xdr:sp macro="" textlink="">
      <xdr:nvSpPr>
        <xdr:cNvPr id="155" name="n_3aveValue債務償還比率">
          <a:extLst>
            <a:ext uri="{FF2B5EF4-FFF2-40B4-BE49-F238E27FC236}">
              <a16:creationId xmlns:a16="http://schemas.microsoft.com/office/drawing/2014/main" id="{C2259283-B17C-456B-A677-06133D0D06DB}"/>
            </a:ext>
          </a:extLst>
        </xdr:cNvPr>
        <xdr:cNvSpPr txBox="1"/>
      </xdr:nvSpPr>
      <xdr:spPr>
        <a:xfrm>
          <a:off x="10856672" y="559520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28652</xdr:colOff>
      <xdr:row>29</xdr:row>
      <xdr:rowOff>20069</xdr:rowOff>
    </xdr:from>
    <xdr:ext cx="469744" cy="259045"/>
    <xdr:sp macro="" textlink="">
      <xdr:nvSpPr>
        <xdr:cNvPr id="156" name="n_4aveValue債務償還比率">
          <a:extLst>
            <a:ext uri="{FF2B5EF4-FFF2-40B4-BE49-F238E27FC236}">
              <a16:creationId xmlns:a16="http://schemas.microsoft.com/office/drawing/2014/main" id="{5E837D36-1F0B-42FB-857E-DC0C185B1241}"/>
            </a:ext>
          </a:extLst>
        </xdr:cNvPr>
        <xdr:cNvSpPr txBox="1"/>
      </xdr:nvSpPr>
      <xdr:spPr>
        <a:xfrm>
          <a:off x="10186112" y="56512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15952</xdr:colOff>
      <xdr:row>31</xdr:row>
      <xdr:rowOff>4504</xdr:rowOff>
    </xdr:from>
    <xdr:ext cx="469744" cy="259045"/>
    <xdr:sp macro="" textlink="">
      <xdr:nvSpPr>
        <xdr:cNvPr id="157" name="n_1mainValue債務償還比率">
          <a:extLst>
            <a:ext uri="{FF2B5EF4-FFF2-40B4-BE49-F238E27FC236}">
              <a16:creationId xmlns:a16="http://schemas.microsoft.com/office/drawing/2014/main" id="{CA7C2CFE-C008-4E99-A684-585C7382585D}"/>
            </a:ext>
          </a:extLst>
        </xdr:cNvPr>
        <xdr:cNvSpPr txBox="1"/>
      </xdr:nvSpPr>
      <xdr:spPr>
        <a:xfrm>
          <a:off x="12185092" y="59709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28652</xdr:colOff>
      <xdr:row>30</xdr:row>
      <xdr:rowOff>151366</xdr:rowOff>
    </xdr:from>
    <xdr:ext cx="469744" cy="259045"/>
    <xdr:sp macro="" textlink="">
      <xdr:nvSpPr>
        <xdr:cNvPr id="158" name="n_2mainValue債務償還比率">
          <a:extLst>
            <a:ext uri="{FF2B5EF4-FFF2-40B4-BE49-F238E27FC236}">
              <a16:creationId xmlns:a16="http://schemas.microsoft.com/office/drawing/2014/main" id="{2968C570-5EBC-4803-ABB3-2D470E64C903}"/>
            </a:ext>
          </a:extLst>
        </xdr:cNvPr>
        <xdr:cNvSpPr txBox="1"/>
      </xdr:nvSpPr>
      <xdr:spPr>
        <a:xfrm>
          <a:off x="11527232" y="595018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28652</xdr:colOff>
      <xdr:row>32</xdr:row>
      <xdr:rowOff>22447</xdr:rowOff>
    </xdr:from>
    <xdr:ext cx="469744" cy="259045"/>
    <xdr:sp macro="" textlink="">
      <xdr:nvSpPr>
        <xdr:cNvPr id="159" name="n_3mainValue債務償還比率">
          <a:extLst>
            <a:ext uri="{FF2B5EF4-FFF2-40B4-BE49-F238E27FC236}">
              <a16:creationId xmlns:a16="http://schemas.microsoft.com/office/drawing/2014/main" id="{557EE3AA-EB15-4AC9-B3FA-F0AAFB00990B}"/>
            </a:ext>
          </a:extLst>
        </xdr:cNvPr>
        <xdr:cNvSpPr txBox="1"/>
      </xdr:nvSpPr>
      <xdr:spPr>
        <a:xfrm>
          <a:off x="10856672" y="61565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28652</xdr:colOff>
      <xdr:row>33</xdr:row>
      <xdr:rowOff>98682</xdr:rowOff>
    </xdr:from>
    <xdr:ext cx="469744" cy="259045"/>
    <xdr:sp macro="" textlink="">
      <xdr:nvSpPr>
        <xdr:cNvPr id="160" name="n_4mainValue債務償還比率">
          <a:extLst>
            <a:ext uri="{FF2B5EF4-FFF2-40B4-BE49-F238E27FC236}">
              <a16:creationId xmlns:a16="http://schemas.microsoft.com/office/drawing/2014/main" id="{D06C0F57-023E-4541-BEA3-6D510197B640}"/>
            </a:ext>
          </a:extLst>
        </xdr:cNvPr>
        <xdr:cNvSpPr txBox="1"/>
      </xdr:nvSpPr>
      <xdr:spPr>
        <a:xfrm>
          <a:off x="10186112" y="64004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41</xdr:row>
      <xdr:rowOff>152400</xdr:rowOff>
    </xdr:from>
    <xdr:to>
      <xdr:col>36</xdr:col>
      <xdr:colOff>22225</xdr:colOff>
      <xdr:row>43</xdr:row>
      <xdr:rowOff>152400</xdr:rowOff>
    </xdr:to>
    <xdr:sp macro="" textlink="">
      <xdr:nvSpPr>
        <xdr:cNvPr id="161" name="正方形/長方形 160">
          <a:extLst>
            <a:ext uri="{FF2B5EF4-FFF2-40B4-BE49-F238E27FC236}">
              <a16:creationId xmlns:a16="http://schemas.microsoft.com/office/drawing/2014/main" id="{641BBEFB-88F7-4CA9-B672-145F17A600AD}"/>
            </a:ext>
          </a:extLst>
        </xdr:cNvPr>
        <xdr:cNvSpPr/>
      </xdr:nvSpPr>
      <xdr:spPr>
        <a:xfrm>
          <a:off x="1127125" y="7833360"/>
          <a:ext cx="5196840" cy="33528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将来負担比率と有形固定資産減価償却率の推移</a:t>
          </a:r>
        </a:p>
      </xdr:txBody>
    </xdr:sp>
    <xdr:clientData/>
  </xdr:twoCellAnchor>
  <xdr:twoCellAnchor>
    <xdr:from>
      <xdr:col>5</xdr:col>
      <xdr:colOff>22225</xdr:colOff>
      <xdr:row>63</xdr:row>
      <xdr:rowOff>142875</xdr:rowOff>
    </xdr:from>
    <xdr:to>
      <xdr:col>36</xdr:col>
      <xdr:colOff>22225</xdr:colOff>
      <xdr:row>65</xdr:row>
      <xdr:rowOff>142875</xdr:rowOff>
    </xdr:to>
    <xdr:sp macro="" textlink="">
      <xdr:nvSpPr>
        <xdr:cNvPr id="162" name="正方形/長方形 161">
          <a:extLst>
            <a:ext uri="{FF2B5EF4-FFF2-40B4-BE49-F238E27FC236}">
              <a16:creationId xmlns:a16="http://schemas.microsoft.com/office/drawing/2014/main" id="{9C6CB506-53EE-4EF0-BE42-396C522358C2}"/>
            </a:ext>
          </a:extLst>
        </xdr:cNvPr>
        <xdr:cNvSpPr/>
      </xdr:nvSpPr>
      <xdr:spPr>
        <a:xfrm>
          <a:off x="1127125" y="11550015"/>
          <a:ext cx="5196840" cy="33528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将来負担比率と実質公債費比率の推移</a:t>
          </a:r>
        </a:p>
      </xdr:txBody>
    </xdr:sp>
    <xdr:clientData/>
  </xdr:twoCellAnchor>
  <xdr:oneCellAnchor>
    <xdr:from>
      <xdr:col>3</xdr:col>
      <xdr:colOff>47625</xdr:colOff>
      <xdr:row>43</xdr:row>
      <xdr:rowOff>63500</xdr:rowOff>
    </xdr:from>
    <xdr:ext cx="370358" cy="242374"/>
    <xdr:sp macro="" textlink="">
      <xdr:nvSpPr>
        <xdr:cNvPr id="163" name="テキスト ボックス 162">
          <a:extLst>
            <a:ext uri="{FF2B5EF4-FFF2-40B4-BE49-F238E27FC236}">
              <a16:creationId xmlns:a16="http://schemas.microsoft.com/office/drawing/2014/main" id="{6476D9C7-FA12-47F2-BF48-7EC4F5E5E60A}"/>
            </a:ext>
          </a:extLst>
        </xdr:cNvPr>
        <xdr:cNvSpPr txBox="1"/>
      </xdr:nvSpPr>
      <xdr:spPr>
        <a:xfrm>
          <a:off x="817245" y="807974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58</xdr:row>
      <xdr:rowOff>158750</xdr:rowOff>
    </xdr:from>
    <xdr:ext cx="370358" cy="242374"/>
    <xdr:sp macro="" textlink="">
      <xdr:nvSpPr>
        <xdr:cNvPr id="164" name="テキスト ボックス 163">
          <a:extLst>
            <a:ext uri="{FF2B5EF4-FFF2-40B4-BE49-F238E27FC236}">
              <a16:creationId xmlns:a16="http://schemas.microsoft.com/office/drawing/2014/main" id="{37F4A814-129A-4571-B8BD-4B3882845C32}"/>
            </a:ext>
          </a:extLst>
        </xdr:cNvPr>
        <xdr:cNvSpPr txBox="1"/>
      </xdr:nvSpPr>
      <xdr:spPr>
        <a:xfrm>
          <a:off x="6156325" y="1068959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xdr:col>
      <xdr:colOff>47625</xdr:colOff>
      <xdr:row>65</xdr:row>
      <xdr:rowOff>28575</xdr:rowOff>
    </xdr:from>
    <xdr:ext cx="370358" cy="242374"/>
    <xdr:sp macro="" textlink="">
      <xdr:nvSpPr>
        <xdr:cNvPr id="165" name="テキスト ボックス 164">
          <a:extLst>
            <a:ext uri="{FF2B5EF4-FFF2-40B4-BE49-F238E27FC236}">
              <a16:creationId xmlns:a16="http://schemas.microsoft.com/office/drawing/2014/main" id="{AFE97D3E-5D0B-432A-8130-6E2B3E5FF795}"/>
            </a:ext>
          </a:extLst>
        </xdr:cNvPr>
        <xdr:cNvSpPr txBox="1"/>
      </xdr:nvSpPr>
      <xdr:spPr>
        <a:xfrm>
          <a:off x="817245" y="11770995"/>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81</xdr:row>
      <xdr:rowOff>41275</xdr:rowOff>
    </xdr:from>
    <xdr:ext cx="370358" cy="242374"/>
    <xdr:sp macro="" textlink="">
      <xdr:nvSpPr>
        <xdr:cNvPr id="166" name="テキスト ボックス 165">
          <a:extLst>
            <a:ext uri="{FF2B5EF4-FFF2-40B4-BE49-F238E27FC236}">
              <a16:creationId xmlns:a16="http://schemas.microsoft.com/office/drawing/2014/main" id="{38122A69-70DA-4D73-98BB-29C1DEC5F30D}"/>
            </a:ext>
          </a:extLst>
        </xdr:cNvPr>
        <xdr:cNvSpPr txBox="1"/>
      </xdr:nvSpPr>
      <xdr:spPr>
        <a:xfrm>
          <a:off x="6156325" y="14465935"/>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14.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CC10C161-FC48-4B6A-9F0F-C8FB3A77489B}"/>
            </a:ext>
          </a:extLst>
        </xdr:cNvPr>
        <xdr:cNvSpPr/>
      </xdr:nvSpPr>
      <xdr:spPr>
        <a:xfrm>
          <a:off x="566420" y="127000"/>
          <a:ext cx="11168380" cy="61976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(13)-1</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市町村施設類型別ストック情報分析表①</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a:extLst>
            <a:ext uri="{FF2B5EF4-FFF2-40B4-BE49-F238E27FC236}">
              <a16:creationId xmlns:a16="http://schemas.microsoft.com/office/drawing/2014/main" id="{FE4276FF-70D0-42A8-ABFF-EA9BE5D225EC}"/>
            </a:ext>
          </a:extLst>
        </xdr:cNvPr>
        <xdr:cNvSpPr/>
      </xdr:nvSpPr>
      <xdr:spPr>
        <a:xfrm>
          <a:off x="16764000" y="186690"/>
          <a:ext cx="3505200" cy="54737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a:extLst>
            <a:ext uri="{FF2B5EF4-FFF2-40B4-BE49-F238E27FC236}">
              <a16:creationId xmlns:a16="http://schemas.microsoft.com/office/drawing/2014/main" id="{20553B6F-2829-4059-B021-5526672E628B}"/>
            </a:ext>
          </a:extLst>
        </xdr:cNvPr>
        <xdr:cNvSpPr/>
      </xdr:nvSpPr>
      <xdr:spPr>
        <a:xfrm>
          <a:off x="16783050" y="212090"/>
          <a:ext cx="3460750" cy="49657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a:extLst>
            <a:ext uri="{FF2B5EF4-FFF2-40B4-BE49-F238E27FC236}">
              <a16:creationId xmlns:a16="http://schemas.microsoft.com/office/drawing/2014/main" id="{52073E03-EB3E-458B-B20C-33EEA505CBD0}"/>
            </a:ext>
          </a:extLst>
        </xdr:cNvPr>
        <xdr:cNvSpPr/>
      </xdr:nvSpPr>
      <xdr:spPr>
        <a:xfrm>
          <a:off x="16808450" y="237490"/>
          <a:ext cx="3403600" cy="43307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岐阜県笠松町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26947A05-B0D8-4BFB-8427-7EC1852D654B}"/>
            </a:ext>
          </a:extLst>
        </xdr:cNvPr>
        <xdr:cNvSpPr/>
      </xdr:nvSpPr>
      <xdr:spPr>
        <a:xfrm>
          <a:off x="14312900" y="186690"/>
          <a:ext cx="2340610" cy="54737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A53D751B-43E1-4780-A063-6F2A3A6B09ED}"/>
            </a:ext>
          </a:extLst>
        </xdr:cNvPr>
        <xdr:cNvSpPr/>
      </xdr:nvSpPr>
      <xdr:spPr>
        <a:xfrm>
          <a:off x="14338300" y="212090"/>
          <a:ext cx="2296160" cy="49657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62364D6-1009-452F-9EEE-12DA5C352CFA}"/>
            </a:ext>
          </a:extLst>
        </xdr:cNvPr>
        <xdr:cNvSpPr/>
      </xdr:nvSpPr>
      <xdr:spPr>
        <a:xfrm>
          <a:off x="14363700" y="237490"/>
          <a:ext cx="2239010" cy="44577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5</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B1177A8E-5037-41E6-8DA3-DC6E35F7959D}"/>
            </a:ext>
          </a:extLst>
        </xdr:cNvPr>
        <xdr:cNvSpPr/>
      </xdr:nvSpPr>
      <xdr:spPr>
        <a:xfrm>
          <a:off x="670560" y="869950"/>
          <a:ext cx="8884920" cy="17399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9CAF3984-A61A-47A1-9D1E-93061010DC24}"/>
            </a:ext>
          </a:extLst>
        </xdr:cNvPr>
        <xdr:cNvSpPr/>
      </xdr:nvSpPr>
      <xdr:spPr>
        <a:xfrm>
          <a:off x="797560" y="901700"/>
          <a:ext cx="1214120" cy="16764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a:extLst>
            <a:ext uri="{FF2B5EF4-FFF2-40B4-BE49-F238E27FC236}">
              <a16:creationId xmlns:a16="http://schemas.microsoft.com/office/drawing/2014/main" id="{3472B0B8-BA6B-4380-A072-6EC1E2141594}"/>
            </a:ext>
          </a:extLst>
        </xdr:cNvPr>
        <xdr:cNvSpPr/>
      </xdr:nvSpPr>
      <xdr:spPr>
        <a:xfrm>
          <a:off x="1971040" y="901700"/>
          <a:ext cx="1173480" cy="16764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21,816
21,313
10.30
8,378,060
7,895,692
425,705
5,017,188
6,065,351</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BEF34B88-E8E0-4BCC-B758-0C0918CCE308}"/>
            </a:ext>
          </a:extLst>
        </xdr:cNvPr>
        <xdr:cNvSpPr/>
      </xdr:nvSpPr>
      <xdr:spPr>
        <a:xfrm>
          <a:off x="3144520" y="901700"/>
          <a:ext cx="1341120" cy="16764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5A210EAE-0BF3-4A5F-B25E-0BAA5BF77225}"/>
            </a:ext>
          </a:extLst>
        </xdr:cNvPr>
        <xdr:cNvSpPr/>
      </xdr:nvSpPr>
      <xdr:spPr>
        <a:xfrm>
          <a:off x="4485640" y="920750"/>
          <a:ext cx="1780540" cy="9207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E29E1308-5D96-4753-9461-297674D67DE0}"/>
            </a:ext>
          </a:extLst>
        </xdr:cNvPr>
        <xdr:cNvSpPr/>
      </xdr:nvSpPr>
      <xdr:spPr>
        <a:xfrm>
          <a:off x="6266180" y="920750"/>
          <a:ext cx="1109980" cy="9207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6.4
37.8</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9A8688EC-F5B8-476B-8E17-D7B3A9FF36EE}"/>
            </a:ext>
          </a:extLst>
        </xdr:cNvPr>
        <xdr:cNvSpPr/>
      </xdr:nvSpPr>
      <xdr:spPr>
        <a:xfrm>
          <a:off x="7439660" y="933450"/>
          <a:ext cx="566420" cy="91694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DAE60964-4CCE-4E1C-9F57-BF030096A7A9}"/>
            </a:ext>
          </a:extLst>
        </xdr:cNvPr>
        <xdr:cNvSpPr/>
      </xdr:nvSpPr>
      <xdr:spPr>
        <a:xfrm>
          <a:off x="4485640" y="1676400"/>
          <a:ext cx="1780540" cy="62357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0</xdr:colOff>
      <xdr:row>13</xdr:row>
      <xdr:rowOff>120650</xdr:rowOff>
    </xdr:to>
    <xdr:sp macro="" textlink="">
      <xdr:nvSpPr>
        <xdr:cNvPr id="17" name="正方形/長方形 16">
          <a:extLst>
            <a:ext uri="{FF2B5EF4-FFF2-40B4-BE49-F238E27FC236}">
              <a16:creationId xmlns:a16="http://schemas.microsoft.com/office/drawing/2014/main" id="{82485AB5-21C7-4508-B7F8-6A9E77CBDB40}"/>
            </a:ext>
          </a:extLst>
        </xdr:cNvPr>
        <xdr:cNvSpPr/>
      </xdr:nvSpPr>
      <xdr:spPr>
        <a:xfrm>
          <a:off x="6329680" y="1676400"/>
          <a:ext cx="3225800" cy="62357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R01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a:extLst>
            <a:ext uri="{FF2B5EF4-FFF2-40B4-BE49-F238E27FC236}">
              <a16:creationId xmlns:a16="http://schemas.microsoft.com/office/drawing/2014/main" id="{61C70EDE-6E0E-457A-9B83-FB5200A0A91B}"/>
            </a:ext>
          </a:extLst>
        </xdr:cNvPr>
        <xdr:cNvSpPr/>
      </xdr:nvSpPr>
      <xdr:spPr>
        <a:xfrm>
          <a:off x="9748520" y="869950"/>
          <a:ext cx="1341120" cy="124333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a:extLst>
            <a:ext uri="{FF2B5EF4-FFF2-40B4-BE49-F238E27FC236}">
              <a16:creationId xmlns:a16="http://schemas.microsoft.com/office/drawing/2014/main" id="{C3EB897B-77C9-473D-B661-7AA98F992B9F}"/>
            </a:ext>
          </a:extLst>
        </xdr:cNvPr>
        <xdr:cNvSpPr/>
      </xdr:nvSpPr>
      <xdr:spPr>
        <a:xfrm>
          <a:off x="9986010" y="933450"/>
          <a:ext cx="117348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a:extLst>
            <a:ext uri="{FF2B5EF4-FFF2-40B4-BE49-F238E27FC236}">
              <a16:creationId xmlns:a16="http://schemas.microsoft.com/office/drawing/2014/main" id="{AABE630F-5E9E-466A-841F-B6737DE381D3}"/>
            </a:ext>
          </a:extLst>
        </xdr:cNvPr>
        <xdr:cNvSpPr/>
      </xdr:nvSpPr>
      <xdr:spPr>
        <a:xfrm>
          <a:off x="9986010" y="1192530"/>
          <a:ext cx="117348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9F9D8392-4AFF-4A64-ACCF-9FC202AB867E}"/>
            </a:ext>
          </a:extLst>
        </xdr:cNvPr>
        <xdr:cNvSpPr/>
      </xdr:nvSpPr>
      <xdr:spPr>
        <a:xfrm>
          <a:off x="9986010" y="1515110"/>
          <a:ext cx="1277620" cy="62357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a16="http://schemas.microsoft.com/office/drawing/2014/main" id="{9B171999-12D1-492C-A236-CF757C878A74}"/>
            </a:ext>
          </a:extLst>
        </xdr:cNvPr>
        <xdr:cNvCxnSpPr/>
      </xdr:nvCxnSpPr>
      <xdr:spPr>
        <a:xfrm flipH="1">
          <a:off x="9831070" y="1018540"/>
          <a:ext cx="18669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a:extLst>
            <a:ext uri="{FF2B5EF4-FFF2-40B4-BE49-F238E27FC236}">
              <a16:creationId xmlns:a16="http://schemas.microsoft.com/office/drawing/2014/main" id="{26594B77-9F1A-4D6C-8E1E-F6D0EFCACED2}"/>
            </a:ext>
          </a:extLst>
        </xdr:cNvPr>
        <xdr:cNvSpPr/>
      </xdr:nvSpPr>
      <xdr:spPr>
        <a:xfrm>
          <a:off x="9885045" y="971550"/>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a:extLst>
            <a:ext uri="{FF2B5EF4-FFF2-40B4-BE49-F238E27FC236}">
              <a16:creationId xmlns:a16="http://schemas.microsoft.com/office/drawing/2014/main" id="{3FB553CC-9EFF-4A0F-8ABB-5B767B117CA3}"/>
            </a:ext>
          </a:extLst>
        </xdr:cNvPr>
        <xdr:cNvSpPr/>
      </xdr:nvSpPr>
      <xdr:spPr>
        <a:xfrm>
          <a:off x="9885045" y="1230630"/>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a16="http://schemas.microsoft.com/office/drawing/2014/main" id="{496045A6-61A3-439F-BB7F-28F4ACF3E7D6}"/>
            </a:ext>
          </a:extLst>
        </xdr:cNvPr>
        <xdr:cNvCxnSpPr/>
      </xdr:nvCxnSpPr>
      <xdr:spPr>
        <a:xfrm>
          <a:off x="9906635" y="1493520"/>
          <a:ext cx="0" cy="1358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7BC66146-C616-419F-8E4E-68CE09D62788}"/>
            </a:ext>
          </a:extLst>
        </xdr:cNvPr>
        <xdr:cNvCxnSpPr/>
      </xdr:nvCxnSpPr>
      <xdr:spPr>
        <a:xfrm>
          <a:off x="9850120" y="1493520"/>
          <a:ext cx="14859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a16="http://schemas.microsoft.com/office/drawing/2014/main" id="{FAE83B62-C8BA-4858-AD24-3142634CFB08}"/>
            </a:ext>
          </a:extLst>
        </xdr:cNvPr>
        <xdr:cNvCxnSpPr/>
      </xdr:nvCxnSpPr>
      <xdr:spPr>
        <a:xfrm flipV="1">
          <a:off x="9906635" y="1724025"/>
          <a:ext cx="0" cy="1358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434D3B35-B8E0-4887-8976-D334FE9A14A1}"/>
            </a:ext>
          </a:extLst>
        </xdr:cNvPr>
        <xdr:cNvCxnSpPr/>
      </xdr:nvCxnSpPr>
      <xdr:spPr>
        <a:xfrm>
          <a:off x="9850120" y="1863090"/>
          <a:ext cx="14859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a:extLst>
            <a:ext uri="{FF2B5EF4-FFF2-40B4-BE49-F238E27FC236}">
              <a16:creationId xmlns:a16="http://schemas.microsoft.com/office/drawing/2014/main" id="{2BFD952A-D338-4301-B98D-C10F7BFEFDA1}"/>
            </a:ext>
          </a:extLst>
        </xdr:cNvPr>
        <xdr:cNvSpPr txBox="1"/>
      </xdr:nvSpPr>
      <xdr:spPr>
        <a:xfrm>
          <a:off x="629920" y="273304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a:extLst>
            <a:ext uri="{FF2B5EF4-FFF2-40B4-BE49-F238E27FC236}">
              <a16:creationId xmlns:a16="http://schemas.microsoft.com/office/drawing/2014/main" id="{BFBB288F-CBE8-47DD-84F1-45D0F58D8FEF}"/>
            </a:ext>
          </a:extLst>
        </xdr:cNvPr>
        <xdr:cNvSpPr txBox="1"/>
      </xdr:nvSpPr>
      <xdr:spPr>
        <a:xfrm>
          <a:off x="629920" y="304292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31805" cy="259045"/>
    <xdr:sp macro="" textlink="">
      <xdr:nvSpPr>
        <xdr:cNvPr id="31" name="テキスト ボックス 30">
          <a:extLst>
            <a:ext uri="{FF2B5EF4-FFF2-40B4-BE49-F238E27FC236}">
              <a16:creationId xmlns:a16="http://schemas.microsoft.com/office/drawing/2014/main" id="{DB56B208-0507-4950-A92D-7A2A3EF60712}"/>
            </a:ext>
          </a:extLst>
        </xdr:cNvPr>
        <xdr:cNvSpPr txBox="1"/>
      </xdr:nvSpPr>
      <xdr:spPr>
        <a:xfrm>
          <a:off x="629920" y="33528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650" cy="259045"/>
    <xdr:sp macro="" textlink="">
      <xdr:nvSpPr>
        <xdr:cNvPr id="32" name="テキスト ボックス 31">
          <a:extLst>
            <a:ext uri="{FF2B5EF4-FFF2-40B4-BE49-F238E27FC236}">
              <a16:creationId xmlns:a16="http://schemas.microsoft.com/office/drawing/2014/main" id="{3963E9F1-734E-4A10-9142-F14CF99D6C23}"/>
            </a:ext>
          </a:extLst>
        </xdr:cNvPr>
        <xdr:cNvSpPr txBox="1"/>
      </xdr:nvSpPr>
      <xdr:spPr>
        <a:xfrm>
          <a:off x="629920" y="366649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a:extLst>
            <a:ext uri="{FF2B5EF4-FFF2-40B4-BE49-F238E27FC236}">
              <a16:creationId xmlns:a16="http://schemas.microsoft.com/office/drawing/2014/main" id="{EF7E52C1-D062-4875-AB89-FFA87C76B683}"/>
            </a:ext>
          </a:extLst>
        </xdr:cNvPr>
        <xdr:cNvSpPr/>
      </xdr:nvSpPr>
      <xdr:spPr>
        <a:xfrm>
          <a:off x="670560" y="4099560"/>
          <a:ext cx="417576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a:extLst>
            <a:ext uri="{FF2B5EF4-FFF2-40B4-BE49-F238E27FC236}">
              <a16:creationId xmlns:a16="http://schemas.microsoft.com/office/drawing/2014/main" id="{26D99534-12B7-4FD5-B3B5-1B380A2C3489}"/>
            </a:ext>
          </a:extLst>
        </xdr:cNvPr>
        <xdr:cNvSpPr/>
      </xdr:nvSpPr>
      <xdr:spPr>
        <a:xfrm>
          <a:off x="79756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a:extLst>
            <a:ext uri="{FF2B5EF4-FFF2-40B4-BE49-F238E27FC236}">
              <a16:creationId xmlns:a16="http://schemas.microsoft.com/office/drawing/2014/main" id="{0E9F4393-7F55-41BF-BBF5-767B3E647EFF}"/>
            </a:ext>
          </a:extLst>
        </xdr:cNvPr>
        <xdr:cNvSpPr/>
      </xdr:nvSpPr>
      <xdr:spPr>
        <a:xfrm>
          <a:off x="79756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95/96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a:extLst>
            <a:ext uri="{FF2B5EF4-FFF2-40B4-BE49-F238E27FC236}">
              <a16:creationId xmlns:a16="http://schemas.microsoft.com/office/drawing/2014/main" id="{B504242F-0C53-4A79-BF68-9037004DD2E4}"/>
            </a:ext>
          </a:extLst>
        </xdr:cNvPr>
        <xdr:cNvSpPr/>
      </xdr:nvSpPr>
      <xdr:spPr>
        <a:xfrm>
          <a:off x="167640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a:extLst>
            <a:ext uri="{FF2B5EF4-FFF2-40B4-BE49-F238E27FC236}">
              <a16:creationId xmlns:a16="http://schemas.microsoft.com/office/drawing/2014/main" id="{E32C1EEC-EC82-4854-8235-4BB04B7B482A}"/>
            </a:ext>
          </a:extLst>
        </xdr:cNvPr>
        <xdr:cNvSpPr/>
      </xdr:nvSpPr>
      <xdr:spPr>
        <a:xfrm>
          <a:off x="167640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a:extLst>
            <a:ext uri="{FF2B5EF4-FFF2-40B4-BE49-F238E27FC236}">
              <a16:creationId xmlns:a16="http://schemas.microsoft.com/office/drawing/2014/main" id="{7400F4B6-7ACB-44EC-975C-FBD4FDC1DC4F}"/>
            </a:ext>
          </a:extLst>
        </xdr:cNvPr>
        <xdr:cNvSpPr/>
      </xdr:nvSpPr>
      <xdr:spPr>
        <a:xfrm>
          <a:off x="268224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a:extLst>
            <a:ext uri="{FF2B5EF4-FFF2-40B4-BE49-F238E27FC236}">
              <a16:creationId xmlns:a16="http://schemas.microsoft.com/office/drawing/2014/main" id="{9532D0F0-9F95-44C6-989B-9F5B4585FA8E}"/>
            </a:ext>
          </a:extLst>
        </xdr:cNvPr>
        <xdr:cNvSpPr/>
      </xdr:nvSpPr>
      <xdr:spPr>
        <a:xfrm>
          <a:off x="268224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a:extLst>
            <a:ext uri="{FF2B5EF4-FFF2-40B4-BE49-F238E27FC236}">
              <a16:creationId xmlns:a16="http://schemas.microsoft.com/office/drawing/2014/main" id="{EF9EEEBE-0DED-4E6E-B668-E6D0FDDE9C2E}"/>
            </a:ext>
          </a:extLst>
        </xdr:cNvPr>
        <xdr:cNvSpPr/>
      </xdr:nvSpPr>
      <xdr:spPr>
        <a:xfrm>
          <a:off x="670560" y="5215890"/>
          <a:ext cx="417576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30</xdr:row>
      <xdr:rowOff>0</xdr:rowOff>
    </xdr:from>
    <xdr:ext cx="298543" cy="225703"/>
    <xdr:sp macro="" textlink="">
      <xdr:nvSpPr>
        <xdr:cNvPr id="41" name="テキスト ボックス 40">
          <a:extLst>
            <a:ext uri="{FF2B5EF4-FFF2-40B4-BE49-F238E27FC236}">
              <a16:creationId xmlns:a16="http://schemas.microsoft.com/office/drawing/2014/main" id="{939190A9-7281-464F-B76A-7D6DC0A7EF23}"/>
            </a:ext>
          </a:extLst>
        </xdr:cNvPr>
        <xdr:cNvSpPr txBox="1"/>
      </xdr:nvSpPr>
      <xdr:spPr>
        <a:xfrm>
          <a:off x="655320" y="50292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44</xdr:row>
      <xdr:rowOff>76200</xdr:rowOff>
    </xdr:from>
    <xdr:to>
      <xdr:col>28</xdr:col>
      <xdr:colOff>114300</xdr:colOff>
      <xdr:row>44</xdr:row>
      <xdr:rowOff>76200</xdr:rowOff>
    </xdr:to>
    <xdr:cxnSp macro="">
      <xdr:nvCxnSpPr>
        <xdr:cNvPr id="42" name="直線コネクタ 41">
          <a:extLst>
            <a:ext uri="{FF2B5EF4-FFF2-40B4-BE49-F238E27FC236}">
              <a16:creationId xmlns:a16="http://schemas.microsoft.com/office/drawing/2014/main" id="{4A1FB392-DD33-4D61-A290-7E8A886F0DDF}"/>
            </a:ext>
          </a:extLst>
        </xdr:cNvPr>
        <xdr:cNvCxnSpPr/>
      </xdr:nvCxnSpPr>
      <xdr:spPr>
        <a:xfrm>
          <a:off x="670560" y="745236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43</xdr:row>
      <xdr:rowOff>105427</xdr:rowOff>
    </xdr:from>
    <xdr:ext cx="467179" cy="259045"/>
    <xdr:sp macro="" textlink="">
      <xdr:nvSpPr>
        <xdr:cNvPr id="43" name="テキスト ボックス 42">
          <a:extLst>
            <a:ext uri="{FF2B5EF4-FFF2-40B4-BE49-F238E27FC236}">
              <a16:creationId xmlns:a16="http://schemas.microsoft.com/office/drawing/2014/main" id="{83874DE2-4A54-4962-8CBE-B3C4228F377F}"/>
            </a:ext>
          </a:extLst>
        </xdr:cNvPr>
        <xdr:cNvSpPr txBox="1"/>
      </xdr:nvSpPr>
      <xdr:spPr>
        <a:xfrm>
          <a:off x="271961" y="731394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133350</xdr:rowOff>
    </xdr:from>
    <xdr:to>
      <xdr:col>28</xdr:col>
      <xdr:colOff>114300</xdr:colOff>
      <xdr:row>41</xdr:row>
      <xdr:rowOff>133350</xdr:rowOff>
    </xdr:to>
    <xdr:cxnSp macro="">
      <xdr:nvCxnSpPr>
        <xdr:cNvPr id="44" name="直線コネクタ 43">
          <a:extLst>
            <a:ext uri="{FF2B5EF4-FFF2-40B4-BE49-F238E27FC236}">
              <a16:creationId xmlns:a16="http://schemas.microsoft.com/office/drawing/2014/main" id="{3F6FD409-D333-43DC-A0DE-AB1440B2464D}"/>
            </a:ext>
          </a:extLst>
        </xdr:cNvPr>
        <xdr:cNvCxnSpPr/>
      </xdr:nvCxnSpPr>
      <xdr:spPr>
        <a:xfrm>
          <a:off x="670560" y="700659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40</xdr:row>
      <xdr:rowOff>162577</xdr:rowOff>
    </xdr:from>
    <xdr:ext cx="467179" cy="259045"/>
    <xdr:sp macro="" textlink="">
      <xdr:nvSpPr>
        <xdr:cNvPr id="45" name="テキスト ボックス 44">
          <a:extLst>
            <a:ext uri="{FF2B5EF4-FFF2-40B4-BE49-F238E27FC236}">
              <a16:creationId xmlns:a16="http://schemas.microsoft.com/office/drawing/2014/main" id="{E6F3C128-D50C-4B00-94C5-2985701CF1D0}"/>
            </a:ext>
          </a:extLst>
        </xdr:cNvPr>
        <xdr:cNvSpPr txBox="1"/>
      </xdr:nvSpPr>
      <xdr:spPr>
        <a:xfrm>
          <a:off x="271961" y="6868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39</xdr:row>
      <xdr:rowOff>19050</xdr:rowOff>
    </xdr:from>
    <xdr:to>
      <xdr:col>28</xdr:col>
      <xdr:colOff>114300</xdr:colOff>
      <xdr:row>39</xdr:row>
      <xdr:rowOff>19050</xdr:rowOff>
    </xdr:to>
    <xdr:cxnSp macro="">
      <xdr:nvCxnSpPr>
        <xdr:cNvPr id="46" name="直線コネクタ 45">
          <a:extLst>
            <a:ext uri="{FF2B5EF4-FFF2-40B4-BE49-F238E27FC236}">
              <a16:creationId xmlns:a16="http://schemas.microsoft.com/office/drawing/2014/main" id="{B7B6A5AD-3D41-4CA8-BB2A-86D9FA71397E}"/>
            </a:ext>
          </a:extLst>
        </xdr:cNvPr>
        <xdr:cNvCxnSpPr/>
      </xdr:nvCxnSpPr>
      <xdr:spPr>
        <a:xfrm>
          <a:off x="670560" y="655701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38</xdr:row>
      <xdr:rowOff>48277</xdr:rowOff>
    </xdr:from>
    <xdr:ext cx="403059" cy="259045"/>
    <xdr:sp macro="" textlink="">
      <xdr:nvSpPr>
        <xdr:cNvPr id="47" name="テキスト ボックス 46">
          <a:extLst>
            <a:ext uri="{FF2B5EF4-FFF2-40B4-BE49-F238E27FC236}">
              <a16:creationId xmlns:a16="http://schemas.microsoft.com/office/drawing/2014/main" id="{9DA83A57-C5CE-48C8-AAF9-72EFE97AD20F}"/>
            </a:ext>
          </a:extLst>
        </xdr:cNvPr>
        <xdr:cNvSpPr txBox="1"/>
      </xdr:nvSpPr>
      <xdr:spPr>
        <a:xfrm>
          <a:off x="336081" y="641859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36</xdr:row>
      <xdr:rowOff>76200</xdr:rowOff>
    </xdr:from>
    <xdr:to>
      <xdr:col>28</xdr:col>
      <xdr:colOff>114300</xdr:colOff>
      <xdr:row>36</xdr:row>
      <xdr:rowOff>76200</xdr:rowOff>
    </xdr:to>
    <xdr:cxnSp macro="">
      <xdr:nvCxnSpPr>
        <xdr:cNvPr id="48" name="直線コネクタ 47">
          <a:extLst>
            <a:ext uri="{FF2B5EF4-FFF2-40B4-BE49-F238E27FC236}">
              <a16:creationId xmlns:a16="http://schemas.microsoft.com/office/drawing/2014/main" id="{0E61CA5B-A3E3-417D-A20C-87A0644086CC}"/>
            </a:ext>
          </a:extLst>
        </xdr:cNvPr>
        <xdr:cNvCxnSpPr/>
      </xdr:nvCxnSpPr>
      <xdr:spPr>
        <a:xfrm>
          <a:off x="670560" y="611124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35</xdr:row>
      <xdr:rowOff>105427</xdr:rowOff>
    </xdr:from>
    <xdr:ext cx="403059" cy="259045"/>
    <xdr:sp macro="" textlink="">
      <xdr:nvSpPr>
        <xdr:cNvPr id="49" name="テキスト ボックス 48">
          <a:extLst>
            <a:ext uri="{FF2B5EF4-FFF2-40B4-BE49-F238E27FC236}">
              <a16:creationId xmlns:a16="http://schemas.microsoft.com/office/drawing/2014/main" id="{543FC127-0ACB-4D21-B1F3-ACE7289BCA1D}"/>
            </a:ext>
          </a:extLst>
        </xdr:cNvPr>
        <xdr:cNvSpPr txBox="1"/>
      </xdr:nvSpPr>
      <xdr:spPr>
        <a:xfrm>
          <a:off x="336081" y="597282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133350</xdr:rowOff>
    </xdr:from>
    <xdr:to>
      <xdr:col>28</xdr:col>
      <xdr:colOff>114300</xdr:colOff>
      <xdr:row>33</xdr:row>
      <xdr:rowOff>133350</xdr:rowOff>
    </xdr:to>
    <xdr:cxnSp macro="">
      <xdr:nvCxnSpPr>
        <xdr:cNvPr id="50" name="直線コネクタ 49">
          <a:extLst>
            <a:ext uri="{FF2B5EF4-FFF2-40B4-BE49-F238E27FC236}">
              <a16:creationId xmlns:a16="http://schemas.microsoft.com/office/drawing/2014/main" id="{8F3FF1D0-0813-481E-AB79-D2F9BD7DBC73}"/>
            </a:ext>
          </a:extLst>
        </xdr:cNvPr>
        <xdr:cNvCxnSpPr/>
      </xdr:nvCxnSpPr>
      <xdr:spPr>
        <a:xfrm>
          <a:off x="670560" y="566547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32</xdr:row>
      <xdr:rowOff>162577</xdr:rowOff>
    </xdr:from>
    <xdr:ext cx="403059" cy="259045"/>
    <xdr:sp macro="" textlink="">
      <xdr:nvSpPr>
        <xdr:cNvPr id="51" name="テキスト ボックス 50">
          <a:extLst>
            <a:ext uri="{FF2B5EF4-FFF2-40B4-BE49-F238E27FC236}">
              <a16:creationId xmlns:a16="http://schemas.microsoft.com/office/drawing/2014/main" id="{27748E4F-A7BB-4AC5-A9F6-C05E7A7C6638}"/>
            </a:ext>
          </a:extLst>
        </xdr:cNvPr>
        <xdr:cNvSpPr txBox="1"/>
      </xdr:nvSpPr>
      <xdr:spPr>
        <a:xfrm>
          <a:off x="336081" y="552705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114300</xdr:colOff>
      <xdr:row>31</xdr:row>
      <xdr:rowOff>19050</xdr:rowOff>
    </xdr:to>
    <xdr:cxnSp macro="">
      <xdr:nvCxnSpPr>
        <xdr:cNvPr id="52" name="直線コネクタ 51">
          <a:extLst>
            <a:ext uri="{FF2B5EF4-FFF2-40B4-BE49-F238E27FC236}">
              <a16:creationId xmlns:a16="http://schemas.microsoft.com/office/drawing/2014/main" id="{E56C9E57-1868-4807-AF88-00A4DD19F682}"/>
            </a:ext>
          </a:extLst>
        </xdr:cNvPr>
        <xdr:cNvCxnSpPr/>
      </xdr:nvCxnSpPr>
      <xdr:spPr>
        <a:xfrm>
          <a:off x="670560" y="521589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30</xdr:row>
      <xdr:rowOff>48277</xdr:rowOff>
    </xdr:from>
    <xdr:ext cx="403059" cy="259045"/>
    <xdr:sp macro="" textlink="">
      <xdr:nvSpPr>
        <xdr:cNvPr id="53" name="テキスト ボックス 52">
          <a:extLst>
            <a:ext uri="{FF2B5EF4-FFF2-40B4-BE49-F238E27FC236}">
              <a16:creationId xmlns:a16="http://schemas.microsoft.com/office/drawing/2014/main" id="{3C2E25C1-09E8-4336-8808-68CF49B68101}"/>
            </a:ext>
          </a:extLst>
        </xdr:cNvPr>
        <xdr:cNvSpPr txBox="1"/>
      </xdr:nvSpPr>
      <xdr:spPr>
        <a:xfrm>
          <a:off x="336081" y="50774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152400</xdr:colOff>
      <xdr:row>44</xdr:row>
      <xdr:rowOff>76200</xdr:rowOff>
    </xdr:to>
    <xdr:sp macro="" textlink="">
      <xdr:nvSpPr>
        <xdr:cNvPr id="54" name="【道路】&#10;有形固定資産減価償却率グラフ枠">
          <a:extLst>
            <a:ext uri="{FF2B5EF4-FFF2-40B4-BE49-F238E27FC236}">
              <a16:creationId xmlns:a16="http://schemas.microsoft.com/office/drawing/2014/main" id="{B345D218-676D-4817-8523-74C0FD3C55A8}"/>
            </a:ext>
          </a:extLst>
        </xdr:cNvPr>
        <xdr:cNvSpPr/>
      </xdr:nvSpPr>
      <xdr:spPr>
        <a:xfrm>
          <a:off x="670560" y="5215890"/>
          <a:ext cx="417576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33</xdr:row>
      <xdr:rowOff>23622</xdr:rowOff>
    </xdr:from>
    <xdr:to>
      <xdr:col>24</xdr:col>
      <xdr:colOff>62865</xdr:colOff>
      <xdr:row>41</xdr:row>
      <xdr:rowOff>133350</xdr:rowOff>
    </xdr:to>
    <xdr:cxnSp macro="">
      <xdr:nvCxnSpPr>
        <xdr:cNvPr id="55" name="直線コネクタ 54">
          <a:extLst>
            <a:ext uri="{FF2B5EF4-FFF2-40B4-BE49-F238E27FC236}">
              <a16:creationId xmlns:a16="http://schemas.microsoft.com/office/drawing/2014/main" id="{BCD27712-9EC9-4291-9826-AA998982EC26}"/>
            </a:ext>
          </a:extLst>
        </xdr:cNvPr>
        <xdr:cNvCxnSpPr/>
      </xdr:nvCxnSpPr>
      <xdr:spPr>
        <a:xfrm flipV="1">
          <a:off x="4086225" y="5555742"/>
          <a:ext cx="0" cy="145084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41</xdr:row>
      <xdr:rowOff>137177</xdr:rowOff>
    </xdr:from>
    <xdr:ext cx="469744" cy="259045"/>
    <xdr:sp macro="" textlink="">
      <xdr:nvSpPr>
        <xdr:cNvPr id="56" name="【道路】&#10;有形固定資産減価償却率最小値テキスト">
          <a:extLst>
            <a:ext uri="{FF2B5EF4-FFF2-40B4-BE49-F238E27FC236}">
              <a16:creationId xmlns:a16="http://schemas.microsoft.com/office/drawing/2014/main" id="{34E0ADCE-6D14-47BD-8C88-690CFDA0D451}"/>
            </a:ext>
          </a:extLst>
        </xdr:cNvPr>
        <xdr:cNvSpPr txBox="1"/>
      </xdr:nvSpPr>
      <xdr:spPr>
        <a:xfrm>
          <a:off x="4124960" y="70104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41</xdr:row>
      <xdr:rowOff>133350</xdr:rowOff>
    </xdr:from>
    <xdr:to>
      <xdr:col>24</xdr:col>
      <xdr:colOff>152400</xdr:colOff>
      <xdr:row>41</xdr:row>
      <xdr:rowOff>133350</xdr:rowOff>
    </xdr:to>
    <xdr:cxnSp macro="">
      <xdr:nvCxnSpPr>
        <xdr:cNvPr id="57" name="直線コネクタ 56">
          <a:extLst>
            <a:ext uri="{FF2B5EF4-FFF2-40B4-BE49-F238E27FC236}">
              <a16:creationId xmlns:a16="http://schemas.microsoft.com/office/drawing/2014/main" id="{428624BC-D8C4-4CC8-A79A-EBB63B7548A2}"/>
            </a:ext>
          </a:extLst>
        </xdr:cNvPr>
        <xdr:cNvCxnSpPr/>
      </xdr:nvCxnSpPr>
      <xdr:spPr>
        <a:xfrm>
          <a:off x="4020820" y="700659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31</xdr:row>
      <xdr:rowOff>141749</xdr:rowOff>
    </xdr:from>
    <xdr:ext cx="405111" cy="259045"/>
    <xdr:sp macro="" textlink="">
      <xdr:nvSpPr>
        <xdr:cNvPr id="58" name="【道路】&#10;有形固定資産減価償却率最大値テキスト">
          <a:extLst>
            <a:ext uri="{FF2B5EF4-FFF2-40B4-BE49-F238E27FC236}">
              <a16:creationId xmlns:a16="http://schemas.microsoft.com/office/drawing/2014/main" id="{F5DB03F9-C65F-4F8B-B4BC-4A93CAA10561}"/>
            </a:ext>
          </a:extLst>
        </xdr:cNvPr>
        <xdr:cNvSpPr txBox="1"/>
      </xdr:nvSpPr>
      <xdr:spPr>
        <a:xfrm>
          <a:off x="4124960" y="533858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35.2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33</xdr:row>
      <xdr:rowOff>23622</xdr:rowOff>
    </xdr:from>
    <xdr:to>
      <xdr:col>24</xdr:col>
      <xdr:colOff>152400</xdr:colOff>
      <xdr:row>33</xdr:row>
      <xdr:rowOff>23622</xdr:rowOff>
    </xdr:to>
    <xdr:cxnSp macro="">
      <xdr:nvCxnSpPr>
        <xdr:cNvPr id="59" name="直線コネクタ 58">
          <a:extLst>
            <a:ext uri="{FF2B5EF4-FFF2-40B4-BE49-F238E27FC236}">
              <a16:creationId xmlns:a16="http://schemas.microsoft.com/office/drawing/2014/main" id="{F2E83400-01B3-4BD4-9EB2-7CED5E34DD01}"/>
            </a:ext>
          </a:extLst>
        </xdr:cNvPr>
        <xdr:cNvCxnSpPr/>
      </xdr:nvCxnSpPr>
      <xdr:spPr>
        <a:xfrm>
          <a:off x="4020820" y="5555742"/>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36</xdr:row>
      <xdr:rowOff>55135</xdr:rowOff>
    </xdr:from>
    <xdr:ext cx="405111" cy="259045"/>
    <xdr:sp macro="" textlink="">
      <xdr:nvSpPr>
        <xdr:cNvPr id="60" name="【道路】&#10;有形固定資産減価償却率平均値テキスト">
          <a:extLst>
            <a:ext uri="{FF2B5EF4-FFF2-40B4-BE49-F238E27FC236}">
              <a16:creationId xmlns:a16="http://schemas.microsoft.com/office/drawing/2014/main" id="{DBD2BF46-0365-475A-AF7B-4D3722B64A24}"/>
            </a:ext>
          </a:extLst>
        </xdr:cNvPr>
        <xdr:cNvSpPr txBox="1"/>
      </xdr:nvSpPr>
      <xdr:spPr>
        <a:xfrm>
          <a:off x="4124960" y="6090175"/>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32258</xdr:rowOff>
    </xdr:from>
    <xdr:to>
      <xdr:col>24</xdr:col>
      <xdr:colOff>114300</xdr:colOff>
      <xdr:row>37</xdr:row>
      <xdr:rowOff>133858</xdr:rowOff>
    </xdr:to>
    <xdr:sp macro="" textlink="">
      <xdr:nvSpPr>
        <xdr:cNvPr id="61" name="フローチャート: 判断 60">
          <a:extLst>
            <a:ext uri="{FF2B5EF4-FFF2-40B4-BE49-F238E27FC236}">
              <a16:creationId xmlns:a16="http://schemas.microsoft.com/office/drawing/2014/main" id="{4E01CFCD-C955-41CD-ADF2-413B83F8A42C}"/>
            </a:ext>
          </a:extLst>
        </xdr:cNvPr>
        <xdr:cNvSpPr/>
      </xdr:nvSpPr>
      <xdr:spPr>
        <a:xfrm>
          <a:off x="4036060" y="62349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36</xdr:row>
      <xdr:rowOff>155702</xdr:rowOff>
    </xdr:from>
    <xdr:to>
      <xdr:col>20</xdr:col>
      <xdr:colOff>38100</xdr:colOff>
      <xdr:row>37</xdr:row>
      <xdr:rowOff>85852</xdr:rowOff>
    </xdr:to>
    <xdr:sp macro="" textlink="">
      <xdr:nvSpPr>
        <xdr:cNvPr id="62" name="フローチャート: 判断 61">
          <a:extLst>
            <a:ext uri="{FF2B5EF4-FFF2-40B4-BE49-F238E27FC236}">
              <a16:creationId xmlns:a16="http://schemas.microsoft.com/office/drawing/2014/main" id="{A8B858CD-D876-434E-8FB7-ECCB22D49AFD}"/>
            </a:ext>
          </a:extLst>
        </xdr:cNvPr>
        <xdr:cNvSpPr/>
      </xdr:nvSpPr>
      <xdr:spPr>
        <a:xfrm>
          <a:off x="3312160" y="6190742"/>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36</xdr:row>
      <xdr:rowOff>132842</xdr:rowOff>
    </xdr:from>
    <xdr:to>
      <xdr:col>15</xdr:col>
      <xdr:colOff>101600</xdr:colOff>
      <xdr:row>37</xdr:row>
      <xdr:rowOff>62992</xdr:rowOff>
    </xdr:to>
    <xdr:sp macro="" textlink="">
      <xdr:nvSpPr>
        <xdr:cNvPr id="63" name="フローチャート: 判断 62">
          <a:extLst>
            <a:ext uri="{FF2B5EF4-FFF2-40B4-BE49-F238E27FC236}">
              <a16:creationId xmlns:a16="http://schemas.microsoft.com/office/drawing/2014/main" id="{E0216A76-BE60-4B28-A3C7-FCFF8E8361C9}"/>
            </a:ext>
          </a:extLst>
        </xdr:cNvPr>
        <xdr:cNvSpPr/>
      </xdr:nvSpPr>
      <xdr:spPr>
        <a:xfrm>
          <a:off x="2514600" y="6167882"/>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36</xdr:row>
      <xdr:rowOff>139700</xdr:rowOff>
    </xdr:from>
    <xdr:to>
      <xdr:col>10</xdr:col>
      <xdr:colOff>165100</xdr:colOff>
      <xdr:row>37</xdr:row>
      <xdr:rowOff>69850</xdr:rowOff>
    </xdr:to>
    <xdr:sp macro="" textlink="">
      <xdr:nvSpPr>
        <xdr:cNvPr id="64" name="フローチャート: 判断 63">
          <a:extLst>
            <a:ext uri="{FF2B5EF4-FFF2-40B4-BE49-F238E27FC236}">
              <a16:creationId xmlns:a16="http://schemas.microsoft.com/office/drawing/2014/main" id="{55DCD05E-9F44-4351-B341-00C5817B533B}"/>
            </a:ext>
          </a:extLst>
        </xdr:cNvPr>
        <xdr:cNvSpPr/>
      </xdr:nvSpPr>
      <xdr:spPr>
        <a:xfrm>
          <a:off x="1739900" y="617474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36</xdr:row>
      <xdr:rowOff>105410</xdr:rowOff>
    </xdr:from>
    <xdr:to>
      <xdr:col>6</xdr:col>
      <xdr:colOff>38100</xdr:colOff>
      <xdr:row>37</xdr:row>
      <xdr:rowOff>35560</xdr:rowOff>
    </xdr:to>
    <xdr:sp macro="" textlink="">
      <xdr:nvSpPr>
        <xdr:cNvPr id="65" name="フローチャート: 判断 64">
          <a:extLst>
            <a:ext uri="{FF2B5EF4-FFF2-40B4-BE49-F238E27FC236}">
              <a16:creationId xmlns:a16="http://schemas.microsoft.com/office/drawing/2014/main" id="{81C1B0D0-738D-42E2-9AE5-DAA79BEE0B57}"/>
            </a:ext>
          </a:extLst>
        </xdr:cNvPr>
        <xdr:cNvSpPr/>
      </xdr:nvSpPr>
      <xdr:spPr>
        <a:xfrm>
          <a:off x="965200" y="6140450"/>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44</xdr:row>
      <xdr:rowOff>73677</xdr:rowOff>
    </xdr:from>
    <xdr:ext cx="762000" cy="259045"/>
    <xdr:sp macro="" textlink="">
      <xdr:nvSpPr>
        <xdr:cNvPr id="66" name="テキスト ボックス 65">
          <a:extLst>
            <a:ext uri="{FF2B5EF4-FFF2-40B4-BE49-F238E27FC236}">
              <a16:creationId xmlns:a16="http://schemas.microsoft.com/office/drawing/2014/main" id="{496CC853-13A2-4A32-8F75-781F6B5AF3AF}"/>
            </a:ext>
          </a:extLst>
        </xdr:cNvPr>
        <xdr:cNvSpPr txBox="1"/>
      </xdr:nvSpPr>
      <xdr:spPr>
        <a:xfrm>
          <a:off x="391922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44</xdr:row>
      <xdr:rowOff>73677</xdr:rowOff>
    </xdr:from>
    <xdr:ext cx="762000" cy="259045"/>
    <xdr:sp macro="" textlink="">
      <xdr:nvSpPr>
        <xdr:cNvPr id="67" name="テキスト ボックス 66">
          <a:extLst>
            <a:ext uri="{FF2B5EF4-FFF2-40B4-BE49-F238E27FC236}">
              <a16:creationId xmlns:a16="http://schemas.microsoft.com/office/drawing/2014/main" id="{8422ECED-3B71-410C-A857-5CD6A5656A9D}"/>
            </a:ext>
          </a:extLst>
        </xdr:cNvPr>
        <xdr:cNvSpPr txBox="1"/>
      </xdr:nvSpPr>
      <xdr:spPr>
        <a:xfrm>
          <a:off x="318770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44</xdr:row>
      <xdr:rowOff>73677</xdr:rowOff>
    </xdr:from>
    <xdr:ext cx="762000" cy="259045"/>
    <xdr:sp macro="" textlink="">
      <xdr:nvSpPr>
        <xdr:cNvPr id="68" name="テキスト ボックス 67">
          <a:extLst>
            <a:ext uri="{FF2B5EF4-FFF2-40B4-BE49-F238E27FC236}">
              <a16:creationId xmlns:a16="http://schemas.microsoft.com/office/drawing/2014/main" id="{34CA8EDB-18C7-412B-9953-63540C440F2B}"/>
            </a:ext>
          </a:extLst>
        </xdr:cNvPr>
        <xdr:cNvSpPr txBox="1"/>
      </xdr:nvSpPr>
      <xdr:spPr>
        <a:xfrm>
          <a:off x="239776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44</xdr:row>
      <xdr:rowOff>73677</xdr:rowOff>
    </xdr:from>
    <xdr:ext cx="762000" cy="259045"/>
    <xdr:sp macro="" textlink="">
      <xdr:nvSpPr>
        <xdr:cNvPr id="69" name="テキスト ボックス 68">
          <a:extLst>
            <a:ext uri="{FF2B5EF4-FFF2-40B4-BE49-F238E27FC236}">
              <a16:creationId xmlns:a16="http://schemas.microsoft.com/office/drawing/2014/main" id="{E5033014-B217-456C-8693-0C436AA4EF0F}"/>
            </a:ext>
          </a:extLst>
        </xdr:cNvPr>
        <xdr:cNvSpPr txBox="1"/>
      </xdr:nvSpPr>
      <xdr:spPr>
        <a:xfrm>
          <a:off x="162306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44</xdr:row>
      <xdr:rowOff>73677</xdr:rowOff>
    </xdr:from>
    <xdr:ext cx="762000" cy="259045"/>
    <xdr:sp macro="" textlink="">
      <xdr:nvSpPr>
        <xdr:cNvPr id="70" name="テキスト ボックス 69">
          <a:extLst>
            <a:ext uri="{FF2B5EF4-FFF2-40B4-BE49-F238E27FC236}">
              <a16:creationId xmlns:a16="http://schemas.microsoft.com/office/drawing/2014/main" id="{E941C4BB-8504-4287-AEBF-653F28AB38DC}"/>
            </a:ext>
          </a:extLst>
        </xdr:cNvPr>
        <xdr:cNvSpPr txBox="1"/>
      </xdr:nvSpPr>
      <xdr:spPr>
        <a:xfrm>
          <a:off x="84074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41</xdr:row>
      <xdr:rowOff>29972</xdr:rowOff>
    </xdr:from>
    <xdr:to>
      <xdr:col>24</xdr:col>
      <xdr:colOff>114300</xdr:colOff>
      <xdr:row>41</xdr:row>
      <xdr:rowOff>131572</xdr:rowOff>
    </xdr:to>
    <xdr:sp macro="" textlink="">
      <xdr:nvSpPr>
        <xdr:cNvPr id="71" name="楕円 70">
          <a:extLst>
            <a:ext uri="{FF2B5EF4-FFF2-40B4-BE49-F238E27FC236}">
              <a16:creationId xmlns:a16="http://schemas.microsoft.com/office/drawing/2014/main" id="{44052A25-4FA1-471F-AF0B-247F1AAA7CFA}"/>
            </a:ext>
          </a:extLst>
        </xdr:cNvPr>
        <xdr:cNvSpPr/>
      </xdr:nvSpPr>
      <xdr:spPr>
        <a:xfrm>
          <a:off x="4036060" y="69032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40</xdr:row>
      <xdr:rowOff>116349</xdr:rowOff>
    </xdr:from>
    <xdr:ext cx="405111" cy="259045"/>
    <xdr:sp macro="" textlink="">
      <xdr:nvSpPr>
        <xdr:cNvPr id="72" name="【道路】&#10;有形固定資産減価償却率該当値テキスト">
          <a:extLst>
            <a:ext uri="{FF2B5EF4-FFF2-40B4-BE49-F238E27FC236}">
              <a16:creationId xmlns:a16="http://schemas.microsoft.com/office/drawing/2014/main" id="{91C576CA-0901-4AD8-8EDD-B4E335A1CB2E}"/>
            </a:ext>
          </a:extLst>
        </xdr:cNvPr>
        <xdr:cNvSpPr txBox="1"/>
      </xdr:nvSpPr>
      <xdr:spPr>
        <a:xfrm>
          <a:off x="4124960" y="682194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41</xdr:row>
      <xdr:rowOff>59690</xdr:rowOff>
    </xdr:from>
    <xdr:to>
      <xdr:col>20</xdr:col>
      <xdr:colOff>38100</xdr:colOff>
      <xdr:row>41</xdr:row>
      <xdr:rowOff>161290</xdr:rowOff>
    </xdr:to>
    <xdr:sp macro="" textlink="">
      <xdr:nvSpPr>
        <xdr:cNvPr id="73" name="楕円 72">
          <a:extLst>
            <a:ext uri="{FF2B5EF4-FFF2-40B4-BE49-F238E27FC236}">
              <a16:creationId xmlns:a16="http://schemas.microsoft.com/office/drawing/2014/main" id="{8566E561-FBB3-4C62-A44D-32B6E8A5AB61}"/>
            </a:ext>
          </a:extLst>
        </xdr:cNvPr>
        <xdr:cNvSpPr/>
      </xdr:nvSpPr>
      <xdr:spPr>
        <a:xfrm>
          <a:off x="3312160" y="6932930"/>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41</xdr:row>
      <xdr:rowOff>80772</xdr:rowOff>
    </xdr:from>
    <xdr:to>
      <xdr:col>24</xdr:col>
      <xdr:colOff>63500</xdr:colOff>
      <xdr:row>41</xdr:row>
      <xdr:rowOff>110490</xdr:rowOff>
    </xdr:to>
    <xdr:cxnSp macro="">
      <xdr:nvCxnSpPr>
        <xdr:cNvPr id="74" name="直線コネクタ 73">
          <a:extLst>
            <a:ext uri="{FF2B5EF4-FFF2-40B4-BE49-F238E27FC236}">
              <a16:creationId xmlns:a16="http://schemas.microsoft.com/office/drawing/2014/main" id="{688A74F2-3BFA-46D2-B7C8-081B1D182E84}"/>
            </a:ext>
          </a:extLst>
        </xdr:cNvPr>
        <xdr:cNvCxnSpPr/>
      </xdr:nvCxnSpPr>
      <xdr:spPr>
        <a:xfrm flipV="1">
          <a:off x="3355340" y="6954012"/>
          <a:ext cx="731520" cy="297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41</xdr:row>
      <xdr:rowOff>68834</xdr:rowOff>
    </xdr:from>
    <xdr:to>
      <xdr:col>15</xdr:col>
      <xdr:colOff>101600</xdr:colOff>
      <xdr:row>41</xdr:row>
      <xdr:rowOff>170434</xdr:rowOff>
    </xdr:to>
    <xdr:sp macro="" textlink="">
      <xdr:nvSpPr>
        <xdr:cNvPr id="75" name="楕円 74">
          <a:extLst>
            <a:ext uri="{FF2B5EF4-FFF2-40B4-BE49-F238E27FC236}">
              <a16:creationId xmlns:a16="http://schemas.microsoft.com/office/drawing/2014/main" id="{A7150CEE-7F87-4851-B0AF-25E7F95D98EF}"/>
            </a:ext>
          </a:extLst>
        </xdr:cNvPr>
        <xdr:cNvSpPr/>
      </xdr:nvSpPr>
      <xdr:spPr>
        <a:xfrm>
          <a:off x="2514600" y="69420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41</xdr:row>
      <xdr:rowOff>110490</xdr:rowOff>
    </xdr:from>
    <xdr:to>
      <xdr:col>19</xdr:col>
      <xdr:colOff>177800</xdr:colOff>
      <xdr:row>41</xdr:row>
      <xdr:rowOff>119634</xdr:rowOff>
    </xdr:to>
    <xdr:cxnSp macro="">
      <xdr:nvCxnSpPr>
        <xdr:cNvPr id="76" name="直線コネクタ 75">
          <a:extLst>
            <a:ext uri="{FF2B5EF4-FFF2-40B4-BE49-F238E27FC236}">
              <a16:creationId xmlns:a16="http://schemas.microsoft.com/office/drawing/2014/main" id="{33E7D571-EE3F-404A-833C-C67CD421DBFF}"/>
            </a:ext>
          </a:extLst>
        </xdr:cNvPr>
        <xdr:cNvCxnSpPr/>
      </xdr:nvCxnSpPr>
      <xdr:spPr>
        <a:xfrm flipV="1">
          <a:off x="2565400" y="6983730"/>
          <a:ext cx="789940" cy="9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41</xdr:row>
      <xdr:rowOff>52832</xdr:rowOff>
    </xdr:from>
    <xdr:to>
      <xdr:col>10</xdr:col>
      <xdr:colOff>165100</xdr:colOff>
      <xdr:row>41</xdr:row>
      <xdr:rowOff>154432</xdr:rowOff>
    </xdr:to>
    <xdr:sp macro="" textlink="">
      <xdr:nvSpPr>
        <xdr:cNvPr id="77" name="楕円 76">
          <a:extLst>
            <a:ext uri="{FF2B5EF4-FFF2-40B4-BE49-F238E27FC236}">
              <a16:creationId xmlns:a16="http://schemas.microsoft.com/office/drawing/2014/main" id="{420B4347-F034-40FB-BB8C-13E46FDC8766}"/>
            </a:ext>
          </a:extLst>
        </xdr:cNvPr>
        <xdr:cNvSpPr/>
      </xdr:nvSpPr>
      <xdr:spPr>
        <a:xfrm>
          <a:off x="1739900" y="69260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41</xdr:row>
      <xdr:rowOff>103632</xdr:rowOff>
    </xdr:from>
    <xdr:to>
      <xdr:col>15</xdr:col>
      <xdr:colOff>50800</xdr:colOff>
      <xdr:row>41</xdr:row>
      <xdr:rowOff>119634</xdr:rowOff>
    </xdr:to>
    <xdr:cxnSp macro="">
      <xdr:nvCxnSpPr>
        <xdr:cNvPr id="78" name="直線コネクタ 77">
          <a:extLst>
            <a:ext uri="{FF2B5EF4-FFF2-40B4-BE49-F238E27FC236}">
              <a16:creationId xmlns:a16="http://schemas.microsoft.com/office/drawing/2014/main" id="{A13B5FB0-8812-4125-ADD4-30EF6DA7B3C9}"/>
            </a:ext>
          </a:extLst>
        </xdr:cNvPr>
        <xdr:cNvCxnSpPr/>
      </xdr:nvCxnSpPr>
      <xdr:spPr>
        <a:xfrm>
          <a:off x="1790700" y="6976872"/>
          <a:ext cx="774700" cy="160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41</xdr:row>
      <xdr:rowOff>50546</xdr:rowOff>
    </xdr:from>
    <xdr:to>
      <xdr:col>6</xdr:col>
      <xdr:colOff>38100</xdr:colOff>
      <xdr:row>41</xdr:row>
      <xdr:rowOff>152146</xdr:rowOff>
    </xdr:to>
    <xdr:sp macro="" textlink="">
      <xdr:nvSpPr>
        <xdr:cNvPr id="79" name="楕円 78">
          <a:extLst>
            <a:ext uri="{FF2B5EF4-FFF2-40B4-BE49-F238E27FC236}">
              <a16:creationId xmlns:a16="http://schemas.microsoft.com/office/drawing/2014/main" id="{6A399B73-D3EF-4AA7-95B0-5A335D82BB3C}"/>
            </a:ext>
          </a:extLst>
        </xdr:cNvPr>
        <xdr:cNvSpPr/>
      </xdr:nvSpPr>
      <xdr:spPr>
        <a:xfrm>
          <a:off x="965200" y="6923786"/>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41</xdr:row>
      <xdr:rowOff>101346</xdr:rowOff>
    </xdr:from>
    <xdr:to>
      <xdr:col>10</xdr:col>
      <xdr:colOff>114300</xdr:colOff>
      <xdr:row>41</xdr:row>
      <xdr:rowOff>103632</xdr:rowOff>
    </xdr:to>
    <xdr:cxnSp macro="">
      <xdr:nvCxnSpPr>
        <xdr:cNvPr id="80" name="直線コネクタ 79">
          <a:extLst>
            <a:ext uri="{FF2B5EF4-FFF2-40B4-BE49-F238E27FC236}">
              <a16:creationId xmlns:a16="http://schemas.microsoft.com/office/drawing/2014/main" id="{326E00BD-9378-456F-8005-C30397C0D3D3}"/>
            </a:ext>
          </a:extLst>
        </xdr:cNvPr>
        <xdr:cNvCxnSpPr/>
      </xdr:nvCxnSpPr>
      <xdr:spPr>
        <a:xfrm>
          <a:off x="1008380" y="6974586"/>
          <a:ext cx="782320" cy="22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35</xdr:row>
      <xdr:rowOff>102379</xdr:rowOff>
    </xdr:from>
    <xdr:ext cx="405111" cy="259045"/>
    <xdr:sp macro="" textlink="">
      <xdr:nvSpPr>
        <xdr:cNvPr id="81" name="n_1aveValue【道路】&#10;有形固定資産減価償却率">
          <a:extLst>
            <a:ext uri="{FF2B5EF4-FFF2-40B4-BE49-F238E27FC236}">
              <a16:creationId xmlns:a16="http://schemas.microsoft.com/office/drawing/2014/main" id="{05BAF104-4B07-4A76-A09F-01DE510B8F9B}"/>
            </a:ext>
          </a:extLst>
        </xdr:cNvPr>
        <xdr:cNvSpPr txBox="1"/>
      </xdr:nvSpPr>
      <xdr:spPr>
        <a:xfrm>
          <a:off x="3170564" y="596977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35</xdr:row>
      <xdr:rowOff>79519</xdr:rowOff>
    </xdr:from>
    <xdr:ext cx="405111" cy="259045"/>
    <xdr:sp macro="" textlink="">
      <xdr:nvSpPr>
        <xdr:cNvPr id="82" name="n_2aveValue【道路】&#10;有形固定資産減価償却率">
          <a:extLst>
            <a:ext uri="{FF2B5EF4-FFF2-40B4-BE49-F238E27FC236}">
              <a16:creationId xmlns:a16="http://schemas.microsoft.com/office/drawing/2014/main" id="{B6627B44-D86A-4898-BA13-98F69B6E3538}"/>
            </a:ext>
          </a:extLst>
        </xdr:cNvPr>
        <xdr:cNvSpPr txBox="1"/>
      </xdr:nvSpPr>
      <xdr:spPr>
        <a:xfrm>
          <a:off x="2385704" y="594691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35</xdr:row>
      <xdr:rowOff>86377</xdr:rowOff>
    </xdr:from>
    <xdr:ext cx="405111" cy="259045"/>
    <xdr:sp macro="" textlink="">
      <xdr:nvSpPr>
        <xdr:cNvPr id="83" name="n_3aveValue【道路】&#10;有形固定資産減価償却率">
          <a:extLst>
            <a:ext uri="{FF2B5EF4-FFF2-40B4-BE49-F238E27FC236}">
              <a16:creationId xmlns:a16="http://schemas.microsoft.com/office/drawing/2014/main" id="{F236787E-BAB7-496D-910A-9238472980F4}"/>
            </a:ext>
          </a:extLst>
        </xdr:cNvPr>
        <xdr:cNvSpPr txBox="1"/>
      </xdr:nvSpPr>
      <xdr:spPr>
        <a:xfrm>
          <a:off x="1611004" y="59537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35</xdr:row>
      <xdr:rowOff>52087</xdr:rowOff>
    </xdr:from>
    <xdr:ext cx="405111" cy="259045"/>
    <xdr:sp macro="" textlink="">
      <xdr:nvSpPr>
        <xdr:cNvPr id="84" name="n_4aveValue【道路】&#10;有形固定資産減価償却率">
          <a:extLst>
            <a:ext uri="{FF2B5EF4-FFF2-40B4-BE49-F238E27FC236}">
              <a16:creationId xmlns:a16="http://schemas.microsoft.com/office/drawing/2014/main" id="{06CE96C8-E5AB-4D9C-BE92-8C3AD335A7EB}"/>
            </a:ext>
          </a:extLst>
        </xdr:cNvPr>
        <xdr:cNvSpPr txBox="1"/>
      </xdr:nvSpPr>
      <xdr:spPr>
        <a:xfrm>
          <a:off x="836304" y="59194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41</xdr:row>
      <xdr:rowOff>152417</xdr:rowOff>
    </xdr:from>
    <xdr:ext cx="405111" cy="259045"/>
    <xdr:sp macro="" textlink="">
      <xdr:nvSpPr>
        <xdr:cNvPr id="85" name="n_1mainValue【道路】&#10;有形固定資産減価償却率">
          <a:extLst>
            <a:ext uri="{FF2B5EF4-FFF2-40B4-BE49-F238E27FC236}">
              <a16:creationId xmlns:a16="http://schemas.microsoft.com/office/drawing/2014/main" id="{6FC94912-AA27-477A-9052-70E502E38471}"/>
            </a:ext>
          </a:extLst>
        </xdr:cNvPr>
        <xdr:cNvSpPr txBox="1"/>
      </xdr:nvSpPr>
      <xdr:spPr>
        <a:xfrm>
          <a:off x="3170564" y="70256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41</xdr:row>
      <xdr:rowOff>161561</xdr:rowOff>
    </xdr:from>
    <xdr:ext cx="405111" cy="259045"/>
    <xdr:sp macro="" textlink="">
      <xdr:nvSpPr>
        <xdr:cNvPr id="86" name="n_2mainValue【道路】&#10;有形固定資産減価償却率">
          <a:extLst>
            <a:ext uri="{FF2B5EF4-FFF2-40B4-BE49-F238E27FC236}">
              <a16:creationId xmlns:a16="http://schemas.microsoft.com/office/drawing/2014/main" id="{F05605BF-AF42-49DF-BB2A-0BE4219B200C}"/>
            </a:ext>
          </a:extLst>
        </xdr:cNvPr>
        <xdr:cNvSpPr txBox="1"/>
      </xdr:nvSpPr>
      <xdr:spPr>
        <a:xfrm>
          <a:off x="2385704" y="703480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41</xdr:row>
      <xdr:rowOff>145559</xdr:rowOff>
    </xdr:from>
    <xdr:ext cx="405111" cy="259045"/>
    <xdr:sp macro="" textlink="">
      <xdr:nvSpPr>
        <xdr:cNvPr id="87" name="n_3mainValue【道路】&#10;有形固定資産減価償却率">
          <a:extLst>
            <a:ext uri="{FF2B5EF4-FFF2-40B4-BE49-F238E27FC236}">
              <a16:creationId xmlns:a16="http://schemas.microsoft.com/office/drawing/2014/main" id="{74F484A9-F732-4B1B-99F5-970324F2442C}"/>
            </a:ext>
          </a:extLst>
        </xdr:cNvPr>
        <xdr:cNvSpPr txBox="1"/>
      </xdr:nvSpPr>
      <xdr:spPr>
        <a:xfrm>
          <a:off x="1611004" y="701879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41</xdr:row>
      <xdr:rowOff>143273</xdr:rowOff>
    </xdr:from>
    <xdr:ext cx="405111" cy="259045"/>
    <xdr:sp macro="" textlink="">
      <xdr:nvSpPr>
        <xdr:cNvPr id="88" name="n_4mainValue【道路】&#10;有形固定資産減価償却率">
          <a:extLst>
            <a:ext uri="{FF2B5EF4-FFF2-40B4-BE49-F238E27FC236}">
              <a16:creationId xmlns:a16="http://schemas.microsoft.com/office/drawing/2014/main" id="{62E538AD-2EE4-47AA-A185-7838A6B65A5A}"/>
            </a:ext>
          </a:extLst>
        </xdr:cNvPr>
        <xdr:cNvSpPr txBox="1"/>
      </xdr:nvSpPr>
      <xdr:spPr>
        <a:xfrm>
          <a:off x="836304" y="701651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24</xdr:row>
      <xdr:rowOff>76200</xdr:rowOff>
    </xdr:from>
    <xdr:to>
      <xdr:col>59</xdr:col>
      <xdr:colOff>88900</xdr:colOff>
      <xdr:row>28</xdr:row>
      <xdr:rowOff>25400</xdr:rowOff>
    </xdr:to>
    <xdr:sp macro="" textlink="">
      <xdr:nvSpPr>
        <xdr:cNvPr id="89" name="正方形/長方形 88">
          <a:extLst>
            <a:ext uri="{FF2B5EF4-FFF2-40B4-BE49-F238E27FC236}">
              <a16:creationId xmlns:a16="http://schemas.microsoft.com/office/drawing/2014/main" id="{44BED615-8360-4FBA-91C9-DFD0310B4A16}"/>
            </a:ext>
          </a:extLst>
        </xdr:cNvPr>
        <xdr:cNvSpPr/>
      </xdr:nvSpPr>
      <xdr:spPr>
        <a:xfrm>
          <a:off x="5826760" y="4099560"/>
          <a:ext cx="415290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一人当たり延長</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90" name="正方形/長方形 89">
          <a:extLst>
            <a:ext uri="{FF2B5EF4-FFF2-40B4-BE49-F238E27FC236}">
              <a16:creationId xmlns:a16="http://schemas.microsoft.com/office/drawing/2014/main" id="{5C566A4E-BEC1-4B33-B76A-B30CCF999B10}"/>
            </a:ext>
          </a:extLst>
        </xdr:cNvPr>
        <xdr:cNvSpPr/>
      </xdr:nvSpPr>
      <xdr:spPr>
        <a:xfrm>
          <a:off x="593090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91" name="正方形/長方形 90">
          <a:extLst>
            <a:ext uri="{FF2B5EF4-FFF2-40B4-BE49-F238E27FC236}">
              <a16:creationId xmlns:a16="http://schemas.microsoft.com/office/drawing/2014/main" id="{8C6D29C2-F84C-4616-9392-EF7655D3AE94}"/>
            </a:ext>
          </a:extLst>
        </xdr:cNvPr>
        <xdr:cNvSpPr/>
      </xdr:nvSpPr>
      <xdr:spPr>
        <a:xfrm>
          <a:off x="593090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92" name="正方形/長方形 91">
          <a:extLst>
            <a:ext uri="{FF2B5EF4-FFF2-40B4-BE49-F238E27FC236}">
              <a16:creationId xmlns:a16="http://schemas.microsoft.com/office/drawing/2014/main" id="{BFDC493E-D910-40AF-9B63-A48BA18AB255}"/>
            </a:ext>
          </a:extLst>
        </xdr:cNvPr>
        <xdr:cNvSpPr/>
      </xdr:nvSpPr>
      <xdr:spPr>
        <a:xfrm>
          <a:off x="683260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93" name="正方形/長方形 92">
          <a:extLst>
            <a:ext uri="{FF2B5EF4-FFF2-40B4-BE49-F238E27FC236}">
              <a16:creationId xmlns:a16="http://schemas.microsoft.com/office/drawing/2014/main" id="{E79E6B83-B1FD-423C-A511-FFB9F36CFC59}"/>
            </a:ext>
          </a:extLst>
        </xdr:cNvPr>
        <xdr:cNvSpPr/>
      </xdr:nvSpPr>
      <xdr:spPr>
        <a:xfrm>
          <a:off x="683260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9.585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94" name="正方形/長方形 93">
          <a:extLst>
            <a:ext uri="{FF2B5EF4-FFF2-40B4-BE49-F238E27FC236}">
              <a16:creationId xmlns:a16="http://schemas.microsoft.com/office/drawing/2014/main" id="{6EE32A53-3601-4CC5-9B3C-4054D376E5ED}"/>
            </a:ext>
          </a:extLst>
        </xdr:cNvPr>
        <xdr:cNvSpPr/>
      </xdr:nvSpPr>
      <xdr:spPr>
        <a:xfrm>
          <a:off x="783844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95" name="正方形/長方形 94">
          <a:extLst>
            <a:ext uri="{FF2B5EF4-FFF2-40B4-BE49-F238E27FC236}">
              <a16:creationId xmlns:a16="http://schemas.microsoft.com/office/drawing/2014/main" id="{76C9A420-F016-4E85-ADB5-576B75AC9433}"/>
            </a:ext>
          </a:extLst>
        </xdr:cNvPr>
        <xdr:cNvSpPr/>
      </xdr:nvSpPr>
      <xdr:spPr>
        <a:xfrm>
          <a:off x="783844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17.067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96" name="正方形/長方形 95">
          <a:extLst>
            <a:ext uri="{FF2B5EF4-FFF2-40B4-BE49-F238E27FC236}">
              <a16:creationId xmlns:a16="http://schemas.microsoft.com/office/drawing/2014/main" id="{C4C033BF-7270-45CE-8EC2-D5125F5572CF}"/>
            </a:ext>
          </a:extLst>
        </xdr:cNvPr>
        <xdr:cNvSpPr/>
      </xdr:nvSpPr>
      <xdr:spPr>
        <a:xfrm>
          <a:off x="5826760" y="5215890"/>
          <a:ext cx="415290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30</xdr:row>
      <xdr:rowOff>0</xdr:rowOff>
    </xdr:from>
    <xdr:ext cx="343427" cy="225703"/>
    <xdr:sp macro="" textlink="">
      <xdr:nvSpPr>
        <xdr:cNvPr id="97" name="テキスト ボックス 96">
          <a:extLst>
            <a:ext uri="{FF2B5EF4-FFF2-40B4-BE49-F238E27FC236}">
              <a16:creationId xmlns:a16="http://schemas.microsoft.com/office/drawing/2014/main" id="{21F12B34-887F-4639-8607-7581876D8478}"/>
            </a:ext>
          </a:extLst>
        </xdr:cNvPr>
        <xdr:cNvSpPr txBox="1"/>
      </xdr:nvSpPr>
      <xdr:spPr>
        <a:xfrm>
          <a:off x="5788660" y="5029200"/>
          <a:ext cx="34342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ｍ</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44</xdr:row>
      <xdr:rowOff>76200</xdr:rowOff>
    </xdr:from>
    <xdr:to>
      <xdr:col>59</xdr:col>
      <xdr:colOff>50800</xdr:colOff>
      <xdr:row>44</xdr:row>
      <xdr:rowOff>76200</xdr:rowOff>
    </xdr:to>
    <xdr:cxnSp macro="">
      <xdr:nvCxnSpPr>
        <xdr:cNvPr id="98" name="直線コネクタ 97">
          <a:extLst>
            <a:ext uri="{FF2B5EF4-FFF2-40B4-BE49-F238E27FC236}">
              <a16:creationId xmlns:a16="http://schemas.microsoft.com/office/drawing/2014/main" id="{1BBE7271-E694-467E-9DB0-F791CC64E4F1}"/>
            </a:ext>
          </a:extLst>
        </xdr:cNvPr>
        <xdr:cNvCxnSpPr/>
      </xdr:nvCxnSpPr>
      <xdr:spPr>
        <a:xfrm>
          <a:off x="5826760" y="745236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42</xdr:row>
      <xdr:rowOff>38100</xdr:rowOff>
    </xdr:from>
    <xdr:to>
      <xdr:col>59</xdr:col>
      <xdr:colOff>50800</xdr:colOff>
      <xdr:row>42</xdr:row>
      <xdr:rowOff>38100</xdr:rowOff>
    </xdr:to>
    <xdr:cxnSp macro="">
      <xdr:nvCxnSpPr>
        <xdr:cNvPr id="99" name="直線コネクタ 98">
          <a:extLst>
            <a:ext uri="{FF2B5EF4-FFF2-40B4-BE49-F238E27FC236}">
              <a16:creationId xmlns:a16="http://schemas.microsoft.com/office/drawing/2014/main" id="{D4185F1C-10D5-48C8-8274-CCCE71ADA254}"/>
            </a:ext>
          </a:extLst>
        </xdr:cNvPr>
        <xdr:cNvCxnSpPr/>
      </xdr:nvCxnSpPr>
      <xdr:spPr>
        <a:xfrm>
          <a:off x="5826760" y="707898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41</xdr:row>
      <xdr:rowOff>67327</xdr:rowOff>
    </xdr:from>
    <xdr:ext cx="467179" cy="259045"/>
    <xdr:sp macro="" textlink="">
      <xdr:nvSpPr>
        <xdr:cNvPr id="100" name="テキスト ボックス 99">
          <a:extLst>
            <a:ext uri="{FF2B5EF4-FFF2-40B4-BE49-F238E27FC236}">
              <a16:creationId xmlns:a16="http://schemas.microsoft.com/office/drawing/2014/main" id="{27110C20-C1AD-4D38-A9A1-3FD68F56807C}"/>
            </a:ext>
          </a:extLst>
        </xdr:cNvPr>
        <xdr:cNvSpPr txBox="1"/>
      </xdr:nvSpPr>
      <xdr:spPr>
        <a:xfrm>
          <a:off x="5405301" y="694056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40</xdr:row>
      <xdr:rowOff>0</xdr:rowOff>
    </xdr:from>
    <xdr:to>
      <xdr:col>59</xdr:col>
      <xdr:colOff>50800</xdr:colOff>
      <xdr:row>40</xdr:row>
      <xdr:rowOff>0</xdr:rowOff>
    </xdr:to>
    <xdr:cxnSp macro="">
      <xdr:nvCxnSpPr>
        <xdr:cNvPr id="101" name="直線コネクタ 100">
          <a:extLst>
            <a:ext uri="{FF2B5EF4-FFF2-40B4-BE49-F238E27FC236}">
              <a16:creationId xmlns:a16="http://schemas.microsoft.com/office/drawing/2014/main" id="{39A162AE-A2AE-43E1-8672-95D8F6B753DD}"/>
            </a:ext>
          </a:extLst>
        </xdr:cNvPr>
        <xdr:cNvCxnSpPr/>
      </xdr:nvCxnSpPr>
      <xdr:spPr>
        <a:xfrm>
          <a:off x="5826760" y="670560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39</xdr:row>
      <xdr:rowOff>29227</xdr:rowOff>
    </xdr:from>
    <xdr:ext cx="531299" cy="259045"/>
    <xdr:sp macro="" textlink="">
      <xdr:nvSpPr>
        <xdr:cNvPr id="102" name="テキスト ボックス 101">
          <a:extLst>
            <a:ext uri="{FF2B5EF4-FFF2-40B4-BE49-F238E27FC236}">
              <a16:creationId xmlns:a16="http://schemas.microsoft.com/office/drawing/2014/main" id="{78B3BA44-0D2E-4E74-B797-7BA840789D45}"/>
            </a:ext>
          </a:extLst>
        </xdr:cNvPr>
        <xdr:cNvSpPr txBox="1"/>
      </xdr:nvSpPr>
      <xdr:spPr>
        <a:xfrm>
          <a:off x="5364041" y="656718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133350</xdr:rowOff>
    </xdr:from>
    <xdr:to>
      <xdr:col>59</xdr:col>
      <xdr:colOff>50800</xdr:colOff>
      <xdr:row>37</xdr:row>
      <xdr:rowOff>133350</xdr:rowOff>
    </xdr:to>
    <xdr:cxnSp macro="">
      <xdr:nvCxnSpPr>
        <xdr:cNvPr id="103" name="直線コネクタ 102">
          <a:extLst>
            <a:ext uri="{FF2B5EF4-FFF2-40B4-BE49-F238E27FC236}">
              <a16:creationId xmlns:a16="http://schemas.microsoft.com/office/drawing/2014/main" id="{78409706-DC11-4D4B-99B9-2CC970CCA3FC}"/>
            </a:ext>
          </a:extLst>
        </xdr:cNvPr>
        <xdr:cNvCxnSpPr/>
      </xdr:nvCxnSpPr>
      <xdr:spPr>
        <a:xfrm>
          <a:off x="5826760" y="633603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36</xdr:row>
      <xdr:rowOff>162577</xdr:rowOff>
    </xdr:from>
    <xdr:ext cx="531299" cy="259045"/>
    <xdr:sp macro="" textlink="">
      <xdr:nvSpPr>
        <xdr:cNvPr id="104" name="テキスト ボックス 103">
          <a:extLst>
            <a:ext uri="{FF2B5EF4-FFF2-40B4-BE49-F238E27FC236}">
              <a16:creationId xmlns:a16="http://schemas.microsoft.com/office/drawing/2014/main" id="{535B4F90-9C7D-4B7E-9D9B-20D0E9352FB3}"/>
            </a:ext>
          </a:extLst>
        </xdr:cNvPr>
        <xdr:cNvSpPr txBox="1"/>
      </xdr:nvSpPr>
      <xdr:spPr>
        <a:xfrm>
          <a:off x="5364041" y="619761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95250</xdr:rowOff>
    </xdr:from>
    <xdr:to>
      <xdr:col>59</xdr:col>
      <xdr:colOff>50800</xdr:colOff>
      <xdr:row>35</xdr:row>
      <xdr:rowOff>95250</xdr:rowOff>
    </xdr:to>
    <xdr:cxnSp macro="">
      <xdr:nvCxnSpPr>
        <xdr:cNvPr id="105" name="直線コネクタ 104">
          <a:extLst>
            <a:ext uri="{FF2B5EF4-FFF2-40B4-BE49-F238E27FC236}">
              <a16:creationId xmlns:a16="http://schemas.microsoft.com/office/drawing/2014/main" id="{DA874766-C392-4FC3-8AA1-93A792B1AF39}"/>
            </a:ext>
          </a:extLst>
        </xdr:cNvPr>
        <xdr:cNvCxnSpPr/>
      </xdr:nvCxnSpPr>
      <xdr:spPr>
        <a:xfrm>
          <a:off x="5826760" y="596265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34</xdr:row>
      <xdr:rowOff>124477</xdr:rowOff>
    </xdr:from>
    <xdr:ext cx="531299" cy="259045"/>
    <xdr:sp macro="" textlink="">
      <xdr:nvSpPr>
        <xdr:cNvPr id="106" name="テキスト ボックス 105">
          <a:extLst>
            <a:ext uri="{FF2B5EF4-FFF2-40B4-BE49-F238E27FC236}">
              <a16:creationId xmlns:a16="http://schemas.microsoft.com/office/drawing/2014/main" id="{6B5DC610-FA50-40F1-9DBD-3BAAE58A14D9}"/>
            </a:ext>
          </a:extLst>
        </xdr:cNvPr>
        <xdr:cNvSpPr txBox="1"/>
      </xdr:nvSpPr>
      <xdr:spPr>
        <a:xfrm>
          <a:off x="5364041" y="582423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57150</xdr:rowOff>
    </xdr:from>
    <xdr:to>
      <xdr:col>59</xdr:col>
      <xdr:colOff>50800</xdr:colOff>
      <xdr:row>33</xdr:row>
      <xdr:rowOff>57150</xdr:rowOff>
    </xdr:to>
    <xdr:cxnSp macro="">
      <xdr:nvCxnSpPr>
        <xdr:cNvPr id="107" name="直線コネクタ 106">
          <a:extLst>
            <a:ext uri="{FF2B5EF4-FFF2-40B4-BE49-F238E27FC236}">
              <a16:creationId xmlns:a16="http://schemas.microsoft.com/office/drawing/2014/main" id="{1F69D3C8-8F36-40F7-A4A8-BC5C50C4D897}"/>
            </a:ext>
          </a:extLst>
        </xdr:cNvPr>
        <xdr:cNvCxnSpPr/>
      </xdr:nvCxnSpPr>
      <xdr:spPr>
        <a:xfrm>
          <a:off x="5826760" y="558927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32</xdr:row>
      <xdr:rowOff>86377</xdr:rowOff>
    </xdr:from>
    <xdr:ext cx="531299" cy="259045"/>
    <xdr:sp macro="" textlink="">
      <xdr:nvSpPr>
        <xdr:cNvPr id="108" name="テキスト ボックス 107">
          <a:extLst>
            <a:ext uri="{FF2B5EF4-FFF2-40B4-BE49-F238E27FC236}">
              <a16:creationId xmlns:a16="http://schemas.microsoft.com/office/drawing/2014/main" id="{A573F0FD-9C9C-4536-9236-E0F1D2E8B434}"/>
            </a:ext>
          </a:extLst>
        </xdr:cNvPr>
        <xdr:cNvSpPr txBox="1"/>
      </xdr:nvSpPr>
      <xdr:spPr>
        <a:xfrm>
          <a:off x="5364041" y="545085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50800</xdr:colOff>
      <xdr:row>31</xdr:row>
      <xdr:rowOff>19050</xdr:rowOff>
    </xdr:to>
    <xdr:cxnSp macro="">
      <xdr:nvCxnSpPr>
        <xdr:cNvPr id="109" name="直線コネクタ 108">
          <a:extLst>
            <a:ext uri="{FF2B5EF4-FFF2-40B4-BE49-F238E27FC236}">
              <a16:creationId xmlns:a16="http://schemas.microsoft.com/office/drawing/2014/main" id="{E6BAE6C3-3F5E-4915-A682-EFB348255713}"/>
            </a:ext>
          </a:extLst>
        </xdr:cNvPr>
        <xdr:cNvCxnSpPr/>
      </xdr:nvCxnSpPr>
      <xdr:spPr>
        <a:xfrm>
          <a:off x="5826760" y="521589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30</xdr:row>
      <xdr:rowOff>48277</xdr:rowOff>
    </xdr:from>
    <xdr:ext cx="531299" cy="259045"/>
    <xdr:sp macro="" textlink="">
      <xdr:nvSpPr>
        <xdr:cNvPr id="110" name="テキスト ボックス 109">
          <a:extLst>
            <a:ext uri="{FF2B5EF4-FFF2-40B4-BE49-F238E27FC236}">
              <a16:creationId xmlns:a16="http://schemas.microsoft.com/office/drawing/2014/main" id="{E95DD861-9EA6-4D5E-ACD3-742D9F5D7C96}"/>
            </a:ext>
          </a:extLst>
        </xdr:cNvPr>
        <xdr:cNvSpPr txBox="1"/>
      </xdr:nvSpPr>
      <xdr:spPr>
        <a:xfrm>
          <a:off x="5364041" y="50774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88900</xdr:colOff>
      <xdr:row>44</xdr:row>
      <xdr:rowOff>76200</xdr:rowOff>
    </xdr:to>
    <xdr:sp macro="" textlink="">
      <xdr:nvSpPr>
        <xdr:cNvPr id="111" name="【道路】&#10;一人当たり延長グラフ枠">
          <a:extLst>
            <a:ext uri="{FF2B5EF4-FFF2-40B4-BE49-F238E27FC236}">
              <a16:creationId xmlns:a16="http://schemas.microsoft.com/office/drawing/2014/main" id="{C6BCD309-E2DB-4017-8ACF-F7D33F086589}"/>
            </a:ext>
          </a:extLst>
        </xdr:cNvPr>
        <xdr:cNvSpPr/>
      </xdr:nvSpPr>
      <xdr:spPr>
        <a:xfrm>
          <a:off x="5826760" y="5215890"/>
          <a:ext cx="415290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34</xdr:row>
      <xdr:rowOff>97384</xdr:rowOff>
    </xdr:from>
    <xdr:to>
      <xdr:col>54</xdr:col>
      <xdr:colOff>189865</xdr:colOff>
      <xdr:row>41</xdr:row>
      <xdr:rowOff>121730</xdr:rowOff>
    </xdr:to>
    <xdr:cxnSp macro="">
      <xdr:nvCxnSpPr>
        <xdr:cNvPr id="112" name="直線コネクタ 111">
          <a:extLst>
            <a:ext uri="{FF2B5EF4-FFF2-40B4-BE49-F238E27FC236}">
              <a16:creationId xmlns:a16="http://schemas.microsoft.com/office/drawing/2014/main" id="{2EB22437-738F-4159-A911-0DE628FA4335}"/>
            </a:ext>
          </a:extLst>
        </xdr:cNvPr>
        <xdr:cNvCxnSpPr/>
      </xdr:nvCxnSpPr>
      <xdr:spPr>
        <a:xfrm flipV="1">
          <a:off x="9219565" y="5797144"/>
          <a:ext cx="0" cy="119782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41</xdr:row>
      <xdr:rowOff>125557</xdr:rowOff>
    </xdr:from>
    <xdr:ext cx="469744" cy="259045"/>
    <xdr:sp macro="" textlink="">
      <xdr:nvSpPr>
        <xdr:cNvPr id="113" name="【道路】&#10;一人当たり延長最小値テキスト">
          <a:extLst>
            <a:ext uri="{FF2B5EF4-FFF2-40B4-BE49-F238E27FC236}">
              <a16:creationId xmlns:a16="http://schemas.microsoft.com/office/drawing/2014/main" id="{E4A9DE0E-8144-4BB7-993C-DE5C4D1B83D9}"/>
            </a:ext>
          </a:extLst>
        </xdr:cNvPr>
        <xdr:cNvSpPr txBox="1"/>
      </xdr:nvSpPr>
      <xdr:spPr>
        <a:xfrm>
          <a:off x="9258300" y="69987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41</xdr:row>
      <xdr:rowOff>121730</xdr:rowOff>
    </xdr:from>
    <xdr:to>
      <xdr:col>55</xdr:col>
      <xdr:colOff>88900</xdr:colOff>
      <xdr:row>41</xdr:row>
      <xdr:rowOff>121730</xdr:rowOff>
    </xdr:to>
    <xdr:cxnSp macro="">
      <xdr:nvCxnSpPr>
        <xdr:cNvPr id="114" name="直線コネクタ 113">
          <a:extLst>
            <a:ext uri="{FF2B5EF4-FFF2-40B4-BE49-F238E27FC236}">
              <a16:creationId xmlns:a16="http://schemas.microsoft.com/office/drawing/2014/main" id="{20E9595F-2CEF-4FF7-BB0F-DCA9609C5D81}"/>
            </a:ext>
          </a:extLst>
        </xdr:cNvPr>
        <xdr:cNvCxnSpPr/>
      </xdr:nvCxnSpPr>
      <xdr:spPr>
        <a:xfrm>
          <a:off x="9154160" y="699497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33</xdr:row>
      <xdr:rowOff>44061</xdr:rowOff>
    </xdr:from>
    <xdr:ext cx="534377" cy="259045"/>
    <xdr:sp macro="" textlink="">
      <xdr:nvSpPr>
        <xdr:cNvPr id="115" name="【道路】&#10;一人当たり延長最大値テキスト">
          <a:extLst>
            <a:ext uri="{FF2B5EF4-FFF2-40B4-BE49-F238E27FC236}">
              <a16:creationId xmlns:a16="http://schemas.microsoft.com/office/drawing/2014/main" id="{76646D29-7037-4633-9DBF-BC810F7BFB45}"/>
            </a:ext>
          </a:extLst>
        </xdr:cNvPr>
        <xdr:cNvSpPr txBox="1"/>
      </xdr:nvSpPr>
      <xdr:spPr>
        <a:xfrm>
          <a:off x="9258300" y="55761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34.444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34</xdr:row>
      <xdr:rowOff>97384</xdr:rowOff>
    </xdr:from>
    <xdr:to>
      <xdr:col>55</xdr:col>
      <xdr:colOff>88900</xdr:colOff>
      <xdr:row>34</xdr:row>
      <xdr:rowOff>97384</xdr:rowOff>
    </xdr:to>
    <xdr:cxnSp macro="">
      <xdr:nvCxnSpPr>
        <xdr:cNvPr id="116" name="直線コネクタ 115">
          <a:extLst>
            <a:ext uri="{FF2B5EF4-FFF2-40B4-BE49-F238E27FC236}">
              <a16:creationId xmlns:a16="http://schemas.microsoft.com/office/drawing/2014/main" id="{D6545660-E6F4-4A6F-A0A7-460541BA8288}"/>
            </a:ext>
          </a:extLst>
        </xdr:cNvPr>
        <xdr:cNvCxnSpPr/>
      </xdr:nvCxnSpPr>
      <xdr:spPr>
        <a:xfrm>
          <a:off x="9154160" y="5797144"/>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38</xdr:row>
      <xdr:rowOff>143070</xdr:rowOff>
    </xdr:from>
    <xdr:ext cx="534377" cy="259045"/>
    <xdr:sp macro="" textlink="">
      <xdr:nvSpPr>
        <xdr:cNvPr id="117" name="【道路】&#10;一人当たり延長平均値テキスト">
          <a:extLst>
            <a:ext uri="{FF2B5EF4-FFF2-40B4-BE49-F238E27FC236}">
              <a16:creationId xmlns:a16="http://schemas.microsoft.com/office/drawing/2014/main" id="{5775B697-F7BC-45F1-88E1-4BC1C08EC77B}"/>
            </a:ext>
          </a:extLst>
        </xdr:cNvPr>
        <xdr:cNvSpPr txBox="1"/>
      </xdr:nvSpPr>
      <xdr:spPr>
        <a:xfrm>
          <a:off x="9258300" y="651339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10.012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39</xdr:row>
      <xdr:rowOff>120193</xdr:rowOff>
    </xdr:from>
    <xdr:to>
      <xdr:col>55</xdr:col>
      <xdr:colOff>50800</xdr:colOff>
      <xdr:row>40</xdr:row>
      <xdr:rowOff>50343</xdr:rowOff>
    </xdr:to>
    <xdr:sp macro="" textlink="">
      <xdr:nvSpPr>
        <xdr:cNvPr id="118" name="フローチャート: 判断 117">
          <a:extLst>
            <a:ext uri="{FF2B5EF4-FFF2-40B4-BE49-F238E27FC236}">
              <a16:creationId xmlns:a16="http://schemas.microsoft.com/office/drawing/2014/main" id="{0CA0A7AE-CF05-448C-937B-48FB1501E76C}"/>
            </a:ext>
          </a:extLst>
        </xdr:cNvPr>
        <xdr:cNvSpPr/>
      </xdr:nvSpPr>
      <xdr:spPr>
        <a:xfrm>
          <a:off x="9192260" y="6658153"/>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39</xdr:row>
      <xdr:rowOff>130670</xdr:rowOff>
    </xdr:from>
    <xdr:to>
      <xdr:col>50</xdr:col>
      <xdr:colOff>165100</xdr:colOff>
      <xdr:row>40</xdr:row>
      <xdr:rowOff>60820</xdr:rowOff>
    </xdr:to>
    <xdr:sp macro="" textlink="">
      <xdr:nvSpPr>
        <xdr:cNvPr id="119" name="フローチャート: 判断 118">
          <a:extLst>
            <a:ext uri="{FF2B5EF4-FFF2-40B4-BE49-F238E27FC236}">
              <a16:creationId xmlns:a16="http://schemas.microsoft.com/office/drawing/2014/main" id="{F8FF0612-F89D-4B4E-9D4D-6DA600471BAD}"/>
            </a:ext>
          </a:extLst>
        </xdr:cNvPr>
        <xdr:cNvSpPr/>
      </xdr:nvSpPr>
      <xdr:spPr>
        <a:xfrm>
          <a:off x="8445500" y="666863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39</xdr:row>
      <xdr:rowOff>137643</xdr:rowOff>
    </xdr:from>
    <xdr:to>
      <xdr:col>46</xdr:col>
      <xdr:colOff>38100</xdr:colOff>
      <xdr:row>40</xdr:row>
      <xdr:rowOff>67793</xdr:rowOff>
    </xdr:to>
    <xdr:sp macro="" textlink="">
      <xdr:nvSpPr>
        <xdr:cNvPr id="120" name="フローチャート: 判断 119">
          <a:extLst>
            <a:ext uri="{FF2B5EF4-FFF2-40B4-BE49-F238E27FC236}">
              <a16:creationId xmlns:a16="http://schemas.microsoft.com/office/drawing/2014/main" id="{E315EF07-16D3-4021-A9F3-B5A193B9F721}"/>
            </a:ext>
          </a:extLst>
        </xdr:cNvPr>
        <xdr:cNvSpPr/>
      </xdr:nvSpPr>
      <xdr:spPr>
        <a:xfrm>
          <a:off x="7670800" y="6675603"/>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39</xdr:row>
      <xdr:rowOff>154292</xdr:rowOff>
    </xdr:from>
    <xdr:to>
      <xdr:col>41</xdr:col>
      <xdr:colOff>101600</xdr:colOff>
      <xdr:row>40</xdr:row>
      <xdr:rowOff>84442</xdr:rowOff>
    </xdr:to>
    <xdr:sp macro="" textlink="">
      <xdr:nvSpPr>
        <xdr:cNvPr id="121" name="フローチャート: 判断 120">
          <a:extLst>
            <a:ext uri="{FF2B5EF4-FFF2-40B4-BE49-F238E27FC236}">
              <a16:creationId xmlns:a16="http://schemas.microsoft.com/office/drawing/2014/main" id="{E3069353-361F-4F7D-BD63-34299F850091}"/>
            </a:ext>
          </a:extLst>
        </xdr:cNvPr>
        <xdr:cNvSpPr/>
      </xdr:nvSpPr>
      <xdr:spPr>
        <a:xfrm>
          <a:off x="6873240" y="6692252"/>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39</xdr:row>
      <xdr:rowOff>138785</xdr:rowOff>
    </xdr:from>
    <xdr:to>
      <xdr:col>36</xdr:col>
      <xdr:colOff>165100</xdr:colOff>
      <xdr:row>40</xdr:row>
      <xdr:rowOff>68935</xdr:rowOff>
    </xdr:to>
    <xdr:sp macro="" textlink="">
      <xdr:nvSpPr>
        <xdr:cNvPr id="122" name="フローチャート: 判断 121">
          <a:extLst>
            <a:ext uri="{FF2B5EF4-FFF2-40B4-BE49-F238E27FC236}">
              <a16:creationId xmlns:a16="http://schemas.microsoft.com/office/drawing/2014/main" id="{B8E3A070-C0BA-43BE-BEA2-564971C9CC06}"/>
            </a:ext>
          </a:extLst>
        </xdr:cNvPr>
        <xdr:cNvSpPr/>
      </xdr:nvSpPr>
      <xdr:spPr>
        <a:xfrm>
          <a:off x="6098540" y="6676745"/>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44</xdr:row>
      <xdr:rowOff>73677</xdr:rowOff>
    </xdr:from>
    <xdr:ext cx="762000" cy="259045"/>
    <xdr:sp macro="" textlink="">
      <xdr:nvSpPr>
        <xdr:cNvPr id="123" name="テキスト ボックス 122">
          <a:extLst>
            <a:ext uri="{FF2B5EF4-FFF2-40B4-BE49-F238E27FC236}">
              <a16:creationId xmlns:a16="http://schemas.microsoft.com/office/drawing/2014/main" id="{2D062BF9-3267-47AE-BC1A-3F91C14C7F3D}"/>
            </a:ext>
          </a:extLst>
        </xdr:cNvPr>
        <xdr:cNvSpPr txBox="1"/>
      </xdr:nvSpPr>
      <xdr:spPr>
        <a:xfrm>
          <a:off x="905256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44</xdr:row>
      <xdr:rowOff>73677</xdr:rowOff>
    </xdr:from>
    <xdr:ext cx="762000" cy="259045"/>
    <xdr:sp macro="" textlink="">
      <xdr:nvSpPr>
        <xdr:cNvPr id="124" name="テキスト ボックス 123">
          <a:extLst>
            <a:ext uri="{FF2B5EF4-FFF2-40B4-BE49-F238E27FC236}">
              <a16:creationId xmlns:a16="http://schemas.microsoft.com/office/drawing/2014/main" id="{00A80106-47CC-48D0-8ACD-92CE5DCD2ADD}"/>
            </a:ext>
          </a:extLst>
        </xdr:cNvPr>
        <xdr:cNvSpPr txBox="1"/>
      </xdr:nvSpPr>
      <xdr:spPr>
        <a:xfrm>
          <a:off x="832866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44</xdr:row>
      <xdr:rowOff>73677</xdr:rowOff>
    </xdr:from>
    <xdr:ext cx="762000" cy="259045"/>
    <xdr:sp macro="" textlink="">
      <xdr:nvSpPr>
        <xdr:cNvPr id="125" name="テキスト ボックス 124">
          <a:extLst>
            <a:ext uri="{FF2B5EF4-FFF2-40B4-BE49-F238E27FC236}">
              <a16:creationId xmlns:a16="http://schemas.microsoft.com/office/drawing/2014/main" id="{695C133B-55EB-4F72-B2A7-2A22C53ABB39}"/>
            </a:ext>
          </a:extLst>
        </xdr:cNvPr>
        <xdr:cNvSpPr txBox="1"/>
      </xdr:nvSpPr>
      <xdr:spPr>
        <a:xfrm>
          <a:off x="754634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44</xdr:row>
      <xdr:rowOff>73677</xdr:rowOff>
    </xdr:from>
    <xdr:ext cx="762000" cy="259045"/>
    <xdr:sp macro="" textlink="">
      <xdr:nvSpPr>
        <xdr:cNvPr id="126" name="テキスト ボックス 125">
          <a:extLst>
            <a:ext uri="{FF2B5EF4-FFF2-40B4-BE49-F238E27FC236}">
              <a16:creationId xmlns:a16="http://schemas.microsoft.com/office/drawing/2014/main" id="{30C57698-C55C-47E4-905F-42BA69AC1EEB}"/>
            </a:ext>
          </a:extLst>
        </xdr:cNvPr>
        <xdr:cNvSpPr txBox="1"/>
      </xdr:nvSpPr>
      <xdr:spPr>
        <a:xfrm>
          <a:off x="675640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44</xdr:row>
      <xdr:rowOff>73677</xdr:rowOff>
    </xdr:from>
    <xdr:ext cx="762000" cy="259045"/>
    <xdr:sp macro="" textlink="">
      <xdr:nvSpPr>
        <xdr:cNvPr id="127" name="テキスト ボックス 126">
          <a:extLst>
            <a:ext uri="{FF2B5EF4-FFF2-40B4-BE49-F238E27FC236}">
              <a16:creationId xmlns:a16="http://schemas.microsoft.com/office/drawing/2014/main" id="{92162EC2-D8D8-4E8E-8695-85CB32956BD6}"/>
            </a:ext>
          </a:extLst>
        </xdr:cNvPr>
        <xdr:cNvSpPr txBox="1"/>
      </xdr:nvSpPr>
      <xdr:spPr>
        <a:xfrm>
          <a:off x="598170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40</xdr:row>
      <xdr:rowOff>60719</xdr:rowOff>
    </xdr:from>
    <xdr:to>
      <xdr:col>55</xdr:col>
      <xdr:colOff>50800</xdr:colOff>
      <xdr:row>40</xdr:row>
      <xdr:rowOff>162319</xdr:rowOff>
    </xdr:to>
    <xdr:sp macro="" textlink="">
      <xdr:nvSpPr>
        <xdr:cNvPr id="128" name="楕円 127">
          <a:extLst>
            <a:ext uri="{FF2B5EF4-FFF2-40B4-BE49-F238E27FC236}">
              <a16:creationId xmlns:a16="http://schemas.microsoft.com/office/drawing/2014/main" id="{51961835-58B7-48F8-A1AF-9E6DA96F0BA5}"/>
            </a:ext>
          </a:extLst>
        </xdr:cNvPr>
        <xdr:cNvSpPr/>
      </xdr:nvSpPr>
      <xdr:spPr>
        <a:xfrm>
          <a:off x="9192260" y="6766319"/>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40</xdr:row>
      <xdr:rowOff>39146</xdr:rowOff>
    </xdr:from>
    <xdr:ext cx="469744" cy="259045"/>
    <xdr:sp macro="" textlink="">
      <xdr:nvSpPr>
        <xdr:cNvPr id="129" name="【道路】&#10;一人当たり延長該当値テキスト">
          <a:extLst>
            <a:ext uri="{FF2B5EF4-FFF2-40B4-BE49-F238E27FC236}">
              <a16:creationId xmlns:a16="http://schemas.microsoft.com/office/drawing/2014/main" id="{43A02183-0CF7-439C-B375-C57B8FC69011}"/>
            </a:ext>
          </a:extLst>
        </xdr:cNvPr>
        <xdr:cNvSpPr txBox="1"/>
      </xdr:nvSpPr>
      <xdr:spPr>
        <a:xfrm>
          <a:off x="9258300" y="674474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7.073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40</xdr:row>
      <xdr:rowOff>60871</xdr:rowOff>
    </xdr:from>
    <xdr:to>
      <xdr:col>50</xdr:col>
      <xdr:colOff>165100</xdr:colOff>
      <xdr:row>40</xdr:row>
      <xdr:rowOff>162471</xdr:rowOff>
    </xdr:to>
    <xdr:sp macro="" textlink="">
      <xdr:nvSpPr>
        <xdr:cNvPr id="130" name="楕円 129">
          <a:extLst>
            <a:ext uri="{FF2B5EF4-FFF2-40B4-BE49-F238E27FC236}">
              <a16:creationId xmlns:a16="http://schemas.microsoft.com/office/drawing/2014/main" id="{08ABB4BC-2E8F-45D7-B790-DBA224AFDCAE}"/>
            </a:ext>
          </a:extLst>
        </xdr:cNvPr>
        <xdr:cNvSpPr/>
      </xdr:nvSpPr>
      <xdr:spPr>
        <a:xfrm>
          <a:off x="8445500" y="67664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40</xdr:row>
      <xdr:rowOff>111519</xdr:rowOff>
    </xdr:from>
    <xdr:to>
      <xdr:col>55</xdr:col>
      <xdr:colOff>0</xdr:colOff>
      <xdr:row>40</xdr:row>
      <xdr:rowOff>111671</xdr:rowOff>
    </xdr:to>
    <xdr:cxnSp macro="">
      <xdr:nvCxnSpPr>
        <xdr:cNvPr id="131" name="直線コネクタ 130">
          <a:extLst>
            <a:ext uri="{FF2B5EF4-FFF2-40B4-BE49-F238E27FC236}">
              <a16:creationId xmlns:a16="http://schemas.microsoft.com/office/drawing/2014/main" id="{CF4F7115-4B26-44BB-9D04-6B8183AC7120}"/>
            </a:ext>
          </a:extLst>
        </xdr:cNvPr>
        <xdr:cNvCxnSpPr/>
      </xdr:nvCxnSpPr>
      <xdr:spPr>
        <a:xfrm flipV="1">
          <a:off x="8496300" y="6817119"/>
          <a:ext cx="723900" cy="1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40</xdr:row>
      <xdr:rowOff>62776</xdr:rowOff>
    </xdr:from>
    <xdr:to>
      <xdr:col>46</xdr:col>
      <xdr:colOff>38100</xdr:colOff>
      <xdr:row>40</xdr:row>
      <xdr:rowOff>164376</xdr:rowOff>
    </xdr:to>
    <xdr:sp macro="" textlink="">
      <xdr:nvSpPr>
        <xdr:cNvPr id="132" name="楕円 131">
          <a:extLst>
            <a:ext uri="{FF2B5EF4-FFF2-40B4-BE49-F238E27FC236}">
              <a16:creationId xmlns:a16="http://schemas.microsoft.com/office/drawing/2014/main" id="{16BC82A3-1BC9-4279-8B59-F7ADABF3E1D6}"/>
            </a:ext>
          </a:extLst>
        </xdr:cNvPr>
        <xdr:cNvSpPr/>
      </xdr:nvSpPr>
      <xdr:spPr>
        <a:xfrm>
          <a:off x="7670800" y="6768376"/>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40</xdr:row>
      <xdr:rowOff>111671</xdr:rowOff>
    </xdr:from>
    <xdr:to>
      <xdr:col>50</xdr:col>
      <xdr:colOff>114300</xdr:colOff>
      <xdr:row>40</xdr:row>
      <xdr:rowOff>113576</xdr:rowOff>
    </xdr:to>
    <xdr:cxnSp macro="">
      <xdr:nvCxnSpPr>
        <xdr:cNvPr id="133" name="直線コネクタ 132">
          <a:extLst>
            <a:ext uri="{FF2B5EF4-FFF2-40B4-BE49-F238E27FC236}">
              <a16:creationId xmlns:a16="http://schemas.microsoft.com/office/drawing/2014/main" id="{5031B277-92CC-4D10-A979-4F19C8DCC512}"/>
            </a:ext>
          </a:extLst>
        </xdr:cNvPr>
        <xdr:cNvCxnSpPr/>
      </xdr:nvCxnSpPr>
      <xdr:spPr>
        <a:xfrm flipV="1">
          <a:off x="7713980" y="6817271"/>
          <a:ext cx="782320" cy="19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40</xdr:row>
      <xdr:rowOff>64376</xdr:rowOff>
    </xdr:from>
    <xdr:to>
      <xdr:col>41</xdr:col>
      <xdr:colOff>101600</xdr:colOff>
      <xdr:row>40</xdr:row>
      <xdr:rowOff>165976</xdr:rowOff>
    </xdr:to>
    <xdr:sp macro="" textlink="">
      <xdr:nvSpPr>
        <xdr:cNvPr id="134" name="楕円 133">
          <a:extLst>
            <a:ext uri="{FF2B5EF4-FFF2-40B4-BE49-F238E27FC236}">
              <a16:creationId xmlns:a16="http://schemas.microsoft.com/office/drawing/2014/main" id="{AFC17B4A-81AC-4278-AC09-C7E6B532DF64}"/>
            </a:ext>
          </a:extLst>
        </xdr:cNvPr>
        <xdr:cNvSpPr/>
      </xdr:nvSpPr>
      <xdr:spPr>
        <a:xfrm>
          <a:off x="6873240" y="67699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40</xdr:row>
      <xdr:rowOff>113576</xdr:rowOff>
    </xdr:from>
    <xdr:to>
      <xdr:col>45</xdr:col>
      <xdr:colOff>177800</xdr:colOff>
      <xdr:row>40</xdr:row>
      <xdr:rowOff>115176</xdr:rowOff>
    </xdr:to>
    <xdr:cxnSp macro="">
      <xdr:nvCxnSpPr>
        <xdr:cNvPr id="135" name="直線コネクタ 134">
          <a:extLst>
            <a:ext uri="{FF2B5EF4-FFF2-40B4-BE49-F238E27FC236}">
              <a16:creationId xmlns:a16="http://schemas.microsoft.com/office/drawing/2014/main" id="{221E5819-0990-4BC0-95BE-756D88AEDFA3}"/>
            </a:ext>
          </a:extLst>
        </xdr:cNvPr>
        <xdr:cNvCxnSpPr/>
      </xdr:nvCxnSpPr>
      <xdr:spPr>
        <a:xfrm flipV="1">
          <a:off x="6924040" y="6819176"/>
          <a:ext cx="789940" cy="16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40</xdr:row>
      <xdr:rowOff>66586</xdr:rowOff>
    </xdr:from>
    <xdr:to>
      <xdr:col>36</xdr:col>
      <xdr:colOff>165100</xdr:colOff>
      <xdr:row>40</xdr:row>
      <xdr:rowOff>168186</xdr:rowOff>
    </xdr:to>
    <xdr:sp macro="" textlink="">
      <xdr:nvSpPr>
        <xdr:cNvPr id="136" name="楕円 135">
          <a:extLst>
            <a:ext uri="{FF2B5EF4-FFF2-40B4-BE49-F238E27FC236}">
              <a16:creationId xmlns:a16="http://schemas.microsoft.com/office/drawing/2014/main" id="{19E595BC-58D5-43E4-9AF8-7ABE888C952A}"/>
            </a:ext>
          </a:extLst>
        </xdr:cNvPr>
        <xdr:cNvSpPr/>
      </xdr:nvSpPr>
      <xdr:spPr>
        <a:xfrm>
          <a:off x="6098540" y="67721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40</xdr:row>
      <xdr:rowOff>115176</xdr:rowOff>
    </xdr:from>
    <xdr:to>
      <xdr:col>41</xdr:col>
      <xdr:colOff>50800</xdr:colOff>
      <xdr:row>40</xdr:row>
      <xdr:rowOff>117386</xdr:rowOff>
    </xdr:to>
    <xdr:cxnSp macro="">
      <xdr:nvCxnSpPr>
        <xdr:cNvPr id="137" name="直線コネクタ 136">
          <a:extLst>
            <a:ext uri="{FF2B5EF4-FFF2-40B4-BE49-F238E27FC236}">
              <a16:creationId xmlns:a16="http://schemas.microsoft.com/office/drawing/2014/main" id="{F66F523A-477A-4976-AB87-DDB0CCA4F5D3}"/>
            </a:ext>
          </a:extLst>
        </xdr:cNvPr>
        <xdr:cNvCxnSpPr/>
      </xdr:nvCxnSpPr>
      <xdr:spPr>
        <a:xfrm flipV="1">
          <a:off x="6149340" y="6820776"/>
          <a:ext cx="774700" cy="22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38</xdr:row>
      <xdr:rowOff>77347</xdr:rowOff>
    </xdr:from>
    <xdr:ext cx="469744" cy="259045"/>
    <xdr:sp macro="" textlink="">
      <xdr:nvSpPr>
        <xdr:cNvPr id="138" name="n_1aveValue【道路】&#10;一人当たり延長">
          <a:extLst>
            <a:ext uri="{FF2B5EF4-FFF2-40B4-BE49-F238E27FC236}">
              <a16:creationId xmlns:a16="http://schemas.microsoft.com/office/drawing/2014/main" id="{F499F305-B507-4CAB-80B4-1048694F3601}"/>
            </a:ext>
          </a:extLst>
        </xdr:cNvPr>
        <xdr:cNvSpPr txBox="1"/>
      </xdr:nvSpPr>
      <xdr:spPr>
        <a:xfrm>
          <a:off x="8271587" y="64476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38</xdr:row>
      <xdr:rowOff>84320</xdr:rowOff>
    </xdr:from>
    <xdr:ext cx="469744" cy="259045"/>
    <xdr:sp macro="" textlink="">
      <xdr:nvSpPr>
        <xdr:cNvPr id="139" name="n_2aveValue【道路】&#10;一人当たり延長">
          <a:extLst>
            <a:ext uri="{FF2B5EF4-FFF2-40B4-BE49-F238E27FC236}">
              <a16:creationId xmlns:a16="http://schemas.microsoft.com/office/drawing/2014/main" id="{143043DC-1E78-406C-9B7F-5A54F4829052}"/>
            </a:ext>
          </a:extLst>
        </xdr:cNvPr>
        <xdr:cNvSpPr txBox="1"/>
      </xdr:nvSpPr>
      <xdr:spPr>
        <a:xfrm>
          <a:off x="7509587" y="64546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38</xdr:row>
      <xdr:rowOff>100969</xdr:rowOff>
    </xdr:from>
    <xdr:ext cx="469744" cy="259045"/>
    <xdr:sp macro="" textlink="">
      <xdr:nvSpPr>
        <xdr:cNvPr id="140" name="n_3aveValue【道路】&#10;一人当たり延長">
          <a:extLst>
            <a:ext uri="{FF2B5EF4-FFF2-40B4-BE49-F238E27FC236}">
              <a16:creationId xmlns:a16="http://schemas.microsoft.com/office/drawing/2014/main" id="{48776A5E-ABAE-443C-800A-1F95EDE519A6}"/>
            </a:ext>
          </a:extLst>
        </xdr:cNvPr>
        <xdr:cNvSpPr txBox="1"/>
      </xdr:nvSpPr>
      <xdr:spPr>
        <a:xfrm>
          <a:off x="6712027" y="647128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9.117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38</xdr:row>
      <xdr:rowOff>85462</xdr:rowOff>
    </xdr:from>
    <xdr:ext cx="469744" cy="259045"/>
    <xdr:sp macro="" textlink="">
      <xdr:nvSpPr>
        <xdr:cNvPr id="141" name="n_4aveValue【道路】&#10;一人当たり延長">
          <a:extLst>
            <a:ext uri="{FF2B5EF4-FFF2-40B4-BE49-F238E27FC236}">
              <a16:creationId xmlns:a16="http://schemas.microsoft.com/office/drawing/2014/main" id="{7DA8908E-AB4C-4B5D-9C7C-9C5BE69E166E}"/>
            </a:ext>
          </a:extLst>
        </xdr:cNvPr>
        <xdr:cNvSpPr txBox="1"/>
      </xdr:nvSpPr>
      <xdr:spPr>
        <a:xfrm>
          <a:off x="5937327" y="64557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40</xdr:row>
      <xdr:rowOff>153598</xdr:rowOff>
    </xdr:from>
    <xdr:ext cx="469744" cy="259045"/>
    <xdr:sp macro="" textlink="">
      <xdr:nvSpPr>
        <xdr:cNvPr id="142" name="n_1mainValue【道路】&#10;一人当たり延長">
          <a:extLst>
            <a:ext uri="{FF2B5EF4-FFF2-40B4-BE49-F238E27FC236}">
              <a16:creationId xmlns:a16="http://schemas.microsoft.com/office/drawing/2014/main" id="{C02687D9-C032-47B5-BBBA-708FE95AB018}"/>
            </a:ext>
          </a:extLst>
        </xdr:cNvPr>
        <xdr:cNvSpPr txBox="1"/>
      </xdr:nvSpPr>
      <xdr:spPr>
        <a:xfrm>
          <a:off x="8271587" y="68591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40</xdr:row>
      <xdr:rowOff>155503</xdr:rowOff>
    </xdr:from>
    <xdr:ext cx="469744" cy="259045"/>
    <xdr:sp macro="" textlink="">
      <xdr:nvSpPr>
        <xdr:cNvPr id="143" name="n_2mainValue【道路】&#10;一人当たり延長">
          <a:extLst>
            <a:ext uri="{FF2B5EF4-FFF2-40B4-BE49-F238E27FC236}">
              <a16:creationId xmlns:a16="http://schemas.microsoft.com/office/drawing/2014/main" id="{1298757C-6A10-480B-A51E-42BB7A34F703}"/>
            </a:ext>
          </a:extLst>
        </xdr:cNvPr>
        <xdr:cNvSpPr txBox="1"/>
      </xdr:nvSpPr>
      <xdr:spPr>
        <a:xfrm>
          <a:off x="7509587" y="68611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40</xdr:row>
      <xdr:rowOff>157103</xdr:rowOff>
    </xdr:from>
    <xdr:ext cx="469744" cy="259045"/>
    <xdr:sp macro="" textlink="">
      <xdr:nvSpPr>
        <xdr:cNvPr id="144" name="n_3mainValue【道路】&#10;一人当たり延長">
          <a:extLst>
            <a:ext uri="{FF2B5EF4-FFF2-40B4-BE49-F238E27FC236}">
              <a16:creationId xmlns:a16="http://schemas.microsoft.com/office/drawing/2014/main" id="{3EC6E289-A3F1-4841-BB73-3BB4BDB1ECF2}"/>
            </a:ext>
          </a:extLst>
        </xdr:cNvPr>
        <xdr:cNvSpPr txBox="1"/>
      </xdr:nvSpPr>
      <xdr:spPr>
        <a:xfrm>
          <a:off x="6712027" y="68627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40</xdr:row>
      <xdr:rowOff>159313</xdr:rowOff>
    </xdr:from>
    <xdr:ext cx="469744" cy="259045"/>
    <xdr:sp macro="" textlink="">
      <xdr:nvSpPr>
        <xdr:cNvPr id="145" name="n_4mainValue【道路】&#10;一人当たり延長">
          <a:extLst>
            <a:ext uri="{FF2B5EF4-FFF2-40B4-BE49-F238E27FC236}">
              <a16:creationId xmlns:a16="http://schemas.microsoft.com/office/drawing/2014/main" id="{9BD85270-8179-4010-81C5-A477E636E4B4}"/>
            </a:ext>
          </a:extLst>
        </xdr:cNvPr>
        <xdr:cNvSpPr txBox="1"/>
      </xdr:nvSpPr>
      <xdr:spPr>
        <a:xfrm>
          <a:off x="5937327" y="686491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46</xdr:row>
      <xdr:rowOff>114300</xdr:rowOff>
    </xdr:from>
    <xdr:to>
      <xdr:col>28</xdr:col>
      <xdr:colOff>152400</xdr:colOff>
      <xdr:row>50</xdr:row>
      <xdr:rowOff>63500</xdr:rowOff>
    </xdr:to>
    <xdr:sp macro="" textlink="">
      <xdr:nvSpPr>
        <xdr:cNvPr id="146" name="正方形/長方形 145">
          <a:extLst>
            <a:ext uri="{FF2B5EF4-FFF2-40B4-BE49-F238E27FC236}">
              <a16:creationId xmlns:a16="http://schemas.microsoft.com/office/drawing/2014/main" id="{78048941-77B2-44B0-9352-1F755850DE2E}"/>
            </a:ext>
          </a:extLst>
        </xdr:cNvPr>
        <xdr:cNvSpPr/>
      </xdr:nvSpPr>
      <xdr:spPr>
        <a:xfrm>
          <a:off x="670560" y="7825740"/>
          <a:ext cx="417576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147" name="正方形/長方形 146">
          <a:extLst>
            <a:ext uri="{FF2B5EF4-FFF2-40B4-BE49-F238E27FC236}">
              <a16:creationId xmlns:a16="http://schemas.microsoft.com/office/drawing/2014/main" id="{8034564D-6B1C-4348-A10E-C27E75AF15B1}"/>
            </a:ext>
          </a:extLst>
        </xdr:cNvPr>
        <xdr:cNvSpPr/>
      </xdr:nvSpPr>
      <xdr:spPr>
        <a:xfrm>
          <a:off x="79756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148" name="正方形/長方形 147">
          <a:extLst>
            <a:ext uri="{FF2B5EF4-FFF2-40B4-BE49-F238E27FC236}">
              <a16:creationId xmlns:a16="http://schemas.microsoft.com/office/drawing/2014/main" id="{B346F44C-92C3-42BC-82AF-5B76AB603980}"/>
            </a:ext>
          </a:extLst>
        </xdr:cNvPr>
        <xdr:cNvSpPr/>
      </xdr:nvSpPr>
      <xdr:spPr>
        <a:xfrm>
          <a:off x="79756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88/92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149" name="正方形/長方形 148">
          <a:extLst>
            <a:ext uri="{FF2B5EF4-FFF2-40B4-BE49-F238E27FC236}">
              <a16:creationId xmlns:a16="http://schemas.microsoft.com/office/drawing/2014/main" id="{EB3E7C16-4BF4-439D-99AA-6FAE0E403D3B}"/>
            </a:ext>
          </a:extLst>
        </xdr:cNvPr>
        <xdr:cNvSpPr/>
      </xdr:nvSpPr>
      <xdr:spPr>
        <a:xfrm>
          <a:off x="167640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150" name="正方形/長方形 149">
          <a:extLst>
            <a:ext uri="{FF2B5EF4-FFF2-40B4-BE49-F238E27FC236}">
              <a16:creationId xmlns:a16="http://schemas.microsoft.com/office/drawing/2014/main" id="{8C77CD3B-F9C6-4B99-8099-4B13BDCF98AC}"/>
            </a:ext>
          </a:extLst>
        </xdr:cNvPr>
        <xdr:cNvSpPr/>
      </xdr:nvSpPr>
      <xdr:spPr>
        <a:xfrm>
          <a:off x="167640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151" name="正方形/長方形 150">
          <a:extLst>
            <a:ext uri="{FF2B5EF4-FFF2-40B4-BE49-F238E27FC236}">
              <a16:creationId xmlns:a16="http://schemas.microsoft.com/office/drawing/2014/main" id="{80468A7E-6B87-46A3-B56B-C4B88692051E}"/>
            </a:ext>
          </a:extLst>
        </xdr:cNvPr>
        <xdr:cNvSpPr/>
      </xdr:nvSpPr>
      <xdr:spPr>
        <a:xfrm>
          <a:off x="268224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152" name="正方形/長方形 151">
          <a:extLst>
            <a:ext uri="{FF2B5EF4-FFF2-40B4-BE49-F238E27FC236}">
              <a16:creationId xmlns:a16="http://schemas.microsoft.com/office/drawing/2014/main" id="{0F13B5AB-8C2A-4C1C-90CA-195BBC9FF7A8}"/>
            </a:ext>
          </a:extLst>
        </xdr:cNvPr>
        <xdr:cNvSpPr/>
      </xdr:nvSpPr>
      <xdr:spPr>
        <a:xfrm>
          <a:off x="268224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153" name="正方形/長方形 152">
          <a:extLst>
            <a:ext uri="{FF2B5EF4-FFF2-40B4-BE49-F238E27FC236}">
              <a16:creationId xmlns:a16="http://schemas.microsoft.com/office/drawing/2014/main" id="{591E6326-EBD4-4B70-BDF8-50BAB164A939}"/>
            </a:ext>
          </a:extLst>
        </xdr:cNvPr>
        <xdr:cNvSpPr/>
      </xdr:nvSpPr>
      <xdr:spPr>
        <a:xfrm>
          <a:off x="670560" y="8942070"/>
          <a:ext cx="417576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154" name="テキスト ボックス 153">
          <a:extLst>
            <a:ext uri="{FF2B5EF4-FFF2-40B4-BE49-F238E27FC236}">
              <a16:creationId xmlns:a16="http://schemas.microsoft.com/office/drawing/2014/main" id="{E3508116-E21D-49C6-899C-4FDC6A905BEF}"/>
            </a:ext>
          </a:extLst>
        </xdr:cNvPr>
        <xdr:cNvSpPr txBox="1"/>
      </xdr:nvSpPr>
      <xdr:spPr>
        <a:xfrm>
          <a:off x="655320" y="875538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155" name="直線コネクタ 154">
          <a:extLst>
            <a:ext uri="{FF2B5EF4-FFF2-40B4-BE49-F238E27FC236}">
              <a16:creationId xmlns:a16="http://schemas.microsoft.com/office/drawing/2014/main" id="{68FAE21E-D3BF-4BEE-84A5-BFCAC4ED0F21}"/>
            </a:ext>
          </a:extLst>
        </xdr:cNvPr>
        <xdr:cNvCxnSpPr/>
      </xdr:nvCxnSpPr>
      <xdr:spPr>
        <a:xfrm>
          <a:off x="670560" y="1117854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65</xdr:row>
      <xdr:rowOff>143527</xdr:rowOff>
    </xdr:from>
    <xdr:ext cx="467179" cy="259045"/>
    <xdr:sp macro="" textlink="">
      <xdr:nvSpPr>
        <xdr:cNvPr id="156" name="テキスト ボックス 155">
          <a:extLst>
            <a:ext uri="{FF2B5EF4-FFF2-40B4-BE49-F238E27FC236}">
              <a16:creationId xmlns:a16="http://schemas.microsoft.com/office/drawing/2014/main" id="{4FFC232B-CCAA-4E1D-A95F-D9F660663D4B}"/>
            </a:ext>
          </a:extLst>
        </xdr:cNvPr>
        <xdr:cNvSpPr txBox="1"/>
      </xdr:nvSpPr>
      <xdr:spPr>
        <a:xfrm>
          <a:off x="271961" y="110401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130628</xdr:rowOff>
    </xdr:from>
    <xdr:to>
      <xdr:col>28</xdr:col>
      <xdr:colOff>114300</xdr:colOff>
      <xdr:row>64</xdr:row>
      <xdr:rowOff>130628</xdr:rowOff>
    </xdr:to>
    <xdr:cxnSp macro="">
      <xdr:nvCxnSpPr>
        <xdr:cNvPr id="157" name="直線コネクタ 156">
          <a:extLst>
            <a:ext uri="{FF2B5EF4-FFF2-40B4-BE49-F238E27FC236}">
              <a16:creationId xmlns:a16="http://schemas.microsoft.com/office/drawing/2014/main" id="{AD692508-F8F9-41BC-942B-766B513703BF}"/>
            </a:ext>
          </a:extLst>
        </xdr:cNvPr>
        <xdr:cNvCxnSpPr/>
      </xdr:nvCxnSpPr>
      <xdr:spPr>
        <a:xfrm>
          <a:off x="670560" y="10859588"/>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63</xdr:row>
      <xdr:rowOff>159855</xdr:rowOff>
    </xdr:from>
    <xdr:ext cx="467179" cy="259045"/>
    <xdr:sp macro="" textlink="">
      <xdr:nvSpPr>
        <xdr:cNvPr id="158" name="テキスト ボックス 157">
          <a:extLst>
            <a:ext uri="{FF2B5EF4-FFF2-40B4-BE49-F238E27FC236}">
              <a16:creationId xmlns:a16="http://schemas.microsoft.com/office/drawing/2014/main" id="{EB3C9622-07AC-460E-822A-CE5916A9616F}"/>
            </a:ext>
          </a:extLst>
        </xdr:cNvPr>
        <xdr:cNvSpPr txBox="1"/>
      </xdr:nvSpPr>
      <xdr:spPr>
        <a:xfrm>
          <a:off x="271961" y="1072117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146957</xdr:rowOff>
    </xdr:from>
    <xdr:to>
      <xdr:col>28</xdr:col>
      <xdr:colOff>114300</xdr:colOff>
      <xdr:row>62</xdr:row>
      <xdr:rowOff>146957</xdr:rowOff>
    </xdr:to>
    <xdr:cxnSp macro="">
      <xdr:nvCxnSpPr>
        <xdr:cNvPr id="159" name="直線コネクタ 158">
          <a:extLst>
            <a:ext uri="{FF2B5EF4-FFF2-40B4-BE49-F238E27FC236}">
              <a16:creationId xmlns:a16="http://schemas.microsoft.com/office/drawing/2014/main" id="{B8E70CC1-6C71-44F2-8A4B-B685532F43AC}"/>
            </a:ext>
          </a:extLst>
        </xdr:cNvPr>
        <xdr:cNvCxnSpPr/>
      </xdr:nvCxnSpPr>
      <xdr:spPr>
        <a:xfrm>
          <a:off x="670560" y="10540637"/>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62</xdr:row>
      <xdr:rowOff>4734</xdr:rowOff>
    </xdr:from>
    <xdr:ext cx="403059" cy="259045"/>
    <xdr:sp macro="" textlink="">
      <xdr:nvSpPr>
        <xdr:cNvPr id="160" name="テキスト ボックス 159">
          <a:extLst>
            <a:ext uri="{FF2B5EF4-FFF2-40B4-BE49-F238E27FC236}">
              <a16:creationId xmlns:a16="http://schemas.microsoft.com/office/drawing/2014/main" id="{1EB2940D-14DF-49D0-A014-25470995BB97}"/>
            </a:ext>
          </a:extLst>
        </xdr:cNvPr>
        <xdr:cNvSpPr txBox="1"/>
      </xdr:nvSpPr>
      <xdr:spPr>
        <a:xfrm>
          <a:off x="336081" y="1039841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163285</xdr:rowOff>
    </xdr:from>
    <xdr:to>
      <xdr:col>28</xdr:col>
      <xdr:colOff>114300</xdr:colOff>
      <xdr:row>60</xdr:row>
      <xdr:rowOff>163285</xdr:rowOff>
    </xdr:to>
    <xdr:cxnSp macro="">
      <xdr:nvCxnSpPr>
        <xdr:cNvPr id="161" name="直線コネクタ 160">
          <a:extLst>
            <a:ext uri="{FF2B5EF4-FFF2-40B4-BE49-F238E27FC236}">
              <a16:creationId xmlns:a16="http://schemas.microsoft.com/office/drawing/2014/main" id="{B04E917E-7FAD-4E1F-9917-2609C4A08C46}"/>
            </a:ext>
          </a:extLst>
        </xdr:cNvPr>
        <xdr:cNvCxnSpPr/>
      </xdr:nvCxnSpPr>
      <xdr:spPr>
        <a:xfrm>
          <a:off x="670560" y="10221685"/>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60</xdr:row>
      <xdr:rowOff>21062</xdr:rowOff>
    </xdr:from>
    <xdr:ext cx="403059" cy="259045"/>
    <xdr:sp macro="" textlink="">
      <xdr:nvSpPr>
        <xdr:cNvPr id="162" name="テキスト ボックス 161">
          <a:extLst>
            <a:ext uri="{FF2B5EF4-FFF2-40B4-BE49-F238E27FC236}">
              <a16:creationId xmlns:a16="http://schemas.microsoft.com/office/drawing/2014/main" id="{733DB378-40C3-4CD1-8FAA-220232FA6D43}"/>
            </a:ext>
          </a:extLst>
        </xdr:cNvPr>
        <xdr:cNvSpPr txBox="1"/>
      </xdr:nvSpPr>
      <xdr:spPr>
        <a:xfrm>
          <a:off x="336081" y="100794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59</xdr:row>
      <xdr:rowOff>8165</xdr:rowOff>
    </xdr:from>
    <xdr:to>
      <xdr:col>28</xdr:col>
      <xdr:colOff>114300</xdr:colOff>
      <xdr:row>59</xdr:row>
      <xdr:rowOff>8165</xdr:rowOff>
    </xdr:to>
    <xdr:cxnSp macro="">
      <xdr:nvCxnSpPr>
        <xdr:cNvPr id="163" name="直線コネクタ 162">
          <a:extLst>
            <a:ext uri="{FF2B5EF4-FFF2-40B4-BE49-F238E27FC236}">
              <a16:creationId xmlns:a16="http://schemas.microsoft.com/office/drawing/2014/main" id="{60CCA178-AC22-4144-BEFD-1F834AC769B8}"/>
            </a:ext>
          </a:extLst>
        </xdr:cNvPr>
        <xdr:cNvCxnSpPr/>
      </xdr:nvCxnSpPr>
      <xdr:spPr>
        <a:xfrm>
          <a:off x="670560" y="9898925"/>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58</xdr:row>
      <xdr:rowOff>37392</xdr:rowOff>
    </xdr:from>
    <xdr:ext cx="403059" cy="259045"/>
    <xdr:sp macro="" textlink="">
      <xdr:nvSpPr>
        <xdr:cNvPr id="164" name="テキスト ボックス 163">
          <a:extLst>
            <a:ext uri="{FF2B5EF4-FFF2-40B4-BE49-F238E27FC236}">
              <a16:creationId xmlns:a16="http://schemas.microsoft.com/office/drawing/2014/main" id="{B6528BCF-47F5-4E44-9D21-A6860FC83F90}"/>
            </a:ext>
          </a:extLst>
        </xdr:cNvPr>
        <xdr:cNvSpPr txBox="1"/>
      </xdr:nvSpPr>
      <xdr:spPr>
        <a:xfrm>
          <a:off x="336081" y="976051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24493</xdr:rowOff>
    </xdr:from>
    <xdr:to>
      <xdr:col>28</xdr:col>
      <xdr:colOff>114300</xdr:colOff>
      <xdr:row>57</xdr:row>
      <xdr:rowOff>24493</xdr:rowOff>
    </xdr:to>
    <xdr:cxnSp macro="">
      <xdr:nvCxnSpPr>
        <xdr:cNvPr id="165" name="直線コネクタ 164">
          <a:extLst>
            <a:ext uri="{FF2B5EF4-FFF2-40B4-BE49-F238E27FC236}">
              <a16:creationId xmlns:a16="http://schemas.microsoft.com/office/drawing/2014/main" id="{C800155E-41F6-412A-99C3-D2BD8092B358}"/>
            </a:ext>
          </a:extLst>
        </xdr:cNvPr>
        <xdr:cNvCxnSpPr/>
      </xdr:nvCxnSpPr>
      <xdr:spPr>
        <a:xfrm>
          <a:off x="670560" y="9579973"/>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53720</xdr:rowOff>
    </xdr:from>
    <xdr:ext cx="403059" cy="259045"/>
    <xdr:sp macro="" textlink="">
      <xdr:nvSpPr>
        <xdr:cNvPr id="166" name="テキスト ボックス 165">
          <a:extLst>
            <a:ext uri="{FF2B5EF4-FFF2-40B4-BE49-F238E27FC236}">
              <a16:creationId xmlns:a16="http://schemas.microsoft.com/office/drawing/2014/main" id="{7C18076C-B7C8-4804-9087-F06C78B88987}"/>
            </a:ext>
          </a:extLst>
        </xdr:cNvPr>
        <xdr:cNvSpPr txBox="1"/>
      </xdr:nvSpPr>
      <xdr:spPr>
        <a:xfrm>
          <a:off x="336081" y="944156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40822</xdr:rowOff>
    </xdr:from>
    <xdr:to>
      <xdr:col>28</xdr:col>
      <xdr:colOff>114300</xdr:colOff>
      <xdr:row>55</xdr:row>
      <xdr:rowOff>40822</xdr:rowOff>
    </xdr:to>
    <xdr:cxnSp macro="">
      <xdr:nvCxnSpPr>
        <xdr:cNvPr id="167" name="直線コネクタ 166">
          <a:extLst>
            <a:ext uri="{FF2B5EF4-FFF2-40B4-BE49-F238E27FC236}">
              <a16:creationId xmlns:a16="http://schemas.microsoft.com/office/drawing/2014/main" id="{59B0A167-B9B0-4B3E-B2CA-6ABC83C5B068}"/>
            </a:ext>
          </a:extLst>
        </xdr:cNvPr>
        <xdr:cNvCxnSpPr/>
      </xdr:nvCxnSpPr>
      <xdr:spPr>
        <a:xfrm>
          <a:off x="670560" y="9261022"/>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54</xdr:row>
      <xdr:rowOff>70049</xdr:rowOff>
    </xdr:from>
    <xdr:ext cx="338939" cy="259045"/>
    <xdr:sp macro="" textlink="">
      <xdr:nvSpPr>
        <xdr:cNvPr id="168" name="テキスト ボックス 167">
          <a:extLst>
            <a:ext uri="{FF2B5EF4-FFF2-40B4-BE49-F238E27FC236}">
              <a16:creationId xmlns:a16="http://schemas.microsoft.com/office/drawing/2014/main" id="{42736A28-82F2-4D96-AFD1-0EF7CB5D5ABD}"/>
            </a:ext>
          </a:extLst>
        </xdr:cNvPr>
        <xdr:cNvSpPr txBox="1"/>
      </xdr:nvSpPr>
      <xdr:spPr>
        <a:xfrm>
          <a:off x="377341" y="912260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169" name="直線コネクタ 168">
          <a:extLst>
            <a:ext uri="{FF2B5EF4-FFF2-40B4-BE49-F238E27FC236}">
              <a16:creationId xmlns:a16="http://schemas.microsoft.com/office/drawing/2014/main" id="{054B4B1D-F138-4033-9FC3-FF0BC321E379}"/>
            </a:ext>
          </a:extLst>
        </xdr:cNvPr>
        <xdr:cNvCxnSpPr/>
      </xdr:nvCxnSpPr>
      <xdr:spPr>
        <a:xfrm>
          <a:off x="670560" y="894207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53</xdr:row>
      <xdr:rowOff>57150</xdr:rowOff>
    </xdr:from>
    <xdr:to>
      <xdr:col>28</xdr:col>
      <xdr:colOff>152400</xdr:colOff>
      <xdr:row>66</xdr:row>
      <xdr:rowOff>114300</xdr:rowOff>
    </xdr:to>
    <xdr:sp macro="" textlink="">
      <xdr:nvSpPr>
        <xdr:cNvPr id="170" name="【橋りょう・トンネル】&#10;有形固定資産減価償却率グラフ枠">
          <a:extLst>
            <a:ext uri="{FF2B5EF4-FFF2-40B4-BE49-F238E27FC236}">
              <a16:creationId xmlns:a16="http://schemas.microsoft.com/office/drawing/2014/main" id="{592C0948-8C9D-4365-8566-B59609BACD9F}"/>
            </a:ext>
          </a:extLst>
        </xdr:cNvPr>
        <xdr:cNvSpPr/>
      </xdr:nvSpPr>
      <xdr:spPr>
        <a:xfrm>
          <a:off x="670560" y="8942070"/>
          <a:ext cx="417576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55</xdr:row>
      <xdr:rowOff>122465</xdr:rowOff>
    </xdr:from>
    <xdr:to>
      <xdr:col>24</xdr:col>
      <xdr:colOff>62865</xdr:colOff>
      <xdr:row>64</xdr:row>
      <xdr:rowOff>101237</xdr:rowOff>
    </xdr:to>
    <xdr:cxnSp macro="">
      <xdr:nvCxnSpPr>
        <xdr:cNvPr id="171" name="直線コネクタ 170">
          <a:extLst>
            <a:ext uri="{FF2B5EF4-FFF2-40B4-BE49-F238E27FC236}">
              <a16:creationId xmlns:a16="http://schemas.microsoft.com/office/drawing/2014/main" id="{FEA02EF7-89B7-4D14-9AA7-E4FEE93A2AEA}"/>
            </a:ext>
          </a:extLst>
        </xdr:cNvPr>
        <xdr:cNvCxnSpPr/>
      </xdr:nvCxnSpPr>
      <xdr:spPr>
        <a:xfrm flipV="1">
          <a:off x="4086225" y="9342665"/>
          <a:ext cx="0" cy="148753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64</xdr:row>
      <xdr:rowOff>105064</xdr:rowOff>
    </xdr:from>
    <xdr:ext cx="405111" cy="259045"/>
    <xdr:sp macro="" textlink="">
      <xdr:nvSpPr>
        <xdr:cNvPr id="172" name="【橋りょう・トンネル】&#10;有形固定資産減価償却率最小値テキスト">
          <a:extLst>
            <a:ext uri="{FF2B5EF4-FFF2-40B4-BE49-F238E27FC236}">
              <a16:creationId xmlns:a16="http://schemas.microsoft.com/office/drawing/2014/main" id="{62E88F25-7D8B-4C67-8928-CC149D0350FA}"/>
            </a:ext>
          </a:extLst>
        </xdr:cNvPr>
        <xdr:cNvSpPr txBox="1"/>
      </xdr:nvSpPr>
      <xdr:spPr>
        <a:xfrm>
          <a:off x="4124960" y="1083402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98.2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64</xdr:row>
      <xdr:rowOff>101237</xdr:rowOff>
    </xdr:from>
    <xdr:to>
      <xdr:col>24</xdr:col>
      <xdr:colOff>152400</xdr:colOff>
      <xdr:row>64</xdr:row>
      <xdr:rowOff>101237</xdr:rowOff>
    </xdr:to>
    <xdr:cxnSp macro="">
      <xdr:nvCxnSpPr>
        <xdr:cNvPr id="173" name="直線コネクタ 172">
          <a:extLst>
            <a:ext uri="{FF2B5EF4-FFF2-40B4-BE49-F238E27FC236}">
              <a16:creationId xmlns:a16="http://schemas.microsoft.com/office/drawing/2014/main" id="{DC6745CF-747B-4ECF-A708-5B806EF12FE0}"/>
            </a:ext>
          </a:extLst>
        </xdr:cNvPr>
        <xdr:cNvCxnSpPr/>
      </xdr:nvCxnSpPr>
      <xdr:spPr>
        <a:xfrm>
          <a:off x="4020820" y="10830197"/>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69142</xdr:rowOff>
    </xdr:from>
    <xdr:ext cx="340478" cy="259045"/>
    <xdr:sp macro="" textlink="">
      <xdr:nvSpPr>
        <xdr:cNvPr id="174" name="【橋りょう・トンネル】&#10;有形固定資産減価償却率最大値テキスト">
          <a:extLst>
            <a:ext uri="{FF2B5EF4-FFF2-40B4-BE49-F238E27FC236}">
              <a16:creationId xmlns:a16="http://schemas.microsoft.com/office/drawing/2014/main" id="{B51789D7-62D0-4A07-A9D9-B97A21D70FD2}"/>
            </a:ext>
          </a:extLst>
        </xdr:cNvPr>
        <xdr:cNvSpPr txBox="1"/>
      </xdr:nvSpPr>
      <xdr:spPr>
        <a:xfrm>
          <a:off x="4124960" y="9121702"/>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55</xdr:row>
      <xdr:rowOff>122465</xdr:rowOff>
    </xdr:from>
    <xdr:to>
      <xdr:col>24</xdr:col>
      <xdr:colOff>152400</xdr:colOff>
      <xdr:row>55</xdr:row>
      <xdr:rowOff>122465</xdr:rowOff>
    </xdr:to>
    <xdr:cxnSp macro="">
      <xdr:nvCxnSpPr>
        <xdr:cNvPr id="175" name="直線コネクタ 174">
          <a:extLst>
            <a:ext uri="{FF2B5EF4-FFF2-40B4-BE49-F238E27FC236}">
              <a16:creationId xmlns:a16="http://schemas.microsoft.com/office/drawing/2014/main" id="{C559DE38-D2F7-43D4-B528-241DF0D69883}"/>
            </a:ext>
          </a:extLst>
        </xdr:cNvPr>
        <xdr:cNvCxnSpPr/>
      </xdr:nvCxnSpPr>
      <xdr:spPr>
        <a:xfrm>
          <a:off x="4020820" y="9342665"/>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60</xdr:row>
      <xdr:rowOff>11265</xdr:rowOff>
    </xdr:from>
    <xdr:ext cx="405111" cy="259045"/>
    <xdr:sp macro="" textlink="">
      <xdr:nvSpPr>
        <xdr:cNvPr id="176" name="【橋りょう・トンネル】&#10;有形固定資産減価償却率平均値テキスト">
          <a:extLst>
            <a:ext uri="{FF2B5EF4-FFF2-40B4-BE49-F238E27FC236}">
              <a16:creationId xmlns:a16="http://schemas.microsoft.com/office/drawing/2014/main" id="{B50B5234-FE96-424C-A6AD-B33B7F3F923F}"/>
            </a:ext>
          </a:extLst>
        </xdr:cNvPr>
        <xdr:cNvSpPr txBox="1"/>
      </xdr:nvSpPr>
      <xdr:spPr>
        <a:xfrm>
          <a:off x="4124960" y="10069665"/>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60</xdr:row>
      <xdr:rowOff>159838</xdr:rowOff>
    </xdr:from>
    <xdr:to>
      <xdr:col>24</xdr:col>
      <xdr:colOff>114300</xdr:colOff>
      <xdr:row>61</xdr:row>
      <xdr:rowOff>89988</xdr:rowOff>
    </xdr:to>
    <xdr:sp macro="" textlink="">
      <xdr:nvSpPr>
        <xdr:cNvPr id="177" name="フローチャート: 判断 176">
          <a:extLst>
            <a:ext uri="{FF2B5EF4-FFF2-40B4-BE49-F238E27FC236}">
              <a16:creationId xmlns:a16="http://schemas.microsoft.com/office/drawing/2014/main" id="{B8EE42C6-3902-4CEA-BC8D-519418CF5E0E}"/>
            </a:ext>
          </a:extLst>
        </xdr:cNvPr>
        <xdr:cNvSpPr/>
      </xdr:nvSpPr>
      <xdr:spPr>
        <a:xfrm>
          <a:off x="4036060" y="10218238"/>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60</xdr:row>
      <xdr:rowOff>145143</xdr:rowOff>
    </xdr:from>
    <xdr:to>
      <xdr:col>20</xdr:col>
      <xdr:colOff>38100</xdr:colOff>
      <xdr:row>61</xdr:row>
      <xdr:rowOff>75293</xdr:rowOff>
    </xdr:to>
    <xdr:sp macro="" textlink="">
      <xdr:nvSpPr>
        <xdr:cNvPr id="178" name="フローチャート: 判断 177">
          <a:extLst>
            <a:ext uri="{FF2B5EF4-FFF2-40B4-BE49-F238E27FC236}">
              <a16:creationId xmlns:a16="http://schemas.microsoft.com/office/drawing/2014/main" id="{739C8471-26E3-4279-94EA-28A47F125AB7}"/>
            </a:ext>
          </a:extLst>
        </xdr:cNvPr>
        <xdr:cNvSpPr/>
      </xdr:nvSpPr>
      <xdr:spPr>
        <a:xfrm>
          <a:off x="3312160" y="10203543"/>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60</xdr:row>
      <xdr:rowOff>140244</xdr:rowOff>
    </xdr:from>
    <xdr:to>
      <xdr:col>15</xdr:col>
      <xdr:colOff>101600</xdr:colOff>
      <xdr:row>61</xdr:row>
      <xdr:rowOff>70394</xdr:rowOff>
    </xdr:to>
    <xdr:sp macro="" textlink="">
      <xdr:nvSpPr>
        <xdr:cNvPr id="179" name="フローチャート: 判断 178">
          <a:extLst>
            <a:ext uri="{FF2B5EF4-FFF2-40B4-BE49-F238E27FC236}">
              <a16:creationId xmlns:a16="http://schemas.microsoft.com/office/drawing/2014/main" id="{F7981A9F-E655-4898-A1B8-71DD7C3D9636}"/>
            </a:ext>
          </a:extLst>
        </xdr:cNvPr>
        <xdr:cNvSpPr/>
      </xdr:nvSpPr>
      <xdr:spPr>
        <a:xfrm>
          <a:off x="2514600" y="10198644"/>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60</xdr:row>
      <xdr:rowOff>135346</xdr:rowOff>
    </xdr:from>
    <xdr:to>
      <xdr:col>10</xdr:col>
      <xdr:colOff>165100</xdr:colOff>
      <xdr:row>61</xdr:row>
      <xdr:rowOff>65496</xdr:rowOff>
    </xdr:to>
    <xdr:sp macro="" textlink="">
      <xdr:nvSpPr>
        <xdr:cNvPr id="180" name="フローチャート: 判断 179">
          <a:extLst>
            <a:ext uri="{FF2B5EF4-FFF2-40B4-BE49-F238E27FC236}">
              <a16:creationId xmlns:a16="http://schemas.microsoft.com/office/drawing/2014/main" id="{F52819DB-8821-4840-99D8-8E3CAA598A56}"/>
            </a:ext>
          </a:extLst>
        </xdr:cNvPr>
        <xdr:cNvSpPr/>
      </xdr:nvSpPr>
      <xdr:spPr>
        <a:xfrm>
          <a:off x="1739900" y="10193746"/>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60</xdr:row>
      <xdr:rowOff>92891</xdr:rowOff>
    </xdr:from>
    <xdr:to>
      <xdr:col>6</xdr:col>
      <xdr:colOff>38100</xdr:colOff>
      <xdr:row>61</xdr:row>
      <xdr:rowOff>23041</xdr:rowOff>
    </xdr:to>
    <xdr:sp macro="" textlink="">
      <xdr:nvSpPr>
        <xdr:cNvPr id="181" name="フローチャート: 判断 180">
          <a:extLst>
            <a:ext uri="{FF2B5EF4-FFF2-40B4-BE49-F238E27FC236}">
              <a16:creationId xmlns:a16="http://schemas.microsoft.com/office/drawing/2014/main" id="{A1FB7376-C8F5-415A-AAC2-316C7947B5A2}"/>
            </a:ext>
          </a:extLst>
        </xdr:cNvPr>
        <xdr:cNvSpPr/>
      </xdr:nvSpPr>
      <xdr:spPr>
        <a:xfrm>
          <a:off x="965200" y="10151291"/>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182" name="テキスト ボックス 181">
          <a:extLst>
            <a:ext uri="{FF2B5EF4-FFF2-40B4-BE49-F238E27FC236}">
              <a16:creationId xmlns:a16="http://schemas.microsoft.com/office/drawing/2014/main" id="{9FC28285-4B07-4E59-A957-465C245BAC33}"/>
            </a:ext>
          </a:extLst>
        </xdr:cNvPr>
        <xdr:cNvSpPr txBox="1"/>
      </xdr:nvSpPr>
      <xdr:spPr>
        <a:xfrm>
          <a:off x="391922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183" name="テキスト ボックス 182">
          <a:extLst>
            <a:ext uri="{FF2B5EF4-FFF2-40B4-BE49-F238E27FC236}">
              <a16:creationId xmlns:a16="http://schemas.microsoft.com/office/drawing/2014/main" id="{6D9B162E-F039-4FBB-9A5F-F48E7D5AF6A8}"/>
            </a:ext>
          </a:extLst>
        </xdr:cNvPr>
        <xdr:cNvSpPr txBox="1"/>
      </xdr:nvSpPr>
      <xdr:spPr>
        <a:xfrm>
          <a:off x="318770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184" name="テキスト ボックス 183">
          <a:extLst>
            <a:ext uri="{FF2B5EF4-FFF2-40B4-BE49-F238E27FC236}">
              <a16:creationId xmlns:a16="http://schemas.microsoft.com/office/drawing/2014/main" id="{890AFE7E-81B4-47C3-92A9-18BDB337C37D}"/>
            </a:ext>
          </a:extLst>
        </xdr:cNvPr>
        <xdr:cNvSpPr txBox="1"/>
      </xdr:nvSpPr>
      <xdr:spPr>
        <a:xfrm>
          <a:off x="239776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185" name="テキスト ボックス 184">
          <a:extLst>
            <a:ext uri="{FF2B5EF4-FFF2-40B4-BE49-F238E27FC236}">
              <a16:creationId xmlns:a16="http://schemas.microsoft.com/office/drawing/2014/main" id="{B1873211-3D4B-4BA0-AB0C-A6FA878991F4}"/>
            </a:ext>
          </a:extLst>
        </xdr:cNvPr>
        <xdr:cNvSpPr txBox="1"/>
      </xdr:nvSpPr>
      <xdr:spPr>
        <a:xfrm>
          <a:off x="162306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186" name="テキスト ボックス 185">
          <a:extLst>
            <a:ext uri="{FF2B5EF4-FFF2-40B4-BE49-F238E27FC236}">
              <a16:creationId xmlns:a16="http://schemas.microsoft.com/office/drawing/2014/main" id="{226D54A6-F4C9-49BF-8F75-5CEE6EFC4FC6}"/>
            </a:ext>
          </a:extLst>
        </xdr:cNvPr>
        <xdr:cNvSpPr txBox="1"/>
      </xdr:nvSpPr>
      <xdr:spPr>
        <a:xfrm>
          <a:off x="84074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63</xdr:row>
      <xdr:rowOff>61867</xdr:rowOff>
    </xdr:from>
    <xdr:to>
      <xdr:col>24</xdr:col>
      <xdr:colOff>114300</xdr:colOff>
      <xdr:row>63</xdr:row>
      <xdr:rowOff>163467</xdr:rowOff>
    </xdr:to>
    <xdr:sp macro="" textlink="">
      <xdr:nvSpPr>
        <xdr:cNvPr id="187" name="楕円 186">
          <a:extLst>
            <a:ext uri="{FF2B5EF4-FFF2-40B4-BE49-F238E27FC236}">
              <a16:creationId xmlns:a16="http://schemas.microsoft.com/office/drawing/2014/main" id="{46A5D074-1707-46B4-8C60-6E618028D802}"/>
            </a:ext>
          </a:extLst>
        </xdr:cNvPr>
        <xdr:cNvSpPr/>
      </xdr:nvSpPr>
      <xdr:spPr>
        <a:xfrm>
          <a:off x="4036060" y="106231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63</xdr:row>
      <xdr:rowOff>40294</xdr:rowOff>
    </xdr:from>
    <xdr:ext cx="405111" cy="259045"/>
    <xdr:sp macro="" textlink="">
      <xdr:nvSpPr>
        <xdr:cNvPr id="188" name="【橋りょう・トンネル】&#10;有形固定資産減価償却率該当値テキスト">
          <a:extLst>
            <a:ext uri="{FF2B5EF4-FFF2-40B4-BE49-F238E27FC236}">
              <a16:creationId xmlns:a16="http://schemas.microsoft.com/office/drawing/2014/main" id="{9BF64C6D-EE8B-4D37-9DE9-3A9F83F7C3C1}"/>
            </a:ext>
          </a:extLst>
        </xdr:cNvPr>
        <xdr:cNvSpPr txBox="1"/>
      </xdr:nvSpPr>
      <xdr:spPr>
        <a:xfrm>
          <a:off x="4124960" y="1060161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63</xdr:row>
      <xdr:rowOff>40640</xdr:rowOff>
    </xdr:from>
    <xdr:to>
      <xdr:col>20</xdr:col>
      <xdr:colOff>38100</xdr:colOff>
      <xdr:row>63</xdr:row>
      <xdr:rowOff>142240</xdr:rowOff>
    </xdr:to>
    <xdr:sp macro="" textlink="">
      <xdr:nvSpPr>
        <xdr:cNvPr id="189" name="楕円 188">
          <a:extLst>
            <a:ext uri="{FF2B5EF4-FFF2-40B4-BE49-F238E27FC236}">
              <a16:creationId xmlns:a16="http://schemas.microsoft.com/office/drawing/2014/main" id="{E29A2AA3-C50B-4BBC-9AA4-7941119F2804}"/>
            </a:ext>
          </a:extLst>
        </xdr:cNvPr>
        <xdr:cNvSpPr/>
      </xdr:nvSpPr>
      <xdr:spPr>
        <a:xfrm>
          <a:off x="3312160" y="10601960"/>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63</xdr:row>
      <xdr:rowOff>91440</xdr:rowOff>
    </xdr:from>
    <xdr:to>
      <xdr:col>24</xdr:col>
      <xdr:colOff>63500</xdr:colOff>
      <xdr:row>63</xdr:row>
      <xdr:rowOff>112667</xdr:rowOff>
    </xdr:to>
    <xdr:cxnSp macro="">
      <xdr:nvCxnSpPr>
        <xdr:cNvPr id="190" name="直線コネクタ 189">
          <a:extLst>
            <a:ext uri="{FF2B5EF4-FFF2-40B4-BE49-F238E27FC236}">
              <a16:creationId xmlns:a16="http://schemas.microsoft.com/office/drawing/2014/main" id="{A60AA001-C62C-4BED-A5D0-F5B6A5E9AF63}"/>
            </a:ext>
          </a:extLst>
        </xdr:cNvPr>
        <xdr:cNvCxnSpPr/>
      </xdr:nvCxnSpPr>
      <xdr:spPr>
        <a:xfrm>
          <a:off x="3355340" y="10652760"/>
          <a:ext cx="731520" cy="212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63</xdr:row>
      <xdr:rowOff>29210</xdr:rowOff>
    </xdr:from>
    <xdr:to>
      <xdr:col>15</xdr:col>
      <xdr:colOff>101600</xdr:colOff>
      <xdr:row>63</xdr:row>
      <xdr:rowOff>130810</xdr:rowOff>
    </xdr:to>
    <xdr:sp macro="" textlink="">
      <xdr:nvSpPr>
        <xdr:cNvPr id="191" name="楕円 190">
          <a:extLst>
            <a:ext uri="{FF2B5EF4-FFF2-40B4-BE49-F238E27FC236}">
              <a16:creationId xmlns:a16="http://schemas.microsoft.com/office/drawing/2014/main" id="{8703888E-8FD3-4ABA-90B5-9146328EF71F}"/>
            </a:ext>
          </a:extLst>
        </xdr:cNvPr>
        <xdr:cNvSpPr/>
      </xdr:nvSpPr>
      <xdr:spPr>
        <a:xfrm>
          <a:off x="2514600" y="105905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63</xdr:row>
      <xdr:rowOff>80010</xdr:rowOff>
    </xdr:from>
    <xdr:to>
      <xdr:col>19</xdr:col>
      <xdr:colOff>177800</xdr:colOff>
      <xdr:row>63</xdr:row>
      <xdr:rowOff>91440</xdr:rowOff>
    </xdr:to>
    <xdr:cxnSp macro="">
      <xdr:nvCxnSpPr>
        <xdr:cNvPr id="192" name="直線コネクタ 191">
          <a:extLst>
            <a:ext uri="{FF2B5EF4-FFF2-40B4-BE49-F238E27FC236}">
              <a16:creationId xmlns:a16="http://schemas.microsoft.com/office/drawing/2014/main" id="{8D2D3204-A0D9-4DB7-AC8A-53B0C2918FFB}"/>
            </a:ext>
          </a:extLst>
        </xdr:cNvPr>
        <xdr:cNvCxnSpPr/>
      </xdr:nvCxnSpPr>
      <xdr:spPr>
        <a:xfrm>
          <a:off x="2565400" y="10641330"/>
          <a:ext cx="789940" cy="114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63</xdr:row>
      <xdr:rowOff>19413</xdr:rowOff>
    </xdr:from>
    <xdr:to>
      <xdr:col>10</xdr:col>
      <xdr:colOff>165100</xdr:colOff>
      <xdr:row>63</xdr:row>
      <xdr:rowOff>121013</xdr:rowOff>
    </xdr:to>
    <xdr:sp macro="" textlink="">
      <xdr:nvSpPr>
        <xdr:cNvPr id="193" name="楕円 192">
          <a:extLst>
            <a:ext uri="{FF2B5EF4-FFF2-40B4-BE49-F238E27FC236}">
              <a16:creationId xmlns:a16="http://schemas.microsoft.com/office/drawing/2014/main" id="{EC277FD3-F4CA-4A8A-9889-D1ECBBE66104}"/>
            </a:ext>
          </a:extLst>
        </xdr:cNvPr>
        <xdr:cNvSpPr/>
      </xdr:nvSpPr>
      <xdr:spPr>
        <a:xfrm>
          <a:off x="1739900" y="105807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63</xdr:row>
      <xdr:rowOff>70213</xdr:rowOff>
    </xdr:from>
    <xdr:to>
      <xdr:col>15</xdr:col>
      <xdr:colOff>50800</xdr:colOff>
      <xdr:row>63</xdr:row>
      <xdr:rowOff>80010</xdr:rowOff>
    </xdr:to>
    <xdr:cxnSp macro="">
      <xdr:nvCxnSpPr>
        <xdr:cNvPr id="194" name="直線コネクタ 193">
          <a:extLst>
            <a:ext uri="{FF2B5EF4-FFF2-40B4-BE49-F238E27FC236}">
              <a16:creationId xmlns:a16="http://schemas.microsoft.com/office/drawing/2014/main" id="{817C6605-743A-447D-A0C2-DA0E2F5AE2D3}"/>
            </a:ext>
          </a:extLst>
        </xdr:cNvPr>
        <xdr:cNvCxnSpPr/>
      </xdr:nvCxnSpPr>
      <xdr:spPr>
        <a:xfrm>
          <a:off x="1790700" y="10631533"/>
          <a:ext cx="774700" cy="97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63</xdr:row>
      <xdr:rowOff>3084</xdr:rowOff>
    </xdr:from>
    <xdr:to>
      <xdr:col>6</xdr:col>
      <xdr:colOff>38100</xdr:colOff>
      <xdr:row>63</xdr:row>
      <xdr:rowOff>104684</xdr:rowOff>
    </xdr:to>
    <xdr:sp macro="" textlink="">
      <xdr:nvSpPr>
        <xdr:cNvPr id="195" name="楕円 194">
          <a:extLst>
            <a:ext uri="{FF2B5EF4-FFF2-40B4-BE49-F238E27FC236}">
              <a16:creationId xmlns:a16="http://schemas.microsoft.com/office/drawing/2014/main" id="{D11D4DD4-BC23-4374-9CCC-473F4186087C}"/>
            </a:ext>
          </a:extLst>
        </xdr:cNvPr>
        <xdr:cNvSpPr/>
      </xdr:nvSpPr>
      <xdr:spPr>
        <a:xfrm>
          <a:off x="965200" y="10564404"/>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63</xdr:row>
      <xdr:rowOff>53884</xdr:rowOff>
    </xdr:from>
    <xdr:to>
      <xdr:col>10</xdr:col>
      <xdr:colOff>114300</xdr:colOff>
      <xdr:row>63</xdr:row>
      <xdr:rowOff>70213</xdr:rowOff>
    </xdr:to>
    <xdr:cxnSp macro="">
      <xdr:nvCxnSpPr>
        <xdr:cNvPr id="196" name="直線コネクタ 195">
          <a:extLst>
            <a:ext uri="{FF2B5EF4-FFF2-40B4-BE49-F238E27FC236}">
              <a16:creationId xmlns:a16="http://schemas.microsoft.com/office/drawing/2014/main" id="{E2042F33-FEF7-4E8D-A7A2-A159FF222255}"/>
            </a:ext>
          </a:extLst>
        </xdr:cNvPr>
        <xdr:cNvCxnSpPr/>
      </xdr:nvCxnSpPr>
      <xdr:spPr>
        <a:xfrm>
          <a:off x="1008380" y="10615204"/>
          <a:ext cx="782320" cy="163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59</xdr:row>
      <xdr:rowOff>91820</xdr:rowOff>
    </xdr:from>
    <xdr:ext cx="405111" cy="259045"/>
    <xdr:sp macro="" textlink="">
      <xdr:nvSpPr>
        <xdr:cNvPr id="197" name="n_1aveValue【橋りょう・トンネル】&#10;有形固定資産減価償却率">
          <a:extLst>
            <a:ext uri="{FF2B5EF4-FFF2-40B4-BE49-F238E27FC236}">
              <a16:creationId xmlns:a16="http://schemas.microsoft.com/office/drawing/2014/main" id="{BBB3605A-8940-4FE5-8CD5-DBD108ED00D7}"/>
            </a:ext>
          </a:extLst>
        </xdr:cNvPr>
        <xdr:cNvSpPr txBox="1"/>
      </xdr:nvSpPr>
      <xdr:spPr>
        <a:xfrm>
          <a:off x="3170564" y="998258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59</xdr:row>
      <xdr:rowOff>86921</xdr:rowOff>
    </xdr:from>
    <xdr:ext cx="405111" cy="259045"/>
    <xdr:sp macro="" textlink="">
      <xdr:nvSpPr>
        <xdr:cNvPr id="198" name="n_2aveValue【橋りょう・トンネル】&#10;有形固定資産減価償却率">
          <a:extLst>
            <a:ext uri="{FF2B5EF4-FFF2-40B4-BE49-F238E27FC236}">
              <a16:creationId xmlns:a16="http://schemas.microsoft.com/office/drawing/2014/main" id="{FBA90723-FAA4-4798-A793-54FAADC3BDDD}"/>
            </a:ext>
          </a:extLst>
        </xdr:cNvPr>
        <xdr:cNvSpPr txBox="1"/>
      </xdr:nvSpPr>
      <xdr:spPr>
        <a:xfrm>
          <a:off x="2385704" y="997768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59</xdr:row>
      <xdr:rowOff>82023</xdr:rowOff>
    </xdr:from>
    <xdr:ext cx="405111" cy="259045"/>
    <xdr:sp macro="" textlink="">
      <xdr:nvSpPr>
        <xdr:cNvPr id="199" name="n_3aveValue【橋りょう・トンネル】&#10;有形固定資産減価償却率">
          <a:extLst>
            <a:ext uri="{FF2B5EF4-FFF2-40B4-BE49-F238E27FC236}">
              <a16:creationId xmlns:a16="http://schemas.microsoft.com/office/drawing/2014/main" id="{828405E3-DD08-443E-A72C-E38E780FF921}"/>
            </a:ext>
          </a:extLst>
        </xdr:cNvPr>
        <xdr:cNvSpPr txBox="1"/>
      </xdr:nvSpPr>
      <xdr:spPr>
        <a:xfrm>
          <a:off x="1611004" y="997278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59</xdr:row>
      <xdr:rowOff>39568</xdr:rowOff>
    </xdr:from>
    <xdr:ext cx="405111" cy="259045"/>
    <xdr:sp macro="" textlink="">
      <xdr:nvSpPr>
        <xdr:cNvPr id="200" name="n_4aveValue【橋りょう・トンネル】&#10;有形固定資産減価償却率">
          <a:extLst>
            <a:ext uri="{FF2B5EF4-FFF2-40B4-BE49-F238E27FC236}">
              <a16:creationId xmlns:a16="http://schemas.microsoft.com/office/drawing/2014/main" id="{1AC3D70B-649B-4A29-AA8F-CDBED19F106D}"/>
            </a:ext>
          </a:extLst>
        </xdr:cNvPr>
        <xdr:cNvSpPr txBox="1"/>
      </xdr:nvSpPr>
      <xdr:spPr>
        <a:xfrm>
          <a:off x="836304" y="993032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63</xdr:row>
      <xdr:rowOff>133367</xdr:rowOff>
    </xdr:from>
    <xdr:ext cx="405111" cy="259045"/>
    <xdr:sp macro="" textlink="">
      <xdr:nvSpPr>
        <xdr:cNvPr id="201" name="n_1mainValue【橋りょう・トンネル】&#10;有形固定資産減価償却率">
          <a:extLst>
            <a:ext uri="{FF2B5EF4-FFF2-40B4-BE49-F238E27FC236}">
              <a16:creationId xmlns:a16="http://schemas.microsoft.com/office/drawing/2014/main" id="{BB3699CC-C0B5-4ACF-ABF0-BC25636230E8}"/>
            </a:ext>
          </a:extLst>
        </xdr:cNvPr>
        <xdr:cNvSpPr txBox="1"/>
      </xdr:nvSpPr>
      <xdr:spPr>
        <a:xfrm>
          <a:off x="3170564" y="106946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63</xdr:row>
      <xdr:rowOff>121937</xdr:rowOff>
    </xdr:from>
    <xdr:ext cx="405111" cy="259045"/>
    <xdr:sp macro="" textlink="">
      <xdr:nvSpPr>
        <xdr:cNvPr id="202" name="n_2mainValue【橋りょう・トンネル】&#10;有形固定資産減価償却率">
          <a:extLst>
            <a:ext uri="{FF2B5EF4-FFF2-40B4-BE49-F238E27FC236}">
              <a16:creationId xmlns:a16="http://schemas.microsoft.com/office/drawing/2014/main" id="{660D94D3-42FF-446A-ABF3-50E2C79A738C}"/>
            </a:ext>
          </a:extLst>
        </xdr:cNvPr>
        <xdr:cNvSpPr txBox="1"/>
      </xdr:nvSpPr>
      <xdr:spPr>
        <a:xfrm>
          <a:off x="2385704" y="106832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63</xdr:row>
      <xdr:rowOff>112140</xdr:rowOff>
    </xdr:from>
    <xdr:ext cx="405111" cy="259045"/>
    <xdr:sp macro="" textlink="">
      <xdr:nvSpPr>
        <xdr:cNvPr id="203" name="n_3mainValue【橋りょう・トンネル】&#10;有形固定資産減価償却率">
          <a:extLst>
            <a:ext uri="{FF2B5EF4-FFF2-40B4-BE49-F238E27FC236}">
              <a16:creationId xmlns:a16="http://schemas.microsoft.com/office/drawing/2014/main" id="{97A66418-67E3-4D0C-B720-810BE7F9FA6E}"/>
            </a:ext>
          </a:extLst>
        </xdr:cNvPr>
        <xdr:cNvSpPr txBox="1"/>
      </xdr:nvSpPr>
      <xdr:spPr>
        <a:xfrm>
          <a:off x="1611004" y="1067346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63</xdr:row>
      <xdr:rowOff>95811</xdr:rowOff>
    </xdr:from>
    <xdr:ext cx="405111" cy="259045"/>
    <xdr:sp macro="" textlink="">
      <xdr:nvSpPr>
        <xdr:cNvPr id="204" name="n_4mainValue【橋りょう・トンネル】&#10;有形固定資産減価償却率">
          <a:extLst>
            <a:ext uri="{FF2B5EF4-FFF2-40B4-BE49-F238E27FC236}">
              <a16:creationId xmlns:a16="http://schemas.microsoft.com/office/drawing/2014/main" id="{5CE1313A-849F-4D1F-AFA7-1AAD0E59F4A4}"/>
            </a:ext>
          </a:extLst>
        </xdr:cNvPr>
        <xdr:cNvSpPr txBox="1"/>
      </xdr:nvSpPr>
      <xdr:spPr>
        <a:xfrm>
          <a:off x="836304" y="1065713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205" name="正方形/長方形 204">
          <a:extLst>
            <a:ext uri="{FF2B5EF4-FFF2-40B4-BE49-F238E27FC236}">
              <a16:creationId xmlns:a16="http://schemas.microsoft.com/office/drawing/2014/main" id="{54A04C11-9BD5-4D65-991D-606931F0350D}"/>
            </a:ext>
          </a:extLst>
        </xdr:cNvPr>
        <xdr:cNvSpPr/>
      </xdr:nvSpPr>
      <xdr:spPr>
        <a:xfrm>
          <a:off x="5826760" y="7825740"/>
          <a:ext cx="415290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206" name="正方形/長方形 205">
          <a:extLst>
            <a:ext uri="{FF2B5EF4-FFF2-40B4-BE49-F238E27FC236}">
              <a16:creationId xmlns:a16="http://schemas.microsoft.com/office/drawing/2014/main" id="{0CBA55BA-440F-4F6E-9131-DBEB121882A9}"/>
            </a:ext>
          </a:extLst>
        </xdr:cNvPr>
        <xdr:cNvSpPr/>
      </xdr:nvSpPr>
      <xdr:spPr>
        <a:xfrm>
          <a:off x="593090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207" name="正方形/長方形 206">
          <a:extLst>
            <a:ext uri="{FF2B5EF4-FFF2-40B4-BE49-F238E27FC236}">
              <a16:creationId xmlns:a16="http://schemas.microsoft.com/office/drawing/2014/main" id="{40F3753D-2389-4AEC-8155-53F174D4E935}"/>
            </a:ext>
          </a:extLst>
        </xdr:cNvPr>
        <xdr:cNvSpPr/>
      </xdr:nvSpPr>
      <xdr:spPr>
        <a:xfrm>
          <a:off x="593090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73/92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208" name="正方形/長方形 207">
          <a:extLst>
            <a:ext uri="{FF2B5EF4-FFF2-40B4-BE49-F238E27FC236}">
              <a16:creationId xmlns:a16="http://schemas.microsoft.com/office/drawing/2014/main" id="{4E04BAF6-304A-4F60-BB0E-FDEB86B36061}"/>
            </a:ext>
          </a:extLst>
        </xdr:cNvPr>
        <xdr:cNvSpPr/>
      </xdr:nvSpPr>
      <xdr:spPr>
        <a:xfrm>
          <a:off x="683260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209" name="正方形/長方形 208">
          <a:extLst>
            <a:ext uri="{FF2B5EF4-FFF2-40B4-BE49-F238E27FC236}">
              <a16:creationId xmlns:a16="http://schemas.microsoft.com/office/drawing/2014/main" id="{620CCA62-D443-4FC6-9ACA-FD2F9EF3B934}"/>
            </a:ext>
          </a:extLst>
        </xdr:cNvPr>
        <xdr:cNvSpPr/>
      </xdr:nvSpPr>
      <xdr:spPr>
        <a:xfrm>
          <a:off x="683260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162,999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210" name="正方形/長方形 209">
          <a:extLst>
            <a:ext uri="{FF2B5EF4-FFF2-40B4-BE49-F238E27FC236}">
              <a16:creationId xmlns:a16="http://schemas.microsoft.com/office/drawing/2014/main" id="{B2F572DB-BE6C-40D5-A7F2-F83A40366D83}"/>
            </a:ext>
          </a:extLst>
        </xdr:cNvPr>
        <xdr:cNvSpPr/>
      </xdr:nvSpPr>
      <xdr:spPr>
        <a:xfrm>
          <a:off x="783844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211" name="正方形/長方形 210">
          <a:extLst>
            <a:ext uri="{FF2B5EF4-FFF2-40B4-BE49-F238E27FC236}">
              <a16:creationId xmlns:a16="http://schemas.microsoft.com/office/drawing/2014/main" id="{997F0895-22B4-49B0-A6AA-2DAFE9B4E98F}"/>
            </a:ext>
          </a:extLst>
        </xdr:cNvPr>
        <xdr:cNvSpPr/>
      </xdr:nvSpPr>
      <xdr:spPr>
        <a:xfrm>
          <a:off x="783844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256,064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212" name="正方形/長方形 211">
          <a:extLst>
            <a:ext uri="{FF2B5EF4-FFF2-40B4-BE49-F238E27FC236}">
              <a16:creationId xmlns:a16="http://schemas.microsoft.com/office/drawing/2014/main" id="{1148310E-A726-4231-B40A-5A8F0E7AF3E2}"/>
            </a:ext>
          </a:extLst>
        </xdr:cNvPr>
        <xdr:cNvSpPr/>
      </xdr:nvSpPr>
      <xdr:spPr>
        <a:xfrm>
          <a:off x="5826760" y="8942070"/>
          <a:ext cx="415290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213" name="テキスト ボックス 212">
          <a:extLst>
            <a:ext uri="{FF2B5EF4-FFF2-40B4-BE49-F238E27FC236}">
              <a16:creationId xmlns:a16="http://schemas.microsoft.com/office/drawing/2014/main" id="{2D53B29C-B65F-4226-A70E-A2D660739382}"/>
            </a:ext>
          </a:extLst>
        </xdr:cNvPr>
        <xdr:cNvSpPr txBox="1"/>
      </xdr:nvSpPr>
      <xdr:spPr>
        <a:xfrm>
          <a:off x="5788660" y="875538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214" name="直線コネクタ 213">
          <a:extLst>
            <a:ext uri="{FF2B5EF4-FFF2-40B4-BE49-F238E27FC236}">
              <a16:creationId xmlns:a16="http://schemas.microsoft.com/office/drawing/2014/main" id="{B071B0A1-DFB8-420D-9F50-E98DA310D2F7}"/>
            </a:ext>
          </a:extLst>
        </xdr:cNvPr>
        <xdr:cNvCxnSpPr/>
      </xdr:nvCxnSpPr>
      <xdr:spPr>
        <a:xfrm>
          <a:off x="5826760" y="1117854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76200</xdr:rowOff>
    </xdr:from>
    <xdr:to>
      <xdr:col>59</xdr:col>
      <xdr:colOff>50800</xdr:colOff>
      <xdr:row>64</xdr:row>
      <xdr:rowOff>76200</xdr:rowOff>
    </xdr:to>
    <xdr:cxnSp macro="">
      <xdr:nvCxnSpPr>
        <xdr:cNvPr id="215" name="直線コネクタ 214">
          <a:extLst>
            <a:ext uri="{FF2B5EF4-FFF2-40B4-BE49-F238E27FC236}">
              <a16:creationId xmlns:a16="http://schemas.microsoft.com/office/drawing/2014/main" id="{774539DF-F2AD-48B6-86E2-B4AE4695166C}"/>
            </a:ext>
          </a:extLst>
        </xdr:cNvPr>
        <xdr:cNvCxnSpPr/>
      </xdr:nvCxnSpPr>
      <xdr:spPr>
        <a:xfrm>
          <a:off x="5826760" y="1080516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63</xdr:row>
      <xdr:rowOff>105427</xdr:rowOff>
    </xdr:from>
    <xdr:ext cx="248786" cy="259045"/>
    <xdr:sp macro="" textlink="">
      <xdr:nvSpPr>
        <xdr:cNvPr id="216" name="テキスト ボックス 215">
          <a:extLst>
            <a:ext uri="{FF2B5EF4-FFF2-40B4-BE49-F238E27FC236}">
              <a16:creationId xmlns:a16="http://schemas.microsoft.com/office/drawing/2014/main" id="{34021BC9-FB67-4E4F-ABAF-3BD15D5C9A74}"/>
            </a:ext>
          </a:extLst>
        </xdr:cNvPr>
        <xdr:cNvSpPr txBox="1"/>
      </xdr:nvSpPr>
      <xdr:spPr>
        <a:xfrm>
          <a:off x="5600834" y="1066674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62</xdr:row>
      <xdr:rowOff>38100</xdr:rowOff>
    </xdr:from>
    <xdr:to>
      <xdr:col>59</xdr:col>
      <xdr:colOff>50800</xdr:colOff>
      <xdr:row>62</xdr:row>
      <xdr:rowOff>38100</xdr:rowOff>
    </xdr:to>
    <xdr:cxnSp macro="">
      <xdr:nvCxnSpPr>
        <xdr:cNvPr id="217" name="直線コネクタ 216">
          <a:extLst>
            <a:ext uri="{FF2B5EF4-FFF2-40B4-BE49-F238E27FC236}">
              <a16:creationId xmlns:a16="http://schemas.microsoft.com/office/drawing/2014/main" id="{D0CA468A-C59C-44A2-8B40-D46EA74785F3}"/>
            </a:ext>
          </a:extLst>
        </xdr:cNvPr>
        <xdr:cNvCxnSpPr/>
      </xdr:nvCxnSpPr>
      <xdr:spPr>
        <a:xfrm>
          <a:off x="5826760" y="1043178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61</xdr:row>
      <xdr:rowOff>67327</xdr:rowOff>
    </xdr:from>
    <xdr:ext cx="595419" cy="259045"/>
    <xdr:sp macro="" textlink="">
      <xdr:nvSpPr>
        <xdr:cNvPr id="218" name="テキスト ボックス 217">
          <a:extLst>
            <a:ext uri="{FF2B5EF4-FFF2-40B4-BE49-F238E27FC236}">
              <a16:creationId xmlns:a16="http://schemas.microsoft.com/office/drawing/2014/main" id="{066E3D58-63CF-4901-9EB0-C29F186CD566}"/>
            </a:ext>
          </a:extLst>
        </xdr:cNvPr>
        <xdr:cNvSpPr txBox="1"/>
      </xdr:nvSpPr>
      <xdr:spPr>
        <a:xfrm>
          <a:off x="5299921" y="1029336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60</xdr:row>
      <xdr:rowOff>0</xdr:rowOff>
    </xdr:from>
    <xdr:to>
      <xdr:col>59</xdr:col>
      <xdr:colOff>50800</xdr:colOff>
      <xdr:row>60</xdr:row>
      <xdr:rowOff>0</xdr:rowOff>
    </xdr:to>
    <xdr:cxnSp macro="">
      <xdr:nvCxnSpPr>
        <xdr:cNvPr id="219" name="直線コネクタ 218">
          <a:extLst>
            <a:ext uri="{FF2B5EF4-FFF2-40B4-BE49-F238E27FC236}">
              <a16:creationId xmlns:a16="http://schemas.microsoft.com/office/drawing/2014/main" id="{2EB5269B-4F83-47B3-AFC4-AED6001E7442}"/>
            </a:ext>
          </a:extLst>
        </xdr:cNvPr>
        <xdr:cNvCxnSpPr/>
      </xdr:nvCxnSpPr>
      <xdr:spPr>
        <a:xfrm>
          <a:off x="5826760" y="1005840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59</xdr:row>
      <xdr:rowOff>29227</xdr:rowOff>
    </xdr:from>
    <xdr:ext cx="595419" cy="259045"/>
    <xdr:sp macro="" textlink="">
      <xdr:nvSpPr>
        <xdr:cNvPr id="220" name="テキスト ボックス 219">
          <a:extLst>
            <a:ext uri="{FF2B5EF4-FFF2-40B4-BE49-F238E27FC236}">
              <a16:creationId xmlns:a16="http://schemas.microsoft.com/office/drawing/2014/main" id="{8D277DCD-BC68-4750-A0BA-C527D9D78735}"/>
            </a:ext>
          </a:extLst>
        </xdr:cNvPr>
        <xdr:cNvSpPr txBox="1"/>
      </xdr:nvSpPr>
      <xdr:spPr>
        <a:xfrm>
          <a:off x="5299921" y="991998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133350</xdr:rowOff>
    </xdr:from>
    <xdr:to>
      <xdr:col>59</xdr:col>
      <xdr:colOff>50800</xdr:colOff>
      <xdr:row>57</xdr:row>
      <xdr:rowOff>133350</xdr:rowOff>
    </xdr:to>
    <xdr:cxnSp macro="">
      <xdr:nvCxnSpPr>
        <xdr:cNvPr id="221" name="直線コネクタ 220">
          <a:extLst>
            <a:ext uri="{FF2B5EF4-FFF2-40B4-BE49-F238E27FC236}">
              <a16:creationId xmlns:a16="http://schemas.microsoft.com/office/drawing/2014/main" id="{C673AB76-555E-4944-89F2-211A8743E94A}"/>
            </a:ext>
          </a:extLst>
        </xdr:cNvPr>
        <xdr:cNvCxnSpPr/>
      </xdr:nvCxnSpPr>
      <xdr:spPr>
        <a:xfrm>
          <a:off x="5826760" y="968883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56</xdr:row>
      <xdr:rowOff>162577</xdr:rowOff>
    </xdr:from>
    <xdr:ext cx="595419" cy="259045"/>
    <xdr:sp macro="" textlink="">
      <xdr:nvSpPr>
        <xdr:cNvPr id="222" name="テキスト ボックス 221">
          <a:extLst>
            <a:ext uri="{FF2B5EF4-FFF2-40B4-BE49-F238E27FC236}">
              <a16:creationId xmlns:a16="http://schemas.microsoft.com/office/drawing/2014/main" id="{75EB1AE0-AF18-4565-A73C-66FFD4684A51}"/>
            </a:ext>
          </a:extLst>
        </xdr:cNvPr>
        <xdr:cNvSpPr txBox="1"/>
      </xdr:nvSpPr>
      <xdr:spPr>
        <a:xfrm>
          <a:off x="5299921" y="955041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95250</xdr:rowOff>
    </xdr:from>
    <xdr:to>
      <xdr:col>59</xdr:col>
      <xdr:colOff>50800</xdr:colOff>
      <xdr:row>55</xdr:row>
      <xdr:rowOff>95250</xdr:rowOff>
    </xdr:to>
    <xdr:cxnSp macro="">
      <xdr:nvCxnSpPr>
        <xdr:cNvPr id="223" name="直線コネクタ 222">
          <a:extLst>
            <a:ext uri="{FF2B5EF4-FFF2-40B4-BE49-F238E27FC236}">
              <a16:creationId xmlns:a16="http://schemas.microsoft.com/office/drawing/2014/main" id="{0D173C76-066F-499A-A6EB-1B484ED11BD9}"/>
            </a:ext>
          </a:extLst>
        </xdr:cNvPr>
        <xdr:cNvCxnSpPr/>
      </xdr:nvCxnSpPr>
      <xdr:spPr>
        <a:xfrm>
          <a:off x="5826760" y="931545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54</xdr:row>
      <xdr:rowOff>124477</xdr:rowOff>
    </xdr:from>
    <xdr:ext cx="685572" cy="259045"/>
    <xdr:sp macro="" textlink="">
      <xdr:nvSpPr>
        <xdr:cNvPr id="224" name="テキスト ボックス 223">
          <a:extLst>
            <a:ext uri="{FF2B5EF4-FFF2-40B4-BE49-F238E27FC236}">
              <a16:creationId xmlns:a16="http://schemas.microsoft.com/office/drawing/2014/main" id="{370B5EF4-8819-4A84-B2B3-72610E142357}"/>
            </a:ext>
          </a:extLst>
        </xdr:cNvPr>
        <xdr:cNvSpPr txBox="1"/>
      </xdr:nvSpPr>
      <xdr:spPr>
        <a:xfrm>
          <a:off x="5209768" y="917703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225" name="直線コネクタ 224">
          <a:extLst>
            <a:ext uri="{FF2B5EF4-FFF2-40B4-BE49-F238E27FC236}">
              <a16:creationId xmlns:a16="http://schemas.microsoft.com/office/drawing/2014/main" id="{37E33BB6-7489-4C31-83C9-1F5EC13FEAD4}"/>
            </a:ext>
          </a:extLst>
        </xdr:cNvPr>
        <xdr:cNvCxnSpPr/>
      </xdr:nvCxnSpPr>
      <xdr:spPr>
        <a:xfrm>
          <a:off x="5826760" y="894207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52</xdr:row>
      <xdr:rowOff>86377</xdr:rowOff>
    </xdr:from>
    <xdr:ext cx="685572" cy="259045"/>
    <xdr:sp macro="" textlink="">
      <xdr:nvSpPr>
        <xdr:cNvPr id="226" name="テキスト ボックス 225">
          <a:extLst>
            <a:ext uri="{FF2B5EF4-FFF2-40B4-BE49-F238E27FC236}">
              <a16:creationId xmlns:a16="http://schemas.microsoft.com/office/drawing/2014/main" id="{B62D059D-43F3-42A1-8ECD-F71F543686EF}"/>
            </a:ext>
          </a:extLst>
        </xdr:cNvPr>
        <xdr:cNvSpPr txBox="1"/>
      </xdr:nvSpPr>
      <xdr:spPr>
        <a:xfrm>
          <a:off x="5209768" y="880365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227" name="【橋りょう・トンネル】&#10;一人当たり有形固定資産（償却資産）額グラフ枠">
          <a:extLst>
            <a:ext uri="{FF2B5EF4-FFF2-40B4-BE49-F238E27FC236}">
              <a16:creationId xmlns:a16="http://schemas.microsoft.com/office/drawing/2014/main" id="{6E4330D3-4529-4E95-A124-A86C604C4B51}"/>
            </a:ext>
          </a:extLst>
        </xdr:cNvPr>
        <xdr:cNvSpPr/>
      </xdr:nvSpPr>
      <xdr:spPr>
        <a:xfrm>
          <a:off x="5826760" y="8942070"/>
          <a:ext cx="415290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55</xdr:row>
      <xdr:rowOff>158835</xdr:rowOff>
    </xdr:from>
    <xdr:to>
      <xdr:col>54</xdr:col>
      <xdr:colOff>189865</xdr:colOff>
      <xdr:row>64</xdr:row>
      <xdr:rowOff>74788</xdr:rowOff>
    </xdr:to>
    <xdr:cxnSp macro="">
      <xdr:nvCxnSpPr>
        <xdr:cNvPr id="228" name="直線コネクタ 227">
          <a:extLst>
            <a:ext uri="{FF2B5EF4-FFF2-40B4-BE49-F238E27FC236}">
              <a16:creationId xmlns:a16="http://schemas.microsoft.com/office/drawing/2014/main" id="{9FCAC598-B954-48F5-A23C-8324DDF297C5}"/>
            </a:ext>
          </a:extLst>
        </xdr:cNvPr>
        <xdr:cNvCxnSpPr/>
      </xdr:nvCxnSpPr>
      <xdr:spPr>
        <a:xfrm flipV="1">
          <a:off x="9219565" y="9379035"/>
          <a:ext cx="0" cy="142471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78615</xdr:rowOff>
    </xdr:from>
    <xdr:ext cx="469744" cy="259045"/>
    <xdr:sp macro="" textlink="">
      <xdr:nvSpPr>
        <xdr:cNvPr id="229" name="【橋りょう・トンネル】&#10;一人当たり有形固定資産（償却資産）額最小値テキスト">
          <a:extLst>
            <a:ext uri="{FF2B5EF4-FFF2-40B4-BE49-F238E27FC236}">
              <a16:creationId xmlns:a16="http://schemas.microsoft.com/office/drawing/2014/main" id="{25816BF5-945E-4D1E-B520-A0399B5B0CEA}"/>
            </a:ext>
          </a:extLst>
        </xdr:cNvPr>
        <xdr:cNvSpPr txBox="1"/>
      </xdr:nvSpPr>
      <xdr:spPr>
        <a:xfrm>
          <a:off x="9258300" y="108075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1,112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64</xdr:row>
      <xdr:rowOff>74788</xdr:rowOff>
    </xdr:from>
    <xdr:to>
      <xdr:col>55</xdr:col>
      <xdr:colOff>88900</xdr:colOff>
      <xdr:row>64</xdr:row>
      <xdr:rowOff>74788</xdr:rowOff>
    </xdr:to>
    <xdr:cxnSp macro="">
      <xdr:nvCxnSpPr>
        <xdr:cNvPr id="230" name="直線コネクタ 229">
          <a:extLst>
            <a:ext uri="{FF2B5EF4-FFF2-40B4-BE49-F238E27FC236}">
              <a16:creationId xmlns:a16="http://schemas.microsoft.com/office/drawing/2014/main" id="{36B9F368-E4A8-4EDA-8E75-FC7AB6F3F06C}"/>
            </a:ext>
          </a:extLst>
        </xdr:cNvPr>
        <xdr:cNvCxnSpPr/>
      </xdr:nvCxnSpPr>
      <xdr:spPr>
        <a:xfrm>
          <a:off x="9154160" y="10803748"/>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54</xdr:row>
      <xdr:rowOff>105512</xdr:rowOff>
    </xdr:from>
    <xdr:ext cx="690189" cy="259045"/>
    <xdr:sp macro="" textlink="">
      <xdr:nvSpPr>
        <xdr:cNvPr id="231" name="【橋りょう・トンネル】&#10;一人当たり有形固定資産（償却資産）額最大値テキスト">
          <a:extLst>
            <a:ext uri="{FF2B5EF4-FFF2-40B4-BE49-F238E27FC236}">
              <a16:creationId xmlns:a16="http://schemas.microsoft.com/office/drawing/2014/main" id="{99A10258-5761-4BC8-BF26-CE4DDC9C9D3D}"/>
            </a:ext>
          </a:extLst>
        </xdr:cNvPr>
        <xdr:cNvSpPr txBox="1"/>
      </xdr:nvSpPr>
      <xdr:spPr>
        <a:xfrm>
          <a:off x="9258300" y="9158072"/>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1,149,933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55</xdr:row>
      <xdr:rowOff>158835</xdr:rowOff>
    </xdr:from>
    <xdr:to>
      <xdr:col>55</xdr:col>
      <xdr:colOff>88900</xdr:colOff>
      <xdr:row>55</xdr:row>
      <xdr:rowOff>158835</xdr:rowOff>
    </xdr:to>
    <xdr:cxnSp macro="">
      <xdr:nvCxnSpPr>
        <xdr:cNvPr id="232" name="直線コネクタ 231">
          <a:extLst>
            <a:ext uri="{FF2B5EF4-FFF2-40B4-BE49-F238E27FC236}">
              <a16:creationId xmlns:a16="http://schemas.microsoft.com/office/drawing/2014/main" id="{213EC201-09E0-4EB6-B6ED-E27DDF3E2DBE}"/>
            </a:ext>
          </a:extLst>
        </xdr:cNvPr>
        <xdr:cNvCxnSpPr/>
      </xdr:nvCxnSpPr>
      <xdr:spPr>
        <a:xfrm>
          <a:off x="9154160" y="9379035"/>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62</xdr:row>
      <xdr:rowOff>1174</xdr:rowOff>
    </xdr:from>
    <xdr:ext cx="599010" cy="259045"/>
    <xdr:sp macro="" textlink="">
      <xdr:nvSpPr>
        <xdr:cNvPr id="233" name="【橋りょう・トンネル】&#10;一人当たり有形固定資産（償却資産）額平均値テキスト">
          <a:extLst>
            <a:ext uri="{FF2B5EF4-FFF2-40B4-BE49-F238E27FC236}">
              <a16:creationId xmlns:a16="http://schemas.microsoft.com/office/drawing/2014/main" id="{613485B0-10C5-419C-9765-5592786444F8}"/>
            </a:ext>
          </a:extLst>
        </xdr:cNvPr>
        <xdr:cNvSpPr txBox="1"/>
      </xdr:nvSpPr>
      <xdr:spPr>
        <a:xfrm>
          <a:off x="9258300" y="1039485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172,089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62</xdr:row>
      <xdr:rowOff>149747</xdr:rowOff>
    </xdr:from>
    <xdr:to>
      <xdr:col>55</xdr:col>
      <xdr:colOff>50800</xdr:colOff>
      <xdr:row>63</xdr:row>
      <xdr:rowOff>79897</xdr:rowOff>
    </xdr:to>
    <xdr:sp macro="" textlink="">
      <xdr:nvSpPr>
        <xdr:cNvPr id="234" name="フローチャート: 判断 233">
          <a:extLst>
            <a:ext uri="{FF2B5EF4-FFF2-40B4-BE49-F238E27FC236}">
              <a16:creationId xmlns:a16="http://schemas.microsoft.com/office/drawing/2014/main" id="{9A271BA4-54A8-4E9D-8976-D54B7FBB75A5}"/>
            </a:ext>
          </a:extLst>
        </xdr:cNvPr>
        <xdr:cNvSpPr/>
      </xdr:nvSpPr>
      <xdr:spPr>
        <a:xfrm>
          <a:off x="9192260" y="10543427"/>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62</xdr:row>
      <xdr:rowOff>165999</xdr:rowOff>
    </xdr:from>
    <xdr:to>
      <xdr:col>50</xdr:col>
      <xdr:colOff>165100</xdr:colOff>
      <xdr:row>63</xdr:row>
      <xdr:rowOff>96149</xdr:rowOff>
    </xdr:to>
    <xdr:sp macro="" textlink="">
      <xdr:nvSpPr>
        <xdr:cNvPr id="235" name="フローチャート: 判断 234">
          <a:extLst>
            <a:ext uri="{FF2B5EF4-FFF2-40B4-BE49-F238E27FC236}">
              <a16:creationId xmlns:a16="http://schemas.microsoft.com/office/drawing/2014/main" id="{D9C79298-9484-4EB5-ABE1-BF6E3A7DA2D6}"/>
            </a:ext>
          </a:extLst>
        </xdr:cNvPr>
        <xdr:cNvSpPr/>
      </xdr:nvSpPr>
      <xdr:spPr>
        <a:xfrm>
          <a:off x="8445500" y="10559679"/>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62</xdr:row>
      <xdr:rowOff>167225</xdr:rowOff>
    </xdr:from>
    <xdr:to>
      <xdr:col>46</xdr:col>
      <xdr:colOff>38100</xdr:colOff>
      <xdr:row>63</xdr:row>
      <xdr:rowOff>97375</xdr:rowOff>
    </xdr:to>
    <xdr:sp macro="" textlink="">
      <xdr:nvSpPr>
        <xdr:cNvPr id="236" name="フローチャート: 判断 235">
          <a:extLst>
            <a:ext uri="{FF2B5EF4-FFF2-40B4-BE49-F238E27FC236}">
              <a16:creationId xmlns:a16="http://schemas.microsoft.com/office/drawing/2014/main" id="{26373880-511E-473F-84FA-A2CF995ECA5B}"/>
            </a:ext>
          </a:extLst>
        </xdr:cNvPr>
        <xdr:cNvSpPr/>
      </xdr:nvSpPr>
      <xdr:spPr>
        <a:xfrm>
          <a:off x="7670800" y="10560905"/>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62</xdr:row>
      <xdr:rowOff>162126</xdr:rowOff>
    </xdr:from>
    <xdr:to>
      <xdr:col>41</xdr:col>
      <xdr:colOff>101600</xdr:colOff>
      <xdr:row>63</xdr:row>
      <xdr:rowOff>92276</xdr:rowOff>
    </xdr:to>
    <xdr:sp macro="" textlink="">
      <xdr:nvSpPr>
        <xdr:cNvPr id="237" name="フローチャート: 判断 236">
          <a:extLst>
            <a:ext uri="{FF2B5EF4-FFF2-40B4-BE49-F238E27FC236}">
              <a16:creationId xmlns:a16="http://schemas.microsoft.com/office/drawing/2014/main" id="{3D35BE16-C50C-490C-A953-F8191637A7E2}"/>
            </a:ext>
          </a:extLst>
        </xdr:cNvPr>
        <xdr:cNvSpPr/>
      </xdr:nvSpPr>
      <xdr:spPr>
        <a:xfrm>
          <a:off x="6873240" y="10555806"/>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62</xdr:row>
      <xdr:rowOff>112430</xdr:rowOff>
    </xdr:from>
    <xdr:to>
      <xdr:col>36</xdr:col>
      <xdr:colOff>165100</xdr:colOff>
      <xdr:row>63</xdr:row>
      <xdr:rowOff>42580</xdr:rowOff>
    </xdr:to>
    <xdr:sp macro="" textlink="">
      <xdr:nvSpPr>
        <xdr:cNvPr id="238" name="フローチャート: 判断 237">
          <a:extLst>
            <a:ext uri="{FF2B5EF4-FFF2-40B4-BE49-F238E27FC236}">
              <a16:creationId xmlns:a16="http://schemas.microsoft.com/office/drawing/2014/main" id="{6F4EB854-0A3B-4892-8389-45B1536AD7F4}"/>
            </a:ext>
          </a:extLst>
        </xdr:cNvPr>
        <xdr:cNvSpPr/>
      </xdr:nvSpPr>
      <xdr:spPr>
        <a:xfrm>
          <a:off x="6098540" y="1050611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239" name="テキスト ボックス 238">
          <a:extLst>
            <a:ext uri="{FF2B5EF4-FFF2-40B4-BE49-F238E27FC236}">
              <a16:creationId xmlns:a16="http://schemas.microsoft.com/office/drawing/2014/main" id="{B02CD1DE-608F-4272-A91F-C5388671E2E9}"/>
            </a:ext>
          </a:extLst>
        </xdr:cNvPr>
        <xdr:cNvSpPr txBox="1"/>
      </xdr:nvSpPr>
      <xdr:spPr>
        <a:xfrm>
          <a:off x="905256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240" name="テキスト ボックス 239">
          <a:extLst>
            <a:ext uri="{FF2B5EF4-FFF2-40B4-BE49-F238E27FC236}">
              <a16:creationId xmlns:a16="http://schemas.microsoft.com/office/drawing/2014/main" id="{D21888DB-B73F-46A2-A069-C958CABF9339}"/>
            </a:ext>
          </a:extLst>
        </xdr:cNvPr>
        <xdr:cNvSpPr txBox="1"/>
      </xdr:nvSpPr>
      <xdr:spPr>
        <a:xfrm>
          <a:off x="832866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241" name="テキスト ボックス 240">
          <a:extLst>
            <a:ext uri="{FF2B5EF4-FFF2-40B4-BE49-F238E27FC236}">
              <a16:creationId xmlns:a16="http://schemas.microsoft.com/office/drawing/2014/main" id="{0294EE80-DCB8-470A-8984-1052AC6B8A35}"/>
            </a:ext>
          </a:extLst>
        </xdr:cNvPr>
        <xdr:cNvSpPr txBox="1"/>
      </xdr:nvSpPr>
      <xdr:spPr>
        <a:xfrm>
          <a:off x="754634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242" name="テキスト ボックス 241">
          <a:extLst>
            <a:ext uri="{FF2B5EF4-FFF2-40B4-BE49-F238E27FC236}">
              <a16:creationId xmlns:a16="http://schemas.microsoft.com/office/drawing/2014/main" id="{1C9C114A-205E-42D9-A109-E476446F26D2}"/>
            </a:ext>
          </a:extLst>
        </xdr:cNvPr>
        <xdr:cNvSpPr txBox="1"/>
      </xdr:nvSpPr>
      <xdr:spPr>
        <a:xfrm>
          <a:off x="675640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243" name="テキスト ボックス 242">
          <a:extLst>
            <a:ext uri="{FF2B5EF4-FFF2-40B4-BE49-F238E27FC236}">
              <a16:creationId xmlns:a16="http://schemas.microsoft.com/office/drawing/2014/main" id="{4FE3015B-E6DC-4819-90C3-7132DD085F56}"/>
            </a:ext>
          </a:extLst>
        </xdr:cNvPr>
        <xdr:cNvSpPr txBox="1"/>
      </xdr:nvSpPr>
      <xdr:spPr>
        <a:xfrm>
          <a:off x="598170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63</xdr:row>
      <xdr:rowOff>139754</xdr:rowOff>
    </xdr:from>
    <xdr:to>
      <xdr:col>55</xdr:col>
      <xdr:colOff>50800</xdr:colOff>
      <xdr:row>64</xdr:row>
      <xdr:rowOff>69904</xdr:rowOff>
    </xdr:to>
    <xdr:sp macro="" textlink="">
      <xdr:nvSpPr>
        <xdr:cNvPr id="244" name="楕円 243">
          <a:extLst>
            <a:ext uri="{FF2B5EF4-FFF2-40B4-BE49-F238E27FC236}">
              <a16:creationId xmlns:a16="http://schemas.microsoft.com/office/drawing/2014/main" id="{4D52B0C8-6A6C-46EF-A840-228708CE62C2}"/>
            </a:ext>
          </a:extLst>
        </xdr:cNvPr>
        <xdr:cNvSpPr/>
      </xdr:nvSpPr>
      <xdr:spPr>
        <a:xfrm>
          <a:off x="9192260" y="10701074"/>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63</xdr:row>
      <xdr:rowOff>54681</xdr:rowOff>
    </xdr:from>
    <xdr:ext cx="534377" cy="259045"/>
    <xdr:sp macro="" textlink="">
      <xdr:nvSpPr>
        <xdr:cNvPr id="245" name="【橋りょう・トンネル】&#10;一人当たり有形固定資産（償却資産）額該当値テキスト">
          <a:extLst>
            <a:ext uri="{FF2B5EF4-FFF2-40B4-BE49-F238E27FC236}">
              <a16:creationId xmlns:a16="http://schemas.microsoft.com/office/drawing/2014/main" id="{697EA7D2-FFBF-4AAC-93C2-B6C42D945EBE}"/>
            </a:ext>
          </a:extLst>
        </xdr:cNvPr>
        <xdr:cNvSpPr txBox="1"/>
      </xdr:nvSpPr>
      <xdr:spPr>
        <a:xfrm>
          <a:off x="9258300" y="106160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44,957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63</xdr:row>
      <xdr:rowOff>139786</xdr:rowOff>
    </xdr:from>
    <xdr:to>
      <xdr:col>50</xdr:col>
      <xdr:colOff>165100</xdr:colOff>
      <xdr:row>64</xdr:row>
      <xdr:rowOff>69936</xdr:rowOff>
    </xdr:to>
    <xdr:sp macro="" textlink="">
      <xdr:nvSpPr>
        <xdr:cNvPr id="246" name="楕円 245">
          <a:extLst>
            <a:ext uri="{FF2B5EF4-FFF2-40B4-BE49-F238E27FC236}">
              <a16:creationId xmlns:a16="http://schemas.microsoft.com/office/drawing/2014/main" id="{0D342300-D182-41FD-8998-FBB972EAD795}"/>
            </a:ext>
          </a:extLst>
        </xdr:cNvPr>
        <xdr:cNvSpPr/>
      </xdr:nvSpPr>
      <xdr:spPr>
        <a:xfrm>
          <a:off x="8445500" y="10701106"/>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64</xdr:row>
      <xdr:rowOff>19104</xdr:rowOff>
    </xdr:from>
    <xdr:to>
      <xdr:col>55</xdr:col>
      <xdr:colOff>0</xdr:colOff>
      <xdr:row>64</xdr:row>
      <xdr:rowOff>19136</xdr:rowOff>
    </xdr:to>
    <xdr:cxnSp macro="">
      <xdr:nvCxnSpPr>
        <xdr:cNvPr id="247" name="直線コネクタ 246">
          <a:extLst>
            <a:ext uri="{FF2B5EF4-FFF2-40B4-BE49-F238E27FC236}">
              <a16:creationId xmlns:a16="http://schemas.microsoft.com/office/drawing/2014/main" id="{8F0D5031-E788-4646-86CA-39CA6721052E}"/>
            </a:ext>
          </a:extLst>
        </xdr:cNvPr>
        <xdr:cNvCxnSpPr/>
      </xdr:nvCxnSpPr>
      <xdr:spPr>
        <a:xfrm flipV="1">
          <a:off x="8496300" y="10748064"/>
          <a:ext cx="723900" cy="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63</xdr:row>
      <xdr:rowOff>140194</xdr:rowOff>
    </xdr:from>
    <xdr:to>
      <xdr:col>46</xdr:col>
      <xdr:colOff>38100</xdr:colOff>
      <xdr:row>64</xdr:row>
      <xdr:rowOff>70344</xdr:rowOff>
    </xdr:to>
    <xdr:sp macro="" textlink="">
      <xdr:nvSpPr>
        <xdr:cNvPr id="248" name="楕円 247">
          <a:extLst>
            <a:ext uri="{FF2B5EF4-FFF2-40B4-BE49-F238E27FC236}">
              <a16:creationId xmlns:a16="http://schemas.microsoft.com/office/drawing/2014/main" id="{CE247B82-FC73-4574-95D3-C8EF739DE2C1}"/>
            </a:ext>
          </a:extLst>
        </xdr:cNvPr>
        <xdr:cNvSpPr/>
      </xdr:nvSpPr>
      <xdr:spPr>
        <a:xfrm>
          <a:off x="7670800" y="10701514"/>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64</xdr:row>
      <xdr:rowOff>19136</xdr:rowOff>
    </xdr:from>
    <xdr:to>
      <xdr:col>50</xdr:col>
      <xdr:colOff>114300</xdr:colOff>
      <xdr:row>64</xdr:row>
      <xdr:rowOff>19544</xdr:rowOff>
    </xdr:to>
    <xdr:cxnSp macro="">
      <xdr:nvCxnSpPr>
        <xdr:cNvPr id="249" name="直線コネクタ 248">
          <a:extLst>
            <a:ext uri="{FF2B5EF4-FFF2-40B4-BE49-F238E27FC236}">
              <a16:creationId xmlns:a16="http://schemas.microsoft.com/office/drawing/2014/main" id="{A6B33801-D6E5-4E08-B64C-CD667BD4EF59}"/>
            </a:ext>
          </a:extLst>
        </xdr:cNvPr>
        <xdr:cNvCxnSpPr/>
      </xdr:nvCxnSpPr>
      <xdr:spPr>
        <a:xfrm flipV="1">
          <a:off x="7713980" y="10748096"/>
          <a:ext cx="782320" cy="4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63</xdr:row>
      <xdr:rowOff>140478</xdr:rowOff>
    </xdr:from>
    <xdr:to>
      <xdr:col>41</xdr:col>
      <xdr:colOff>101600</xdr:colOff>
      <xdr:row>64</xdr:row>
      <xdr:rowOff>70628</xdr:rowOff>
    </xdr:to>
    <xdr:sp macro="" textlink="">
      <xdr:nvSpPr>
        <xdr:cNvPr id="250" name="楕円 249">
          <a:extLst>
            <a:ext uri="{FF2B5EF4-FFF2-40B4-BE49-F238E27FC236}">
              <a16:creationId xmlns:a16="http://schemas.microsoft.com/office/drawing/2014/main" id="{9BAEC3ED-A776-4F26-A8D6-994ED71C311B}"/>
            </a:ext>
          </a:extLst>
        </xdr:cNvPr>
        <xdr:cNvSpPr/>
      </xdr:nvSpPr>
      <xdr:spPr>
        <a:xfrm>
          <a:off x="6873240" y="10701798"/>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64</xdr:row>
      <xdr:rowOff>19544</xdr:rowOff>
    </xdr:from>
    <xdr:to>
      <xdr:col>45</xdr:col>
      <xdr:colOff>177800</xdr:colOff>
      <xdr:row>64</xdr:row>
      <xdr:rowOff>19828</xdr:rowOff>
    </xdr:to>
    <xdr:cxnSp macro="">
      <xdr:nvCxnSpPr>
        <xdr:cNvPr id="251" name="直線コネクタ 250">
          <a:extLst>
            <a:ext uri="{FF2B5EF4-FFF2-40B4-BE49-F238E27FC236}">
              <a16:creationId xmlns:a16="http://schemas.microsoft.com/office/drawing/2014/main" id="{4329A48E-1045-4228-9BC7-65BC5E1DF61C}"/>
            </a:ext>
          </a:extLst>
        </xdr:cNvPr>
        <xdr:cNvCxnSpPr/>
      </xdr:nvCxnSpPr>
      <xdr:spPr>
        <a:xfrm flipV="1">
          <a:off x="6924040" y="10748504"/>
          <a:ext cx="789940" cy="2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63</xdr:row>
      <xdr:rowOff>140406</xdr:rowOff>
    </xdr:from>
    <xdr:to>
      <xdr:col>36</xdr:col>
      <xdr:colOff>165100</xdr:colOff>
      <xdr:row>64</xdr:row>
      <xdr:rowOff>70556</xdr:rowOff>
    </xdr:to>
    <xdr:sp macro="" textlink="">
      <xdr:nvSpPr>
        <xdr:cNvPr id="252" name="楕円 251">
          <a:extLst>
            <a:ext uri="{FF2B5EF4-FFF2-40B4-BE49-F238E27FC236}">
              <a16:creationId xmlns:a16="http://schemas.microsoft.com/office/drawing/2014/main" id="{EA1F6C55-E988-4118-8EC0-0B21346720CD}"/>
            </a:ext>
          </a:extLst>
        </xdr:cNvPr>
        <xdr:cNvSpPr/>
      </xdr:nvSpPr>
      <xdr:spPr>
        <a:xfrm>
          <a:off x="6098540" y="10701726"/>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64</xdr:row>
      <xdr:rowOff>19756</xdr:rowOff>
    </xdr:from>
    <xdr:to>
      <xdr:col>41</xdr:col>
      <xdr:colOff>50800</xdr:colOff>
      <xdr:row>64</xdr:row>
      <xdr:rowOff>19828</xdr:rowOff>
    </xdr:to>
    <xdr:cxnSp macro="">
      <xdr:nvCxnSpPr>
        <xdr:cNvPr id="253" name="直線コネクタ 252">
          <a:extLst>
            <a:ext uri="{FF2B5EF4-FFF2-40B4-BE49-F238E27FC236}">
              <a16:creationId xmlns:a16="http://schemas.microsoft.com/office/drawing/2014/main" id="{F633F058-EFA2-47C1-8634-315D44A72CEA}"/>
            </a:ext>
          </a:extLst>
        </xdr:cNvPr>
        <xdr:cNvCxnSpPr/>
      </xdr:nvCxnSpPr>
      <xdr:spPr>
        <a:xfrm>
          <a:off x="6149340" y="10748716"/>
          <a:ext cx="774700" cy="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48</xdr:col>
      <xdr:colOff>183095</xdr:colOff>
      <xdr:row>61</xdr:row>
      <xdr:rowOff>112676</xdr:rowOff>
    </xdr:from>
    <xdr:ext cx="599010" cy="259045"/>
    <xdr:sp macro="" textlink="">
      <xdr:nvSpPr>
        <xdr:cNvPr id="254" name="n_1aveValue【橋りょう・トンネル】&#10;一人当たり有形固定資産（償却資産）額">
          <a:extLst>
            <a:ext uri="{FF2B5EF4-FFF2-40B4-BE49-F238E27FC236}">
              <a16:creationId xmlns:a16="http://schemas.microsoft.com/office/drawing/2014/main" id="{EBDD2AED-41E9-46E1-967E-D3AC83A29C04}"/>
            </a:ext>
          </a:extLst>
        </xdr:cNvPr>
        <xdr:cNvSpPr txBox="1"/>
      </xdr:nvSpPr>
      <xdr:spPr>
        <a:xfrm>
          <a:off x="8214575" y="103387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159,292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61</xdr:row>
      <xdr:rowOff>113902</xdr:rowOff>
    </xdr:from>
    <xdr:ext cx="599010" cy="259045"/>
    <xdr:sp macro="" textlink="">
      <xdr:nvSpPr>
        <xdr:cNvPr id="255" name="n_2aveValue【橋りょう・トンネル】&#10;一人当たり有形固定資産（償却資産）額">
          <a:extLst>
            <a:ext uri="{FF2B5EF4-FFF2-40B4-BE49-F238E27FC236}">
              <a16:creationId xmlns:a16="http://schemas.microsoft.com/office/drawing/2014/main" id="{F7F33CBD-B67F-41BD-B12A-06AF93F5568C}"/>
            </a:ext>
          </a:extLst>
        </xdr:cNvPr>
        <xdr:cNvSpPr txBox="1"/>
      </xdr:nvSpPr>
      <xdr:spPr>
        <a:xfrm>
          <a:off x="7444955" y="1033994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158,327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61</xdr:row>
      <xdr:rowOff>108803</xdr:rowOff>
    </xdr:from>
    <xdr:ext cx="599010" cy="259045"/>
    <xdr:sp macro="" textlink="">
      <xdr:nvSpPr>
        <xdr:cNvPr id="256" name="n_3aveValue【橋りょう・トンネル】&#10;一人当たり有形固定資産（償却資産）額">
          <a:extLst>
            <a:ext uri="{FF2B5EF4-FFF2-40B4-BE49-F238E27FC236}">
              <a16:creationId xmlns:a16="http://schemas.microsoft.com/office/drawing/2014/main" id="{BCA8858D-A061-4313-8073-92F3FCAB4A99}"/>
            </a:ext>
          </a:extLst>
        </xdr:cNvPr>
        <xdr:cNvSpPr txBox="1"/>
      </xdr:nvSpPr>
      <xdr:spPr>
        <a:xfrm>
          <a:off x="6670255" y="103348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162,342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5295</xdr:colOff>
      <xdr:row>61</xdr:row>
      <xdr:rowOff>59107</xdr:rowOff>
    </xdr:from>
    <xdr:ext cx="599010" cy="259045"/>
    <xdr:sp macro="" textlink="">
      <xdr:nvSpPr>
        <xdr:cNvPr id="257" name="n_4aveValue【橋りょう・トンネル】&#10;一人当たり有形固定資産（償却資産）額">
          <a:extLst>
            <a:ext uri="{FF2B5EF4-FFF2-40B4-BE49-F238E27FC236}">
              <a16:creationId xmlns:a16="http://schemas.microsoft.com/office/drawing/2014/main" id="{5DD21FFA-101B-471D-B6D5-7D497DD3F348}"/>
            </a:ext>
          </a:extLst>
        </xdr:cNvPr>
        <xdr:cNvSpPr txBox="1"/>
      </xdr:nvSpPr>
      <xdr:spPr>
        <a:xfrm>
          <a:off x="5872695" y="1028514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201,472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24911</xdr:colOff>
      <xdr:row>64</xdr:row>
      <xdr:rowOff>61063</xdr:rowOff>
    </xdr:from>
    <xdr:ext cx="534377" cy="259045"/>
    <xdr:sp macro="" textlink="">
      <xdr:nvSpPr>
        <xdr:cNvPr id="258" name="n_1mainValue【橋りょう・トンネル】&#10;一人当たり有形固定資産（償却資産）額">
          <a:extLst>
            <a:ext uri="{FF2B5EF4-FFF2-40B4-BE49-F238E27FC236}">
              <a16:creationId xmlns:a16="http://schemas.microsoft.com/office/drawing/2014/main" id="{75272BBD-2E02-4B91-BAC3-84425C86540F}"/>
            </a:ext>
          </a:extLst>
        </xdr:cNvPr>
        <xdr:cNvSpPr txBox="1"/>
      </xdr:nvSpPr>
      <xdr:spPr>
        <a:xfrm>
          <a:off x="8239271" y="107900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44,932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64</xdr:row>
      <xdr:rowOff>61471</xdr:rowOff>
    </xdr:from>
    <xdr:ext cx="534377" cy="259045"/>
    <xdr:sp macro="" textlink="">
      <xdr:nvSpPr>
        <xdr:cNvPr id="259" name="n_2mainValue【橋りょう・トンネル】&#10;一人当たり有形固定資産（償却資産）額">
          <a:extLst>
            <a:ext uri="{FF2B5EF4-FFF2-40B4-BE49-F238E27FC236}">
              <a16:creationId xmlns:a16="http://schemas.microsoft.com/office/drawing/2014/main" id="{93B272C4-8712-4C6C-8A02-D148A8A36A3E}"/>
            </a:ext>
          </a:extLst>
        </xdr:cNvPr>
        <xdr:cNvSpPr txBox="1"/>
      </xdr:nvSpPr>
      <xdr:spPr>
        <a:xfrm>
          <a:off x="7477271" y="107904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44,611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64</xdr:row>
      <xdr:rowOff>61755</xdr:rowOff>
    </xdr:from>
    <xdr:ext cx="534377" cy="259045"/>
    <xdr:sp macro="" textlink="">
      <xdr:nvSpPr>
        <xdr:cNvPr id="260" name="n_3mainValue【橋りょう・トンネル】&#10;一人当たり有形固定資産（償却資産）額">
          <a:extLst>
            <a:ext uri="{FF2B5EF4-FFF2-40B4-BE49-F238E27FC236}">
              <a16:creationId xmlns:a16="http://schemas.microsoft.com/office/drawing/2014/main" id="{22BED2A6-D049-4881-8CAC-62B0CF6F9243}"/>
            </a:ext>
          </a:extLst>
        </xdr:cNvPr>
        <xdr:cNvSpPr txBox="1"/>
      </xdr:nvSpPr>
      <xdr:spPr>
        <a:xfrm>
          <a:off x="6702571" y="107907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44,387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37611</xdr:colOff>
      <xdr:row>64</xdr:row>
      <xdr:rowOff>61683</xdr:rowOff>
    </xdr:from>
    <xdr:ext cx="534377" cy="259045"/>
    <xdr:sp macro="" textlink="">
      <xdr:nvSpPr>
        <xdr:cNvPr id="261" name="n_4mainValue【橋りょう・トンネル】&#10;一人当たり有形固定資産（償却資産）額">
          <a:extLst>
            <a:ext uri="{FF2B5EF4-FFF2-40B4-BE49-F238E27FC236}">
              <a16:creationId xmlns:a16="http://schemas.microsoft.com/office/drawing/2014/main" id="{8E37B65E-F2AD-4083-8AB1-15F8D5CFDAA3}"/>
            </a:ext>
          </a:extLst>
        </xdr:cNvPr>
        <xdr:cNvSpPr txBox="1"/>
      </xdr:nvSpPr>
      <xdr:spPr>
        <a:xfrm>
          <a:off x="5905011" y="107906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44,444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262" name="正方形/長方形 261">
          <a:extLst>
            <a:ext uri="{FF2B5EF4-FFF2-40B4-BE49-F238E27FC236}">
              <a16:creationId xmlns:a16="http://schemas.microsoft.com/office/drawing/2014/main" id="{C052E6A0-666A-4285-8A7D-8A76B2F475B8}"/>
            </a:ext>
          </a:extLst>
        </xdr:cNvPr>
        <xdr:cNvSpPr/>
      </xdr:nvSpPr>
      <xdr:spPr>
        <a:xfrm>
          <a:off x="670560" y="11551920"/>
          <a:ext cx="417576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263" name="正方形/長方形 262">
          <a:extLst>
            <a:ext uri="{FF2B5EF4-FFF2-40B4-BE49-F238E27FC236}">
              <a16:creationId xmlns:a16="http://schemas.microsoft.com/office/drawing/2014/main" id="{D4BC429E-2D53-4118-A0E4-9A7E735EABC1}"/>
            </a:ext>
          </a:extLst>
        </xdr:cNvPr>
        <xdr:cNvSpPr/>
      </xdr:nvSpPr>
      <xdr:spPr>
        <a:xfrm>
          <a:off x="79756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264" name="正方形/長方形 263">
          <a:extLst>
            <a:ext uri="{FF2B5EF4-FFF2-40B4-BE49-F238E27FC236}">
              <a16:creationId xmlns:a16="http://schemas.microsoft.com/office/drawing/2014/main" id="{4EBFAF61-78D9-4BD0-A738-49E5F4AEE7E6}"/>
            </a:ext>
          </a:extLst>
        </xdr:cNvPr>
        <xdr:cNvSpPr/>
      </xdr:nvSpPr>
      <xdr:spPr>
        <a:xfrm>
          <a:off x="79756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265" name="正方形/長方形 264">
          <a:extLst>
            <a:ext uri="{FF2B5EF4-FFF2-40B4-BE49-F238E27FC236}">
              <a16:creationId xmlns:a16="http://schemas.microsoft.com/office/drawing/2014/main" id="{69DF24C4-051B-4249-9249-4F19D50286E9}"/>
            </a:ext>
          </a:extLst>
        </xdr:cNvPr>
        <xdr:cNvSpPr/>
      </xdr:nvSpPr>
      <xdr:spPr>
        <a:xfrm>
          <a:off x="167640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266" name="正方形/長方形 265">
          <a:extLst>
            <a:ext uri="{FF2B5EF4-FFF2-40B4-BE49-F238E27FC236}">
              <a16:creationId xmlns:a16="http://schemas.microsoft.com/office/drawing/2014/main" id="{CD7C1F99-F003-4615-A490-2B917438D803}"/>
            </a:ext>
          </a:extLst>
        </xdr:cNvPr>
        <xdr:cNvSpPr/>
      </xdr:nvSpPr>
      <xdr:spPr>
        <a:xfrm>
          <a:off x="167640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267" name="正方形/長方形 266">
          <a:extLst>
            <a:ext uri="{FF2B5EF4-FFF2-40B4-BE49-F238E27FC236}">
              <a16:creationId xmlns:a16="http://schemas.microsoft.com/office/drawing/2014/main" id="{C18B84C2-F076-4FCA-887F-53AC013A88CF}"/>
            </a:ext>
          </a:extLst>
        </xdr:cNvPr>
        <xdr:cNvSpPr/>
      </xdr:nvSpPr>
      <xdr:spPr>
        <a:xfrm>
          <a:off x="268224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268" name="正方形/長方形 267">
          <a:extLst>
            <a:ext uri="{FF2B5EF4-FFF2-40B4-BE49-F238E27FC236}">
              <a16:creationId xmlns:a16="http://schemas.microsoft.com/office/drawing/2014/main" id="{F13AE2C0-0033-4517-AAFB-933617A5CA85}"/>
            </a:ext>
          </a:extLst>
        </xdr:cNvPr>
        <xdr:cNvSpPr/>
      </xdr:nvSpPr>
      <xdr:spPr>
        <a:xfrm>
          <a:off x="268224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269" name="正方形/長方形 268">
          <a:extLst>
            <a:ext uri="{FF2B5EF4-FFF2-40B4-BE49-F238E27FC236}">
              <a16:creationId xmlns:a16="http://schemas.microsoft.com/office/drawing/2014/main" id="{8160D8BC-9634-4F3C-9801-16A5730EB4DB}"/>
            </a:ext>
          </a:extLst>
        </xdr:cNvPr>
        <xdr:cNvSpPr/>
      </xdr:nvSpPr>
      <xdr:spPr>
        <a:xfrm>
          <a:off x="670560" y="12668250"/>
          <a:ext cx="4175760" cy="223647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68</xdr:row>
      <xdr:rowOff>152400</xdr:rowOff>
    </xdr:from>
    <xdr:to>
      <xdr:col>59</xdr:col>
      <xdr:colOff>88900</xdr:colOff>
      <xdr:row>72</xdr:row>
      <xdr:rowOff>101600</xdr:rowOff>
    </xdr:to>
    <xdr:sp macro="" textlink="">
      <xdr:nvSpPr>
        <xdr:cNvPr id="270" name="正方形/長方形 269">
          <a:extLst>
            <a:ext uri="{FF2B5EF4-FFF2-40B4-BE49-F238E27FC236}">
              <a16:creationId xmlns:a16="http://schemas.microsoft.com/office/drawing/2014/main" id="{3C72D7C8-28FD-40A2-8A2C-A9635EF92875}"/>
            </a:ext>
          </a:extLst>
        </xdr:cNvPr>
        <xdr:cNvSpPr/>
      </xdr:nvSpPr>
      <xdr:spPr>
        <a:xfrm>
          <a:off x="5826760" y="11551920"/>
          <a:ext cx="415290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271" name="正方形/長方形 270">
          <a:extLst>
            <a:ext uri="{FF2B5EF4-FFF2-40B4-BE49-F238E27FC236}">
              <a16:creationId xmlns:a16="http://schemas.microsoft.com/office/drawing/2014/main" id="{AB48CD96-FEB0-4880-84CC-63CC3322121D}"/>
            </a:ext>
          </a:extLst>
        </xdr:cNvPr>
        <xdr:cNvSpPr/>
      </xdr:nvSpPr>
      <xdr:spPr>
        <a:xfrm>
          <a:off x="593090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272" name="正方形/長方形 271">
          <a:extLst>
            <a:ext uri="{FF2B5EF4-FFF2-40B4-BE49-F238E27FC236}">
              <a16:creationId xmlns:a16="http://schemas.microsoft.com/office/drawing/2014/main" id="{1EE71A9A-DF4D-427B-9938-C0984ECFA6D4}"/>
            </a:ext>
          </a:extLst>
        </xdr:cNvPr>
        <xdr:cNvSpPr/>
      </xdr:nvSpPr>
      <xdr:spPr>
        <a:xfrm>
          <a:off x="593090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273" name="正方形/長方形 272">
          <a:extLst>
            <a:ext uri="{FF2B5EF4-FFF2-40B4-BE49-F238E27FC236}">
              <a16:creationId xmlns:a16="http://schemas.microsoft.com/office/drawing/2014/main" id="{90D8FAAE-1A64-4E52-8810-81D2A0275206}"/>
            </a:ext>
          </a:extLst>
        </xdr:cNvPr>
        <xdr:cNvSpPr/>
      </xdr:nvSpPr>
      <xdr:spPr>
        <a:xfrm>
          <a:off x="683260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274" name="正方形/長方形 273">
          <a:extLst>
            <a:ext uri="{FF2B5EF4-FFF2-40B4-BE49-F238E27FC236}">
              <a16:creationId xmlns:a16="http://schemas.microsoft.com/office/drawing/2014/main" id="{523DCED9-FBDA-438F-A044-964D62B8CACD}"/>
            </a:ext>
          </a:extLst>
        </xdr:cNvPr>
        <xdr:cNvSpPr/>
      </xdr:nvSpPr>
      <xdr:spPr>
        <a:xfrm>
          <a:off x="683260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0.798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275" name="正方形/長方形 274">
          <a:extLst>
            <a:ext uri="{FF2B5EF4-FFF2-40B4-BE49-F238E27FC236}">
              <a16:creationId xmlns:a16="http://schemas.microsoft.com/office/drawing/2014/main" id="{B8AD6EAD-9CE4-47DA-B90C-77FCD7496C2A}"/>
            </a:ext>
          </a:extLst>
        </xdr:cNvPr>
        <xdr:cNvSpPr/>
      </xdr:nvSpPr>
      <xdr:spPr>
        <a:xfrm>
          <a:off x="783844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276" name="正方形/長方形 275">
          <a:extLst>
            <a:ext uri="{FF2B5EF4-FFF2-40B4-BE49-F238E27FC236}">
              <a16:creationId xmlns:a16="http://schemas.microsoft.com/office/drawing/2014/main" id="{4016963A-6692-4F7F-A55B-46B348733A2F}"/>
            </a:ext>
          </a:extLst>
        </xdr:cNvPr>
        <xdr:cNvSpPr/>
      </xdr:nvSpPr>
      <xdr:spPr>
        <a:xfrm>
          <a:off x="783844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0.500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277" name="正方形/長方形 276">
          <a:extLst>
            <a:ext uri="{FF2B5EF4-FFF2-40B4-BE49-F238E27FC236}">
              <a16:creationId xmlns:a16="http://schemas.microsoft.com/office/drawing/2014/main" id="{0EA17469-F92C-47EA-887A-42B7CAC3771B}"/>
            </a:ext>
          </a:extLst>
        </xdr:cNvPr>
        <xdr:cNvSpPr/>
      </xdr:nvSpPr>
      <xdr:spPr>
        <a:xfrm>
          <a:off x="5826760" y="12668250"/>
          <a:ext cx="4152900" cy="223647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4</xdr:col>
      <xdr:colOff>0</xdr:colOff>
      <xdr:row>91</xdr:row>
      <xdr:rowOff>19050</xdr:rowOff>
    </xdr:from>
    <xdr:to>
      <xdr:col>28</xdr:col>
      <xdr:colOff>152400</xdr:colOff>
      <xdr:row>94</xdr:row>
      <xdr:rowOff>139700</xdr:rowOff>
    </xdr:to>
    <xdr:sp macro="" textlink="">
      <xdr:nvSpPr>
        <xdr:cNvPr id="278" name="正方形/長方形 277">
          <a:extLst>
            <a:ext uri="{FF2B5EF4-FFF2-40B4-BE49-F238E27FC236}">
              <a16:creationId xmlns:a16="http://schemas.microsoft.com/office/drawing/2014/main" id="{D5E7F59F-7294-4CFC-A47E-5962CFAFE7ED}"/>
            </a:ext>
          </a:extLst>
        </xdr:cNvPr>
        <xdr:cNvSpPr/>
      </xdr:nvSpPr>
      <xdr:spPr>
        <a:xfrm>
          <a:off x="670560" y="15274290"/>
          <a:ext cx="4175760" cy="62357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279" name="正方形/長方形 278">
          <a:extLst>
            <a:ext uri="{FF2B5EF4-FFF2-40B4-BE49-F238E27FC236}">
              <a16:creationId xmlns:a16="http://schemas.microsoft.com/office/drawing/2014/main" id="{C2A6DF14-1DD7-475E-B4A1-6925D417067D}"/>
            </a:ext>
          </a:extLst>
        </xdr:cNvPr>
        <xdr:cNvSpPr/>
      </xdr:nvSpPr>
      <xdr:spPr>
        <a:xfrm>
          <a:off x="79756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280" name="正方形/長方形 279">
          <a:extLst>
            <a:ext uri="{FF2B5EF4-FFF2-40B4-BE49-F238E27FC236}">
              <a16:creationId xmlns:a16="http://schemas.microsoft.com/office/drawing/2014/main" id="{714FF4B6-3AC9-4BD0-B32A-D1E7162E4F5D}"/>
            </a:ext>
          </a:extLst>
        </xdr:cNvPr>
        <xdr:cNvSpPr/>
      </xdr:nvSpPr>
      <xdr:spPr>
        <a:xfrm>
          <a:off x="79756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281" name="正方形/長方形 280">
          <a:extLst>
            <a:ext uri="{FF2B5EF4-FFF2-40B4-BE49-F238E27FC236}">
              <a16:creationId xmlns:a16="http://schemas.microsoft.com/office/drawing/2014/main" id="{FA04F3E8-B8D1-4730-BFEB-5573D737F3B4}"/>
            </a:ext>
          </a:extLst>
        </xdr:cNvPr>
        <xdr:cNvSpPr/>
      </xdr:nvSpPr>
      <xdr:spPr>
        <a:xfrm>
          <a:off x="167640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282" name="正方形/長方形 281">
          <a:extLst>
            <a:ext uri="{FF2B5EF4-FFF2-40B4-BE49-F238E27FC236}">
              <a16:creationId xmlns:a16="http://schemas.microsoft.com/office/drawing/2014/main" id="{0441F926-2469-44A9-9CF3-C93118DFDEA7}"/>
            </a:ext>
          </a:extLst>
        </xdr:cNvPr>
        <xdr:cNvSpPr/>
      </xdr:nvSpPr>
      <xdr:spPr>
        <a:xfrm>
          <a:off x="167640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283" name="正方形/長方形 282">
          <a:extLst>
            <a:ext uri="{FF2B5EF4-FFF2-40B4-BE49-F238E27FC236}">
              <a16:creationId xmlns:a16="http://schemas.microsoft.com/office/drawing/2014/main" id="{8AB39B62-8270-4A1C-B6B4-63DE7489C905}"/>
            </a:ext>
          </a:extLst>
        </xdr:cNvPr>
        <xdr:cNvSpPr/>
      </xdr:nvSpPr>
      <xdr:spPr>
        <a:xfrm>
          <a:off x="268224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284" name="正方形/長方形 283">
          <a:extLst>
            <a:ext uri="{FF2B5EF4-FFF2-40B4-BE49-F238E27FC236}">
              <a16:creationId xmlns:a16="http://schemas.microsoft.com/office/drawing/2014/main" id="{316AC9EF-DCE3-4A27-BDC2-C7D412B9234F}"/>
            </a:ext>
          </a:extLst>
        </xdr:cNvPr>
        <xdr:cNvSpPr/>
      </xdr:nvSpPr>
      <xdr:spPr>
        <a:xfrm>
          <a:off x="268224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285" name="正方形/長方形 284">
          <a:extLst>
            <a:ext uri="{FF2B5EF4-FFF2-40B4-BE49-F238E27FC236}">
              <a16:creationId xmlns:a16="http://schemas.microsoft.com/office/drawing/2014/main" id="{18024FC3-9D02-4E66-A82B-6E329A3C59CB}"/>
            </a:ext>
          </a:extLst>
        </xdr:cNvPr>
        <xdr:cNvSpPr/>
      </xdr:nvSpPr>
      <xdr:spPr>
        <a:xfrm>
          <a:off x="670560" y="16394430"/>
          <a:ext cx="4175760" cy="22326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91</xdr:row>
      <xdr:rowOff>19050</xdr:rowOff>
    </xdr:from>
    <xdr:to>
      <xdr:col>59</xdr:col>
      <xdr:colOff>88900</xdr:colOff>
      <xdr:row>94</xdr:row>
      <xdr:rowOff>139700</xdr:rowOff>
    </xdr:to>
    <xdr:sp macro="" textlink="">
      <xdr:nvSpPr>
        <xdr:cNvPr id="286" name="正方形/長方形 285">
          <a:extLst>
            <a:ext uri="{FF2B5EF4-FFF2-40B4-BE49-F238E27FC236}">
              <a16:creationId xmlns:a16="http://schemas.microsoft.com/office/drawing/2014/main" id="{20D54768-C67E-4D34-9A16-BF2AFDC0E786}"/>
            </a:ext>
          </a:extLst>
        </xdr:cNvPr>
        <xdr:cNvSpPr/>
      </xdr:nvSpPr>
      <xdr:spPr>
        <a:xfrm>
          <a:off x="5826760" y="15274290"/>
          <a:ext cx="4152900" cy="62357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287" name="正方形/長方形 286">
          <a:extLst>
            <a:ext uri="{FF2B5EF4-FFF2-40B4-BE49-F238E27FC236}">
              <a16:creationId xmlns:a16="http://schemas.microsoft.com/office/drawing/2014/main" id="{5104DB74-FEE0-482E-A913-AE298936014F}"/>
            </a:ext>
          </a:extLst>
        </xdr:cNvPr>
        <xdr:cNvSpPr/>
      </xdr:nvSpPr>
      <xdr:spPr>
        <a:xfrm>
          <a:off x="593090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288" name="正方形/長方形 287">
          <a:extLst>
            <a:ext uri="{FF2B5EF4-FFF2-40B4-BE49-F238E27FC236}">
              <a16:creationId xmlns:a16="http://schemas.microsoft.com/office/drawing/2014/main" id="{65A9D84D-22F4-47D9-B76E-D6DBD607AF47}"/>
            </a:ext>
          </a:extLst>
        </xdr:cNvPr>
        <xdr:cNvSpPr/>
      </xdr:nvSpPr>
      <xdr:spPr>
        <a:xfrm>
          <a:off x="593090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289" name="正方形/長方形 288">
          <a:extLst>
            <a:ext uri="{FF2B5EF4-FFF2-40B4-BE49-F238E27FC236}">
              <a16:creationId xmlns:a16="http://schemas.microsoft.com/office/drawing/2014/main" id="{B18CD8F7-0C4E-46C1-95BE-4817170FF2B3}"/>
            </a:ext>
          </a:extLst>
        </xdr:cNvPr>
        <xdr:cNvSpPr/>
      </xdr:nvSpPr>
      <xdr:spPr>
        <a:xfrm>
          <a:off x="683260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290" name="正方形/長方形 289">
          <a:extLst>
            <a:ext uri="{FF2B5EF4-FFF2-40B4-BE49-F238E27FC236}">
              <a16:creationId xmlns:a16="http://schemas.microsoft.com/office/drawing/2014/main" id="{9655A2C4-B107-4EDB-BF21-7EF44C90B361}"/>
            </a:ext>
          </a:extLst>
        </xdr:cNvPr>
        <xdr:cNvSpPr/>
      </xdr:nvSpPr>
      <xdr:spPr>
        <a:xfrm>
          <a:off x="683260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120,051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291" name="正方形/長方形 290">
          <a:extLst>
            <a:ext uri="{FF2B5EF4-FFF2-40B4-BE49-F238E27FC236}">
              <a16:creationId xmlns:a16="http://schemas.microsoft.com/office/drawing/2014/main" id="{00590179-049A-4D14-A031-23C62A5B6F04}"/>
            </a:ext>
          </a:extLst>
        </xdr:cNvPr>
        <xdr:cNvSpPr/>
      </xdr:nvSpPr>
      <xdr:spPr>
        <a:xfrm>
          <a:off x="783844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292" name="正方形/長方形 291">
          <a:extLst>
            <a:ext uri="{FF2B5EF4-FFF2-40B4-BE49-F238E27FC236}">
              <a16:creationId xmlns:a16="http://schemas.microsoft.com/office/drawing/2014/main" id="{26422615-937D-4A40-81EC-A2FFA19DF37C}"/>
            </a:ext>
          </a:extLst>
        </xdr:cNvPr>
        <xdr:cNvSpPr/>
      </xdr:nvSpPr>
      <xdr:spPr>
        <a:xfrm>
          <a:off x="783844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293" name="正方形/長方形 292">
          <a:extLst>
            <a:ext uri="{FF2B5EF4-FFF2-40B4-BE49-F238E27FC236}">
              <a16:creationId xmlns:a16="http://schemas.microsoft.com/office/drawing/2014/main" id="{34678CA5-1B9D-4EAA-B5A8-32DA8A3C7765}"/>
            </a:ext>
          </a:extLst>
        </xdr:cNvPr>
        <xdr:cNvSpPr/>
      </xdr:nvSpPr>
      <xdr:spPr>
        <a:xfrm>
          <a:off x="5826760" y="16394430"/>
          <a:ext cx="4152900" cy="22326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24</xdr:row>
      <xdr:rowOff>76200</xdr:rowOff>
    </xdr:from>
    <xdr:to>
      <xdr:col>90</xdr:col>
      <xdr:colOff>25400</xdr:colOff>
      <xdr:row>28</xdr:row>
      <xdr:rowOff>25400</xdr:rowOff>
    </xdr:to>
    <xdr:sp macro="" textlink="">
      <xdr:nvSpPr>
        <xdr:cNvPr id="294" name="正方形/長方形 293">
          <a:extLst>
            <a:ext uri="{FF2B5EF4-FFF2-40B4-BE49-F238E27FC236}">
              <a16:creationId xmlns:a16="http://schemas.microsoft.com/office/drawing/2014/main" id="{206C1417-3FB5-464A-A2ED-FB0D7C7B3D05}"/>
            </a:ext>
          </a:extLst>
        </xdr:cNvPr>
        <xdr:cNvSpPr/>
      </xdr:nvSpPr>
      <xdr:spPr>
        <a:xfrm>
          <a:off x="10960100" y="4099560"/>
          <a:ext cx="415290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295" name="正方形/長方形 294">
          <a:extLst>
            <a:ext uri="{FF2B5EF4-FFF2-40B4-BE49-F238E27FC236}">
              <a16:creationId xmlns:a16="http://schemas.microsoft.com/office/drawing/2014/main" id="{28AD3AEF-6E4E-4D7F-B920-42991889A525}"/>
            </a:ext>
          </a:extLst>
        </xdr:cNvPr>
        <xdr:cNvSpPr/>
      </xdr:nvSpPr>
      <xdr:spPr>
        <a:xfrm>
          <a:off x="1106424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296" name="正方形/長方形 295">
          <a:extLst>
            <a:ext uri="{FF2B5EF4-FFF2-40B4-BE49-F238E27FC236}">
              <a16:creationId xmlns:a16="http://schemas.microsoft.com/office/drawing/2014/main" id="{F0265936-785E-4631-A92D-03F19DE27BCB}"/>
            </a:ext>
          </a:extLst>
        </xdr:cNvPr>
        <xdr:cNvSpPr/>
      </xdr:nvSpPr>
      <xdr:spPr>
        <a:xfrm>
          <a:off x="1106424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297" name="正方形/長方形 296">
          <a:extLst>
            <a:ext uri="{FF2B5EF4-FFF2-40B4-BE49-F238E27FC236}">
              <a16:creationId xmlns:a16="http://schemas.microsoft.com/office/drawing/2014/main" id="{1EBA1361-C53F-4BF9-90BB-596AF6A00C69}"/>
            </a:ext>
          </a:extLst>
        </xdr:cNvPr>
        <xdr:cNvSpPr/>
      </xdr:nvSpPr>
      <xdr:spPr>
        <a:xfrm>
          <a:off x="1196594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298" name="正方形/長方形 297">
          <a:extLst>
            <a:ext uri="{FF2B5EF4-FFF2-40B4-BE49-F238E27FC236}">
              <a16:creationId xmlns:a16="http://schemas.microsoft.com/office/drawing/2014/main" id="{8926CB57-323F-4C07-8FEA-68C5D9C5B9F6}"/>
            </a:ext>
          </a:extLst>
        </xdr:cNvPr>
        <xdr:cNvSpPr/>
      </xdr:nvSpPr>
      <xdr:spPr>
        <a:xfrm>
          <a:off x="1196594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299" name="正方形/長方形 298">
          <a:extLst>
            <a:ext uri="{FF2B5EF4-FFF2-40B4-BE49-F238E27FC236}">
              <a16:creationId xmlns:a16="http://schemas.microsoft.com/office/drawing/2014/main" id="{C1E49F9D-F1B4-4D72-A928-CD035060E94D}"/>
            </a:ext>
          </a:extLst>
        </xdr:cNvPr>
        <xdr:cNvSpPr/>
      </xdr:nvSpPr>
      <xdr:spPr>
        <a:xfrm>
          <a:off x="1297178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300" name="正方形/長方形 299">
          <a:extLst>
            <a:ext uri="{FF2B5EF4-FFF2-40B4-BE49-F238E27FC236}">
              <a16:creationId xmlns:a16="http://schemas.microsoft.com/office/drawing/2014/main" id="{BCBFBBF8-55BD-4D0B-9347-3C82AF8309C9}"/>
            </a:ext>
          </a:extLst>
        </xdr:cNvPr>
        <xdr:cNvSpPr/>
      </xdr:nvSpPr>
      <xdr:spPr>
        <a:xfrm>
          <a:off x="1297178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301" name="正方形/長方形 300">
          <a:extLst>
            <a:ext uri="{FF2B5EF4-FFF2-40B4-BE49-F238E27FC236}">
              <a16:creationId xmlns:a16="http://schemas.microsoft.com/office/drawing/2014/main" id="{8775869A-B42A-41F0-8FC3-DCD5092931E7}"/>
            </a:ext>
          </a:extLst>
        </xdr:cNvPr>
        <xdr:cNvSpPr/>
      </xdr:nvSpPr>
      <xdr:spPr>
        <a:xfrm>
          <a:off x="10960100" y="5215890"/>
          <a:ext cx="4152900" cy="223647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96</xdr:col>
      <xdr:colOff>0</xdr:colOff>
      <xdr:row>24</xdr:row>
      <xdr:rowOff>76200</xdr:rowOff>
    </xdr:from>
    <xdr:to>
      <xdr:col>120</xdr:col>
      <xdr:colOff>152400</xdr:colOff>
      <xdr:row>28</xdr:row>
      <xdr:rowOff>25400</xdr:rowOff>
    </xdr:to>
    <xdr:sp macro="" textlink="">
      <xdr:nvSpPr>
        <xdr:cNvPr id="302" name="正方形/長方形 301">
          <a:extLst>
            <a:ext uri="{FF2B5EF4-FFF2-40B4-BE49-F238E27FC236}">
              <a16:creationId xmlns:a16="http://schemas.microsoft.com/office/drawing/2014/main" id="{56EDFCB5-4C81-4AD1-851A-EB079A3468EB}"/>
            </a:ext>
          </a:extLst>
        </xdr:cNvPr>
        <xdr:cNvSpPr/>
      </xdr:nvSpPr>
      <xdr:spPr>
        <a:xfrm>
          <a:off x="16093440" y="4099560"/>
          <a:ext cx="417576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303" name="正方形/長方形 302">
          <a:extLst>
            <a:ext uri="{FF2B5EF4-FFF2-40B4-BE49-F238E27FC236}">
              <a16:creationId xmlns:a16="http://schemas.microsoft.com/office/drawing/2014/main" id="{D5766517-C954-44DE-BAC5-D7477B4366D6}"/>
            </a:ext>
          </a:extLst>
        </xdr:cNvPr>
        <xdr:cNvSpPr/>
      </xdr:nvSpPr>
      <xdr:spPr>
        <a:xfrm>
          <a:off x="1622044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304" name="正方形/長方形 303">
          <a:extLst>
            <a:ext uri="{FF2B5EF4-FFF2-40B4-BE49-F238E27FC236}">
              <a16:creationId xmlns:a16="http://schemas.microsoft.com/office/drawing/2014/main" id="{BAF70E31-D244-4FF9-A8AE-F5B363F4299F}"/>
            </a:ext>
          </a:extLst>
        </xdr:cNvPr>
        <xdr:cNvSpPr/>
      </xdr:nvSpPr>
      <xdr:spPr>
        <a:xfrm>
          <a:off x="1622044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305" name="正方形/長方形 304">
          <a:extLst>
            <a:ext uri="{FF2B5EF4-FFF2-40B4-BE49-F238E27FC236}">
              <a16:creationId xmlns:a16="http://schemas.microsoft.com/office/drawing/2014/main" id="{BD576C1B-52EE-41BF-9C56-AD3EC79E3AB5}"/>
            </a:ext>
          </a:extLst>
        </xdr:cNvPr>
        <xdr:cNvSpPr/>
      </xdr:nvSpPr>
      <xdr:spPr>
        <a:xfrm>
          <a:off x="1709928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306" name="正方形/長方形 305">
          <a:extLst>
            <a:ext uri="{FF2B5EF4-FFF2-40B4-BE49-F238E27FC236}">
              <a16:creationId xmlns:a16="http://schemas.microsoft.com/office/drawing/2014/main" id="{CAEBF0CC-862E-48FA-BC61-8485957EEC95}"/>
            </a:ext>
          </a:extLst>
        </xdr:cNvPr>
        <xdr:cNvSpPr/>
      </xdr:nvSpPr>
      <xdr:spPr>
        <a:xfrm>
          <a:off x="1709928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307" name="正方形/長方形 306">
          <a:extLst>
            <a:ext uri="{FF2B5EF4-FFF2-40B4-BE49-F238E27FC236}">
              <a16:creationId xmlns:a16="http://schemas.microsoft.com/office/drawing/2014/main" id="{1C1A0E31-7533-4526-8B0E-16C416B711D9}"/>
            </a:ext>
          </a:extLst>
        </xdr:cNvPr>
        <xdr:cNvSpPr/>
      </xdr:nvSpPr>
      <xdr:spPr>
        <a:xfrm>
          <a:off x="1810512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308" name="正方形/長方形 307">
          <a:extLst>
            <a:ext uri="{FF2B5EF4-FFF2-40B4-BE49-F238E27FC236}">
              <a16:creationId xmlns:a16="http://schemas.microsoft.com/office/drawing/2014/main" id="{A533CA6A-4B8B-4E6A-944C-FB3F3AE4ECB2}"/>
            </a:ext>
          </a:extLst>
        </xdr:cNvPr>
        <xdr:cNvSpPr/>
      </xdr:nvSpPr>
      <xdr:spPr>
        <a:xfrm>
          <a:off x="1810512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309" name="正方形/長方形 308">
          <a:extLst>
            <a:ext uri="{FF2B5EF4-FFF2-40B4-BE49-F238E27FC236}">
              <a16:creationId xmlns:a16="http://schemas.microsoft.com/office/drawing/2014/main" id="{016E09C8-1654-4010-AEC0-DB626A837128}"/>
            </a:ext>
          </a:extLst>
        </xdr:cNvPr>
        <xdr:cNvSpPr/>
      </xdr:nvSpPr>
      <xdr:spPr>
        <a:xfrm>
          <a:off x="16093440" y="5215890"/>
          <a:ext cx="4175760" cy="223647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46</xdr:row>
      <xdr:rowOff>114300</xdr:rowOff>
    </xdr:from>
    <xdr:to>
      <xdr:col>90</xdr:col>
      <xdr:colOff>25400</xdr:colOff>
      <xdr:row>50</xdr:row>
      <xdr:rowOff>63500</xdr:rowOff>
    </xdr:to>
    <xdr:sp macro="" textlink="">
      <xdr:nvSpPr>
        <xdr:cNvPr id="310" name="正方形/長方形 309">
          <a:extLst>
            <a:ext uri="{FF2B5EF4-FFF2-40B4-BE49-F238E27FC236}">
              <a16:creationId xmlns:a16="http://schemas.microsoft.com/office/drawing/2014/main" id="{AB60F5F2-5F11-4ADD-A2AA-D292EFB8E683}"/>
            </a:ext>
          </a:extLst>
        </xdr:cNvPr>
        <xdr:cNvSpPr/>
      </xdr:nvSpPr>
      <xdr:spPr>
        <a:xfrm>
          <a:off x="10960100" y="7825740"/>
          <a:ext cx="415290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311" name="正方形/長方形 310">
          <a:extLst>
            <a:ext uri="{FF2B5EF4-FFF2-40B4-BE49-F238E27FC236}">
              <a16:creationId xmlns:a16="http://schemas.microsoft.com/office/drawing/2014/main" id="{39C7383F-1E83-4C63-A846-F7FB823CC325}"/>
            </a:ext>
          </a:extLst>
        </xdr:cNvPr>
        <xdr:cNvSpPr/>
      </xdr:nvSpPr>
      <xdr:spPr>
        <a:xfrm>
          <a:off x="1106424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312" name="正方形/長方形 311">
          <a:extLst>
            <a:ext uri="{FF2B5EF4-FFF2-40B4-BE49-F238E27FC236}">
              <a16:creationId xmlns:a16="http://schemas.microsoft.com/office/drawing/2014/main" id="{B4F333E3-6C99-4A06-B37E-3A32C81FCAF1}"/>
            </a:ext>
          </a:extLst>
        </xdr:cNvPr>
        <xdr:cNvSpPr/>
      </xdr:nvSpPr>
      <xdr:spPr>
        <a:xfrm>
          <a:off x="1106424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95/96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313" name="正方形/長方形 312">
          <a:extLst>
            <a:ext uri="{FF2B5EF4-FFF2-40B4-BE49-F238E27FC236}">
              <a16:creationId xmlns:a16="http://schemas.microsoft.com/office/drawing/2014/main" id="{6B1607A3-E93D-46AB-9B67-65E4E99215A9}"/>
            </a:ext>
          </a:extLst>
        </xdr:cNvPr>
        <xdr:cNvSpPr/>
      </xdr:nvSpPr>
      <xdr:spPr>
        <a:xfrm>
          <a:off x="1196594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314" name="正方形/長方形 313">
          <a:extLst>
            <a:ext uri="{FF2B5EF4-FFF2-40B4-BE49-F238E27FC236}">
              <a16:creationId xmlns:a16="http://schemas.microsoft.com/office/drawing/2014/main" id="{EB14A336-F92E-4576-A495-536CE7B68DD2}"/>
            </a:ext>
          </a:extLst>
        </xdr:cNvPr>
        <xdr:cNvSpPr/>
      </xdr:nvSpPr>
      <xdr:spPr>
        <a:xfrm>
          <a:off x="1196594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315" name="正方形/長方形 314">
          <a:extLst>
            <a:ext uri="{FF2B5EF4-FFF2-40B4-BE49-F238E27FC236}">
              <a16:creationId xmlns:a16="http://schemas.microsoft.com/office/drawing/2014/main" id="{98954F3A-AC0A-4648-9263-6DC64A8FF6A9}"/>
            </a:ext>
          </a:extLst>
        </xdr:cNvPr>
        <xdr:cNvSpPr/>
      </xdr:nvSpPr>
      <xdr:spPr>
        <a:xfrm>
          <a:off x="1297178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316" name="正方形/長方形 315">
          <a:extLst>
            <a:ext uri="{FF2B5EF4-FFF2-40B4-BE49-F238E27FC236}">
              <a16:creationId xmlns:a16="http://schemas.microsoft.com/office/drawing/2014/main" id="{31BF53B3-05A6-408B-8D77-F70B2C10E9B3}"/>
            </a:ext>
          </a:extLst>
        </xdr:cNvPr>
        <xdr:cNvSpPr/>
      </xdr:nvSpPr>
      <xdr:spPr>
        <a:xfrm>
          <a:off x="1297178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317" name="正方形/長方形 316">
          <a:extLst>
            <a:ext uri="{FF2B5EF4-FFF2-40B4-BE49-F238E27FC236}">
              <a16:creationId xmlns:a16="http://schemas.microsoft.com/office/drawing/2014/main" id="{7F4D9B16-DFA2-472B-B542-C766E1AB5017}"/>
            </a:ext>
          </a:extLst>
        </xdr:cNvPr>
        <xdr:cNvSpPr/>
      </xdr:nvSpPr>
      <xdr:spPr>
        <a:xfrm>
          <a:off x="10960100" y="8942070"/>
          <a:ext cx="415290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318" name="テキスト ボックス 317">
          <a:extLst>
            <a:ext uri="{FF2B5EF4-FFF2-40B4-BE49-F238E27FC236}">
              <a16:creationId xmlns:a16="http://schemas.microsoft.com/office/drawing/2014/main" id="{136BFDD7-66D7-4042-890C-5859DC94E818}"/>
            </a:ext>
          </a:extLst>
        </xdr:cNvPr>
        <xdr:cNvSpPr txBox="1"/>
      </xdr:nvSpPr>
      <xdr:spPr>
        <a:xfrm>
          <a:off x="10922000" y="875538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319" name="直線コネクタ 318">
          <a:extLst>
            <a:ext uri="{FF2B5EF4-FFF2-40B4-BE49-F238E27FC236}">
              <a16:creationId xmlns:a16="http://schemas.microsoft.com/office/drawing/2014/main" id="{9DB6F431-3047-4E66-9E20-D3B0809559BC}"/>
            </a:ext>
          </a:extLst>
        </xdr:cNvPr>
        <xdr:cNvCxnSpPr/>
      </xdr:nvCxnSpPr>
      <xdr:spPr>
        <a:xfrm>
          <a:off x="10960100" y="1117854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65</xdr:row>
      <xdr:rowOff>143527</xdr:rowOff>
    </xdr:from>
    <xdr:ext cx="467179" cy="259045"/>
    <xdr:sp macro="" textlink="">
      <xdr:nvSpPr>
        <xdr:cNvPr id="320" name="テキスト ボックス 319">
          <a:extLst>
            <a:ext uri="{FF2B5EF4-FFF2-40B4-BE49-F238E27FC236}">
              <a16:creationId xmlns:a16="http://schemas.microsoft.com/office/drawing/2014/main" id="{A97F5660-6751-47BF-B438-64E445DD372D}"/>
            </a:ext>
          </a:extLst>
        </xdr:cNvPr>
        <xdr:cNvSpPr txBox="1"/>
      </xdr:nvSpPr>
      <xdr:spPr>
        <a:xfrm>
          <a:off x="10561501" y="110401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0</xdr:rowOff>
    </xdr:from>
    <xdr:to>
      <xdr:col>89</xdr:col>
      <xdr:colOff>177800</xdr:colOff>
      <xdr:row>64</xdr:row>
      <xdr:rowOff>0</xdr:rowOff>
    </xdr:to>
    <xdr:cxnSp macro="">
      <xdr:nvCxnSpPr>
        <xdr:cNvPr id="321" name="直線コネクタ 320">
          <a:extLst>
            <a:ext uri="{FF2B5EF4-FFF2-40B4-BE49-F238E27FC236}">
              <a16:creationId xmlns:a16="http://schemas.microsoft.com/office/drawing/2014/main" id="{BFCE7486-E03F-42D8-BFFF-5457EDC28CB5}"/>
            </a:ext>
          </a:extLst>
        </xdr:cNvPr>
        <xdr:cNvCxnSpPr/>
      </xdr:nvCxnSpPr>
      <xdr:spPr>
        <a:xfrm>
          <a:off x="10960100" y="1072896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63</xdr:row>
      <xdr:rowOff>29227</xdr:rowOff>
    </xdr:from>
    <xdr:ext cx="467179" cy="259045"/>
    <xdr:sp macro="" textlink="">
      <xdr:nvSpPr>
        <xdr:cNvPr id="322" name="テキスト ボックス 321">
          <a:extLst>
            <a:ext uri="{FF2B5EF4-FFF2-40B4-BE49-F238E27FC236}">
              <a16:creationId xmlns:a16="http://schemas.microsoft.com/office/drawing/2014/main" id="{4C5F012A-AE0F-42C2-A467-141C6C9E5C4C}"/>
            </a:ext>
          </a:extLst>
        </xdr:cNvPr>
        <xdr:cNvSpPr txBox="1"/>
      </xdr:nvSpPr>
      <xdr:spPr>
        <a:xfrm>
          <a:off x="10561501" y="1059054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57150</xdr:rowOff>
    </xdr:from>
    <xdr:to>
      <xdr:col>89</xdr:col>
      <xdr:colOff>177800</xdr:colOff>
      <xdr:row>61</xdr:row>
      <xdr:rowOff>57150</xdr:rowOff>
    </xdr:to>
    <xdr:cxnSp macro="">
      <xdr:nvCxnSpPr>
        <xdr:cNvPr id="323" name="直線コネクタ 322">
          <a:extLst>
            <a:ext uri="{FF2B5EF4-FFF2-40B4-BE49-F238E27FC236}">
              <a16:creationId xmlns:a16="http://schemas.microsoft.com/office/drawing/2014/main" id="{0A3C7D5C-1F0F-48E5-A133-9485F68E8800}"/>
            </a:ext>
          </a:extLst>
        </xdr:cNvPr>
        <xdr:cNvCxnSpPr/>
      </xdr:nvCxnSpPr>
      <xdr:spPr>
        <a:xfrm>
          <a:off x="10960100" y="1028319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60</xdr:row>
      <xdr:rowOff>86377</xdr:rowOff>
    </xdr:from>
    <xdr:ext cx="403059" cy="259045"/>
    <xdr:sp macro="" textlink="">
      <xdr:nvSpPr>
        <xdr:cNvPr id="324" name="テキスト ボックス 323">
          <a:extLst>
            <a:ext uri="{FF2B5EF4-FFF2-40B4-BE49-F238E27FC236}">
              <a16:creationId xmlns:a16="http://schemas.microsoft.com/office/drawing/2014/main" id="{7C5A3F98-C9B5-4EAA-9305-3B406F042417}"/>
            </a:ext>
          </a:extLst>
        </xdr:cNvPr>
        <xdr:cNvSpPr txBox="1"/>
      </xdr:nvSpPr>
      <xdr:spPr>
        <a:xfrm>
          <a:off x="10602761" y="1014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58</xdr:row>
      <xdr:rowOff>114300</xdr:rowOff>
    </xdr:from>
    <xdr:to>
      <xdr:col>89</xdr:col>
      <xdr:colOff>177800</xdr:colOff>
      <xdr:row>58</xdr:row>
      <xdr:rowOff>114300</xdr:rowOff>
    </xdr:to>
    <xdr:cxnSp macro="">
      <xdr:nvCxnSpPr>
        <xdr:cNvPr id="325" name="直線コネクタ 324">
          <a:extLst>
            <a:ext uri="{FF2B5EF4-FFF2-40B4-BE49-F238E27FC236}">
              <a16:creationId xmlns:a16="http://schemas.microsoft.com/office/drawing/2014/main" id="{C012E034-3564-4CDB-9419-1AF9CE24473B}"/>
            </a:ext>
          </a:extLst>
        </xdr:cNvPr>
        <xdr:cNvCxnSpPr/>
      </xdr:nvCxnSpPr>
      <xdr:spPr>
        <a:xfrm>
          <a:off x="10960100" y="983742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57</xdr:row>
      <xdr:rowOff>143527</xdr:rowOff>
    </xdr:from>
    <xdr:ext cx="403059" cy="259045"/>
    <xdr:sp macro="" textlink="">
      <xdr:nvSpPr>
        <xdr:cNvPr id="326" name="テキスト ボックス 325">
          <a:extLst>
            <a:ext uri="{FF2B5EF4-FFF2-40B4-BE49-F238E27FC236}">
              <a16:creationId xmlns:a16="http://schemas.microsoft.com/office/drawing/2014/main" id="{4BB7C173-BD39-4113-A5CE-3293689D25A6}"/>
            </a:ext>
          </a:extLst>
        </xdr:cNvPr>
        <xdr:cNvSpPr txBox="1"/>
      </xdr:nvSpPr>
      <xdr:spPr>
        <a:xfrm>
          <a:off x="10602761" y="969900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56</xdr:row>
      <xdr:rowOff>0</xdr:rowOff>
    </xdr:from>
    <xdr:to>
      <xdr:col>89</xdr:col>
      <xdr:colOff>177800</xdr:colOff>
      <xdr:row>56</xdr:row>
      <xdr:rowOff>0</xdr:rowOff>
    </xdr:to>
    <xdr:cxnSp macro="">
      <xdr:nvCxnSpPr>
        <xdr:cNvPr id="327" name="直線コネクタ 326">
          <a:extLst>
            <a:ext uri="{FF2B5EF4-FFF2-40B4-BE49-F238E27FC236}">
              <a16:creationId xmlns:a16="http://schemas.microsoft.com/office/drawing/2014/main" id="{E3DB6DC2-594D-4651-815C-E33AF48206A0}"/>
            </a:ext>
          </a:extLst>
        </xdr:cNvPr>
        <xdr:cNvCxnSpPr/>
      </xdr:nvCxnSpPr>
      <xdr:spPr>
        <a:xfrm>
          <a:off x="10960100" y="938784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55</xdr:row>
      <xdr:rowOff>29227</xdr:rowOff>
    </xdr:from>
    <xdr:ext cx="403059" cy="259045"/>
    <xdr:sp macro="" textlink="">
      <xdr:nvSpPr>
        <xdr:cNvPr id="328" name="テキスト ボックス 327">
          <a:extLst>
            <a:ext uri="{FF2B5EF4-FFF2-40B4-BE49-F238E27FC236}">
              <a16:creationId xmlns:a16="http://schemas.microsoft.com/office/drawing/2014/main" id="{305E9900-6B9F-4275-BC52-5951E30731E5}"/>
            </a:ext>
          </a:extLst>
        </xdr:cNvPr>
        <xdr:cNvSpPr txBox="1"/>
      </xdr:nvSpPr>
      <xdr:spPr>
        <a:xfrm>
          <a:off x="10602761" y="924942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329" name="直線コネクタ 328">
          <a:extLst>
            <a:ext uri="{FF2B5EF4-FFF2-40B4-BE49-F238E27FC236}">
              <a16:creationId xmlns:a16="http://schemas.microsoft.com/office/drawing/2014/main" id="{28DB1E1F-3572-4E18-B3D0-C618D694E7FA}"/>
            </a:ext>
          </a:extLst>
        </xdr:cNvPr>
        <xdr:cNvCxnSpPr/>
      </xdr:nvCxnSpPr>
      <xdr:spPr>
        <a:xfrm>
          <a:off x="10960100" y="894207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52</xdr:row>
      <xdr:rowOff>86377</xdr:rowOff>
    </xdr:from>
    <xdr:ext cx="403059" cy="259045"/>
    <xdr:sp macro="" textlink="">
      <xdr:nvSpPr>
        <xdr:cNvPr id="330" name="テキスト ボックス 329">
          <a:extLst>
            <a:ext uri="{FF2B5EF4-FFF2-40B4-BE49-F238E27FC236}">
              <a16:creationId xmlns:a16="http://schemas.microsoft.com/office/drawing/2014/main" id="{6CB26BFC-70F7-431E-ABA1-102B4CD43194}"/>
            </a:ext>
          </a:extLst>
        </xdr:cNvPr>
        <xdr:cNvSpPr txBox="1"/>
      </xdr:nvSpPr>
      <xdr:spPr>
        <a:xfrm>
          <a:off x="10602761" y="880365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90</xdr:col>
      <xdr:colOff>25400</xdr:colOff>
      <xdr:row>66</xdr:row>
      <xdr:rowOff>114300</xdr:rowOff>
    </xdr:to>
    <xdr:sp macro="" textlink="">
      <xdr:nvSpPr>
        <xdr:cNvPr id="331" name="【学校施設】&#10;有形固定資産減価償却率グラフ枠">
          <a:extLst>
            <a:ext uri="{FF2B5EF4-FFF2-40B4-BE49-F238E27FC236}">
              <a16:creationId xmlns:a16="http://schemas.microsoft.com/office/drawing/2014/main" id="{F1331BBE-604D-4002-93B8-74B053CA5D23}"/>
            </a:ext>
          </a:extLst>
        </xdr:cNvPr>
        <xdr:cNvSpPr/>
      </xdr:nvSpPr>
      <xdr:spPr>
        <a:xfrm>
          <a:off x="10960100" y="8942070"/>
          <a:ext cx="415290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55</xdr:row>
      <xdr:rowOff>102870</xdr:rowOff>
    </xdr:from>
    <xdr:to>
      <xdr:col>85</xdr:col>
      <xdr:colOff>126364</xdr:colOff>
      <xdr:row>62</xdr:row>
      <xdr:rowOff>137160</xdr:rowOff>
    </xdr:to>
    <xdr:cxnSp macro="">
      <xdr:nvCxnSpPr>
        <xdr:cNvPr id="332" name="直線コネクタ 331">
          <a:extLst>
            <a:ext uri="{FF2B5EF4-FFF2-40B4-BE49-F238E27FC236}">
              <a16:creationId xmlns:a16="http://schemas.microsoft.com/office/drawing/2014/main" id="{67565260-3AF1-44BC-BDC7-A5735618B1A9}"/>
            </a:ext>
          </a:extLst>
        </xdr:cNvPr>
        <xdr:cNvCxnSpPr/>
      </xdr:nvCxnSpPr>
      <xdr:spPr>
        <a:xfrm flipV="1">
          <a:off x="14375764" y="9323070"/>
          <a:ext cx="0" cy="120777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62</xdr:row>
      <xdr:rowOff>140987</xdr:rowOff>
    </xdr:from>
    <xdr:ext cx="405111" cy="259045"/>
    <xdr:sp macro="" textlink="">
      <xdr:nvSpPr>
        <xdr:cNvPr id="333" name="【学校施設】&#10;有形固定資産減価償却率最小値テキスト">
          <a:extLst>
            <a:ext uri="{FF2B5EF4-FFF2-40B4-BE49-F238E27FC236}">
              <a16:creationId xmlns:a16="http://schemas.microsoft.com/office/drawing/2014/main" id="{90C5A61C-6703-49E3-8FDF-D02F261C15F9}"/>
            </a:ext>
          </a:extLst>
        </xdr:cNvPr>
        <xdr:cNvSpPr txBox="1"/>
      </xdr:nvSpPr>
      <xdr:spPr>
        <a:xfrm>
          <a:off x="14414500" y="105346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91.0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62</xdr:row>
      <xdr:rowOff>137160</xdr:rowOff>
    </xdr:from>
    <xdr:to>
      <xdr:col>86</xdr:col>
      <xdr:colOff>25400</xdr:colOff>
      <xdr:row>62</xdr:row>
      <xdr:rowOff>137160</xdr:rowOff>
    </xdr:to>
    <xdr:cxnSp macro="">
      <xdr:nvCxnSpPr>
        <xdr:cNvPr id="334" name="直線コネクタ 333">
          <a:extLst>
            <a:ext uri="{FF2B5EF4-FFF2-40B4-BE49-F238E27FC236}">
              <a16:creationId xmlns:a16="http://schemas.microsoft.com/office/drawing/2014/main" id="{D6D0721E-A6C1-4EBE-9BC3-EF47BE475653}"/>
            </a:ext>
          </a:extLst>
        </xdr:cNvPr>
        <xdr:cNvCxnSpPr/>
      </xdr:nvCxnSpPr>
      <xdr:spPr>
        <a:xfrm>
          <a:off x="14287500" y="1053084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54</xdr:row>
      <xdr:rowOff>49547</xdr:rowOff>
    </xdr:from>
    <xdr:ext cx="405111" cy="259045"/>
    <xdr:sp macro="" textlink="">
      <xdr:nvSpPr>
        <xdr:cNvPr id="335" name="【学校施設】&#10;有形固定資産減価償却率最大値テキスト">
          <a:extLst>
            <a:ext uri="{FF2B5EF4-FFF2-40B4-BE49-F238E27FC236}">
              <a16:creationId xmlns:a16="http://schemas.microsoft.com/office/drawing/2014/main" id="{1F28D6AA-BFAD-464B-94C6-22881D1CBFD7}"/>
            </a:ext>
          </a:extLst>
        </xdr:cNvPr>
        <xdr:cNvSpPr txBox="1"/>
      </xdr:nvSpPr>
      <xdr:spPr>
        <a:xfrm>
          <a:off x="14414500" y="91021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37.0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55</xdr:row>
      <xdr:rowOff>102870</xdr:rowOff>
    </xdr:from>
    <xdr:to>
      <xdr:col>86</xdr:col>
      <xdr:colOff>25400</xdr:colOff>
      <xdr:row>55</xdr:row>
      <xdr:rowOff>102870</xdr:rowOff>
    </xdr:to>
    <xdr:cxnSp macro="">
      <xdr:nvCxnSpPr>
        <xdr:cNvPr id="336" name="直線コネクタ 335">
          <a:extLst>
            <a:ext uri="{FF2B5EF4-FFF2-40B4-BE49-F238E27FC236}">
              <a16:creationId xmlns:a16="http://schemas.microsoft.com/office/drawing/2014/main" id="{D12B160F-07C7-4855-AC70-1DFFD97352C5}"/>
            </a:ext>
          </a:extLst>
        </xdr:cNvPr>
        <xdr:cNvCxnSpPr/>
      </xdr:nvCxnSpPr>
      <xdr:spPr>
        <a:xfrm>
          <a:off x="14287500" y="932307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58</xdr:row>
      <xdr:rowOff>65803</xdr:rowOff>
    </xdr:from>
    <xdr:ext cx="405111" cy="259045"/>
    <xdr:sp macro="" textlink="">
      <xdr:nvSpPr>
        <xdr:cNvPr id="337" name="【学校施設】&#10;有形固定資産減価償却率平均値テキスト">
          <a:extLst>
            <a:ext uri="{FF2B5EF4-FFF2-40B4-BE49-F238E27FC236}">
              <a16:creationId xmlns:a16="http://schemas.microsoft.com/office/drawing/2014/main" id="{4D704CA0-0B76-4FFA-96D0-938CAA16EA72}"/>
            </a:ext>
          </a:extLst>
        </xdr:cNvPr>
        <xdr:cNvSpPr txBox="1"/>
      </xdr:nvSpPr>
      <xdr:spPr>
        <a:xfrm>
          <a:off x="14414500" y="978892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42926</xdr:rowOff>
    </xdr:from>
    <xdr:to>
      <xdr:col>85</xdr:col>
      <xdr:colOff>177800</xdr:colOff>
      <xdr:row>59</xdr:row>
      <xdr:rowOff>144526</xdr:rowOff>
    </xdr:to>
    <xdr:sp macro="" textlink="">
      <xdr:nvSpPr>
        <xdr:cNvPr id="338" name="フローチャート: 判断 337">
          <a:extLst>
            <a:ext uri="{FF2B5EF4-FFF2-40B4-BE49-F238E27FC236}">
              <a16:creationId xmlns:a16="http://schemas.microsoft.com/office/drawing/2014/main" id="{5912F7FE-0D4D-45AD-B5FB-CA62D837F03F}"/>
            </a:ext>
          </a:extLst>
        </xdr:cNvPr>
        <xdr:cNvSpPr/>
      </xdr:nvSpPr>
      <xdr:spPr>
        <a:xfrm>
          <a:off x="14325600" y="9933686"/>
          <a:ext cx="9398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59</xdr:row>
      <xdr:rowOff>22352</xdr:rowOff>
    </xdr:from>
    <xdr:to>
      <xdr:col>81</xdr:col>
      <xdr:colOff>101600</xdr:colOff>
      <xdr:row>59</xdr:row>
      <xdr:rowOff>123952</xdr:rowOff>
    </xdr:to>
    <xdr:sp macro="" textlink="">
      <xdr:nvSpPr>
        <xdr:cNvPr id="339" name="フローチャート: 判断 338">
          <a:extLst>
            <a:ext uri="{FF2B5EF4-FFF2-40B4-BE49-F238E27FC236}">
              <a16:creationId xmlns:a16="http://schemas.microsoft.com/office/drawing/2014/main" id="{81C31B12-86F5-48C7-A153-BE94DB95B14A}"/>
            </a:ext>
          </a:extLst>
        </xdr:cNvPr>
        <xdr:cNvSpPr/>
      </xdr:nvSpPr>
      <xdr:spPr>
        <a:xfrm>
          <a:off x="13578840" y="99131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58</xdr:row>
      <xdr:rowOff>159512</xdr:rowOff>
    </xdr:from>
    <xdr:to>
      <xdr:col>76</xdr:col>
      <xdr:colOff>165100</xdr:colOff>
      <xdr:row>59</xdr:row>
      <xdr:rowOff>89662</xdr:rowOff>
    </xdr:to>
    <xdr:sp macro="" textlink="">
      <xdr:nvSpPr>
        <xdr:cNvPr id="340" name="フローチャート: 判断 339">
          <a:extLst>
            <a:ext uri="{FF2B5EF4-FFF2-40B4-BE49-F238E27FC236}">
              <a16:creationId xmlns:a16="http://schemas.microsoft.com/office/drawing/2014/main" id="{91302F14-BBE2-40F3-9FD6-C57A74BD9C6D}"/>
            </a:ext>
          </a:extLst>
        </xdr:cNvPr>
        <xdr:cNvSpPr/>
      </xdr:nvSpPr>
      <xdr:spPr>
        <a:xfrm>
          <a:off x="12804140" y="9882632"/>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58</xdr:row>
      <xdr:rowOff>141224</xdr:rowOff>
    </xdr:from>
    <xdr:to>
      <xdr:col>72</xdr:col>
      <xdr:colOff>38100</xdr:colOff>
      <xdr:row>59</xdr:row>
      <xdr:rowOff>71374</xdr:rowOff>
    </xdr:to>
    <xdr:sp macro="" textlink="">
      <xdr:nvSpPr>
        <xdr:cNvPr id="341" name="フローチャート: 判断 340">
          <a:extLst>
            <a:ext uri="{FF2B5EF4-FFF2-40B4-BE49-F238E27FC236}">
              <a16:creationId xmlns:a16="http://schemas.microsoft.com/office/drawing/2014/main" id="{0ABBD568-171D-4D0F-8108-BB42036CF432}"/>
            </a:ext>
          </a:extLst>
        </xdr:cNvPr>
        <xdr:cNvSpPr/>
      </xdr:nvSpPr>
      <xdr:spPr>
        <a:xfrm>
          <a:off x="12029440" y="9864344"/>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58</xdr:row>
      <xdr:rowOff>122936</xdr:rowOff>
    </xdr:from>
    <xdr:to>
      <xdr:col>67</xdr:col>
      <xdr:colOff>101600</xdr:colOff>
      <xdr:row>59</xdr:row>
      <xdr:rowOff>53086</xdr:rowOff>
    </xdr:to>
    <xdr:sp macro="" textlink="">
      <xdr:nvSpPr>
        <xdr:cNvPr id="342" name="フローチャート: 判断 341">
          <a:extLst>
            <a:ext uri="{FF2B5EF4-FFF2-40B4-BE49-F238E27FC236}">
              <a16:creationId xmlns:a16="http://schemas.microsoft.com/office/drawing/2014/main" id="{B979B0D0-5173-40D3-A770-4F9ACA3D9143}"/>
            </a:ext>
          </a:extLst>
        </xdr:cNvPr>
        <xdr:cNvSpPr/>
      </xdr:nvSpPr>
      <xdr:spPr>
        <a:xfrm>
          <a:off x="11231880" y="9846056"/>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343" name="テキスト ボックス 342">
          <a:extLst>
            <a:ext uri="{FF2B5EF4-FFF2-40B4-BE49-F238E27FC236}">
              <a16:creationId xmlns:a16="http://schemas.microsoft.com/office/drawing/2014/main" id="{B603D53B-EC03-409F-ADEF-A131988B0CDE}"/>
            </a:ext>
          </a:extLst>
        </xdr:cNvPr>
        <xdr:cNvSpPr txBox="1"/>
      </xdr:nvSpPr>
      <xdr:spPr>
        <a:xfrm>
          <a:off x="1420876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344" name="テキスト ボックス 343">
          <a:extLst>
            <a:ext uri="{FF2B5EF4-FFF2-40B4-BE49-F238E27FC236}">
              <a16:creationId xmlns:a16="http://schemas.microsoft.com/office/drawing/2014/main" id="{C038AD46-0007-430E-8C02-5867A26304BC}"/>
            </a:ext>
          </a:extLst>
        </xdr:cNvPr>
        <xdr:cNvSpPr txBox="1"/>
      </xdr:nvSpPr>
      <xdr:spPr>
        <a:xfrm>
          <a:off x="1346200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345" name="テキスト ボックス 344">
          <a:extLst>
            <a:ext uri="{FF2B5EF4-FFF2-40B4-BE49-F238E27FC236}">
              <a16:creationId xmlns:a16="http://schemas.microsoft.com/office/drawing/2014/main" id="{3CD5682C-9CED-4303-AF20-CDE3689237B0}"/>
            </a:ext>
          </a:extLst>
        </xdr:cNvPr>
        <xdr:cNvSpPr txBox="1"/>
      </xdr:nvSpPr>
      <xdr:spPr>
        <a:xfrm>
          <a:off x="1268730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346" name="テキスト ボックス 345">
          <a:extLst>
            <a:ext uri="{FF2B5EF4-FFF2-40B4-BE49-F238E27FC236}">
              <a16:creationId xmlns:a16="http://schemas.microsoft.com/office/drawing/2014/main" id="{2F351DE6-EA7A-4E95-B723-77BF07539380}"/>
            </a:ext>
          </a:extLst>
        </xdr:cNvPr>
        <xdr:cNvSpPr txBox="1"/>
      </xdr:nvSpPr>
      <xdr:spPr>
        <a:xfrm>
          <a:off x="1190498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347" name="テキスト ボックス 346">
          <a:extLst>
            <a:ext uri="{FF2B5EF4-FFF2-40B4-BE49-F238E27FC236}">
              <a16:creationId xmlns:a16="http://schemas.microsoft.com/office/drawing/2014/main" id="{D5756866-3453-4C87-9A85-2AE7B5A3C3E0}"/>
            </a:ext>
          </a:extLst>
        </xdr:cNvPr>
        <xdr:cNvSpPr txBox="1"/>
      </xdr:nvSpPr>
      <xdr:spPr>
        <a:xfrm>
          <a:off x="1111504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62</xdr:row>
      <xdr:rowOff>68072</xdr:rowOff>
    </xdr:from>
    <xdr:to>
      <xdr:col>85</xdr:col>
      <xdr:colOff>177800</xdr:colOff>
      <xdr:row>62</xdr:row>
      <xdr:rowOff>169672</xdr:rowOff>
    </xdr:to>
    <xdr:sp macro="" textlink="">
      <xdr:nvSpPr>
        <xdr:cNvPr id="348" name="楕円 347">
          <a:extLst>
            <a:ext uri="{FF2B5EF4-FFF2-40B4-BE49-F238E27FC236}">
              <a16:creationId xmlns:a16="http://schemas.microsoft.com/office/drawing/2014/main" id="{D8AD3D14-9A30-48E0-899F-813C59843715}"/>
            </a:ext>
          </a:extLst>
        </xdr:cNvPr>
        <xdr:cNvSpPr/>
      </xdr:nvSpPr>
      <xdr:spPr>
        <a:xfrm>
          <a:off x="14325600" y="10461752"/>
          <a:ext cx="9398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61</xdr:row>
      <xdr:rowOff>154449</xdr:rowOff>
    </xdr:from>
    <xdr:ext cx="405111" cy="259045"/>
    <xdr:sp macro="" textlink="">
      <xdr:nvSpPr>
        <xdr:cNvPr id="349" name="【学校施設】&#10;有形固定資産減価償却率該当値テキスト">
          <a:extLst>
            <a:ext uri="{FF2B5EF4-FFF2-40B4-BE49-F238E27FC236}">
              <a16:creationId xmlns:a16="http://schemas.microsoft.com/office/drawing/2014/main" id="{52E4C191-1E1C-4D73-8523-BC5D0DABF0FA}"/>
            </a:ext>
          </a:extLst>
        </xdr:cNvPr>
        <xdr:cNvSpPr txBox="1"/>
      </xdr:nvSpPr>
      <xdr:spPr>
        <a:xfrm>
          <a:off x="14414500" y="1038048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62</xdr:row>
      <xdr:rowOff>56642</xdr:rowOff>
    </xdr:from>
    <xdr:to>
      <xdr:col>81</xdr:col>
      <xdr:colOff>101600</xdr:colOff>
      <xdr:row>62</xdr:row>
      <xdr:rowOff>158242</xdr:rowOff>
    </xdr:to>
    <xdr:sp macro="" textlink="">
      <xdr:nvSpPr>
        <xdr:cNvPr id="350" name="楕円 349">
          <a:extLst>
            <a:ext uri="{FF2B5EF4-FFF2-40B4-BE49-F238E27FC236}">
              <a16:creationId xmlns:a16="http://schemas.microsoft.com/office/drawing/2014/main" id="{2C6D1B60-0B44-4AA8-9FC6-280C56C4D910}"/>
            </a:ext>
          </a:extLst>
        </xdr:cNvPr>
        <xdr:cNvSpPr/>
      </xdr:nvSpPr>
      <xdr:spPr>
        <a:xfrm>
          <a:off x="13578840" y="104503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62</xdr:row>
      <xdr:rowOff>107442</xdr:rowOff>
    </xdr:from>
    <xdr:to>
      <xdr:col>85</xdr:col>
      <xdr:colOff>127000</xdr:colOff>
      <xdr:row>62</xdr:row>
      <xdr:rowOff>118872</xdr:rowOff>
    </xdr:to>
    <xdr:cxnSp macro="">
      <xdr:nvCxnSpPr>
        <xdr:cNvPr id="351" name="直線コネクタ 350">
          <a:extLst>
            <a:ext uri="{FF2B5EF4-FFF2-40B4-BE49-F238E27FC236}">
              <a16:creationId xmlns:a16="http://schemas.microsoft.com/office/drawing/2014/main" id="{4D1DC360-D276-4886-B502-ECEEDD9F3A57}"/>
            </a:ext>
          </a:extLst>
        </xdr:cNvPr>
        <xdr:cNvCxnSpPr/>
      </xdr:nvCxnSpPr>
      <xdr:spPr>
        <a:xfrm>
          <a:off x="13629640" y="10501122"/>
          <a:ext cx="746760" cy="114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62</xdr:row>
      <xdr:rowOff>45212</xdr:rowOff>
    </xdr:from>
    <xdr:to>
      <xdr:col>76</xdr:col>
      <xdr:colOff>165100</xdr:colOff>
      <xdr:row>62</xdr:row>
      <xdr:rowOff>146812</xdr:rowOff>
    </xdr:to>
    <xdr:sp macro="" textlink="">
      <xdr:nvSpPr>
        <xdr:cNvPr id="352" name="楕円 351">
          <a:extLst>
            <a:ext uri="{FF2B5EF4-FFF2-40B4-BE49-F238E27FC236}">
              <a16:creationId xmlns:a16="http://schemas.microsoft.com/office/drawing/2014/main" id="{DCAAC9AA-F763-45A7-8183-19B6E915CD49}"/>
            </a:ext>
          </a:extLst>
        </xdr:cNvPr>
        <xdr:cNvSpPr/>
      </xdr:nvSpPr>
      <xdr:spPr>
        <a:xfrm>
          <a:off x="12804140" y="104388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62</xdr:row>
      <xdr:rowOff>96012</xdr:rowOff>
    </xdr:from>
    <xdr:to>
      <xdr:col>81</xdr:col>
      <xdr:colOff>50800</xdr:colOff>
      <xdr:row>62</xdr:row>
      <xdr:rowOff>107442</xdr:rowOff>
    </xdr:to>
    <xdr:cxnSp macro="">
      <xdr:nvCxnSpPr>
        <xdr:cNvPr id="353" name="直線コネクタ 352">
          <a:extLst>
            <a:ext uri="{FF2B5EF4-FFF2-40B4-BE49-F238E27FC236}">
              <a16:creationId xmlns:a16="http://schemas.microsoft.com/office/drawing/2014/main" id="{7608D971-9CCF-4F2F-962E-F8AB0BA61929}"/>
            </a:ext>
          </a:extLst>
        </xdr:cNvPr>
        <xdr:cNvCxnSpPr/>
      </xdr:nvCxnSpPr>
      <xdr:spPr>
        <a:xfrm>
          <a:off x="12854940" y="10489692"/>
          <a:ext cx="774700" cy="114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62</xdr:row>
      <xdr:rowOff>31496</xdr:rowOff>
    </xdr:from>
    <xdr:to>
      <xdr:col>72</xdr:col>
      <xdr:colOff>38100</xdr:colOff>
      <xdr:row>62</xdr:row>
      <xdr:rowOff>133096</xdr:rowOff>
    </xdr:to>
    <xdr:sp macro="" textlink="">
      <xdr:nvSpPr>
        <xdr:cNvPr id="354" name="楕円 353">
          <a:extLst>
            <a:ext uri="{FF2B5EF4-FFF2-40B4-BE49-F238E27FC236}">
              <a16:creationId xmlns:a16="http://schemas.microsoft.com/office/drawing/2014/main" id="{F79A2D54-1835-4A3B-A557-C912C80351A9}"/>
            </a:ext>
          </a:extLst>
        </xdr:cNvPr>
        <xdr:cNvSpPr/>
      </xdr:nvSpPr>
      <xdr:spPr>
        <a:xfrm>
          <a:off x="12029440" y="10425176"/>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62</xdr:row>
      <xdr:rowOff>82296</xdr:rowOff>
    </xdr:from>
    <xdr:to>
      <xdr:col>76</xdr:col>
      <xdr:colOff>114300</xdr:colOff>
      <xdr:row>62</xdr:row>
      <xdr:rowOff>96012</xdr:rowOff>
    </xdr:to>
    <xdr:cxnSp macro="">
      <xdr:nvCxnSpPr>
        <xdr:cNvPr id="355" name="直線コネクタ 354">
          <a:extLst>
            <a:ext uri="{FF2B5EF4-FFF2-40B4-BE49-F238E27FC236}">
              <a16:creationId xmlns:a16="http://schemas.microsoft.com/office/drawing/2014/main" id="{703DE8FA-0604-43A2-83A5-D64814C22E3F}"/>
            </a:ext>
          </a:extLst>
        </xdr:cNvPr>
        <xdr:cNvCxnSpPr/>
      </xdr:nvCxnSpPr>
      <xdr:spPr>
        <a:xfrm>
          <a:off x="12072620" y="10475976"/>
          <a:ext cx="782320" cy="137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62</xdr:row>
      <xdr:rowOff>17780</xdr:rowOff>
    </xdr:from>
    <xdr:to>
      <xdr:col>67</xdr:col>
      <xdr:colOff>101600</xdr:colOff>
      <xdr:row>62</xdr:row>
      <xdr:rowOff>119380</xdr:rowOff>
    </xdr:to>
    <xdr:sp macro="" textlink="">
      <xdr:nvSpPr>
        <xdr:cNvPr id="356" name="楕円 355">
          <a:extLst>
            <a:ext uri="{FF2B5EF4-FFF2-40B4-BE49-F238E27FC236}">
              <a16:creationId xmlns:a16="http://schemas.microsoft.com/office/drawing/2014/main" id="{9DB40162-738C-4842-B268-379221598E77}"/>
            </a:ext>
          </a:extLst>
        </xdr:cNvPr>
        <xdr:cNvSpPr/>
      </xdr:nvSpPr>
      <xdr:spPr>
        <a:xfrm>
          <a:off x="11231880" y="104114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62</xdr:row>
      <xdr:rowOff>68580</xdr:rowOff>
    </xdr:from>
    <xdr:to>
      <xdr:col>71</xdr:col>
      <xdr:colOff>177800</xdr:colOff>
      <xdr:row>62</xdr:row>
      <xdr:rowOff>82296</xdr:rowOff>
    </xdr:to>
    <xdr:cxnSp macro="">
      <xdr:nvCxnSpPr>
        <xdr:cNvPr id="357" name="直線コネクタ 356">
          <a:extLst>
            <a:ext uri="{FF2B5EF4-FFF2-40B4-BE49-F238E27FC236}">
              <a16:creationId xmlns:a16="http://schemas.microsoft.com/office/drawing/2014/main" id="{367DF7EB-3796-4FEF-8A7B-24BC623D9745}"/>
            </a:ext>
          </a:extLst>
        </xdr:cNvPr>
        <xdr:cNvCxnSpPr/>
      </xdr:nvCxnSpPr>
      <xdr:spPr>
        <a:xfrm>
          <a:off x="11282680" y="10462260"/>
          <a:ext cx="789940" cy="137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57</xdr:row>
      <xdr:rowOff>140479</xdr:rowOff>
    </xdr:from>
    <xdr:ext cx="405111" cy="259045"/>
    <xdr:sp macro="" textlink="">
      <xdr:nvSpPr>
        <xdr:cNvPr id="358" name="n_1aveValue【学校施設】&#10;有形固定資産減価償却率">
          <a:extLst>
            <a:ext uri="{FF2B5EF4-FFF2-40B4-BE49-F238E27FC236}">
              <a16:creationId xmlns:a16="http://schemas.microsoft.com/office/drawing/2014/main" id="{B57F681C-A0F1-48D7-A903-C7000BDB67CE}"/>
            </a:ext>
          </a:extLst>
        </xdr:cNvPr>
        <xdr:cNvSpPr txBox="1"/>
      </xdr:nvSpPr>
      <xdr:spPr>
        <a:xfrm>
          <a:off x="13437244" y="969595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57</xdr:row>
      <xdr:rowOff>106189</xdr:rowOff>
    </xdr:from>
    <xdr:ext cx="405111" cy="259045"/>
    <xdr:sp macro="" textlink="">
      <xdr:nvSpPr>
        <xdr:cNvPr id="359" name="n_2aveValue【学校施設】&#10;有形固定資産減価償却率">
          <a:extLst>
            <a:ext uri="{FF2B5EF4-FFF2-40B4-BE49-F238E27FC236}">
              <a16:creationId xmlns:a16="http://schemas.microsoft.com/office/drawing/2014/main" id="{DE550553-AAA0-428A-A257-A1D9D8A58BC3}"/>
            </a:ext>
          </a:extLst>
        </xdr:cNvPr>
        <xdr:cNvSpPr txBox="1"/>
      </xdr:nvSpPr>
      <xdr:spPr>
        <a:xfrm>
          <a:off x="12675244" y="966166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57</xdr:row>
      <xdr:rowOff>87901</xdr:rowOff>
    </xdr:from>
    <xdr:ext cx="405111" cy="259045"/>
    <xdr:sp macro="" textlink="">
      <xdr:nvSpPr>
        <xdr:cNvPr id="360" name="n_3aveValue【学校施設】&#10;有形固定資産減価償却率">
          <a:extLst>
            <a:ext uri="{FF2B5EF4-FFF2-40B4-BE49-F238E27FC236}">
              <a16:creationId xmlns:a16="http://schemas.microsoft.com/office/drawing/2014/main" id="{64CD0A36-FAF8-4E5B-A108-2AF188E372CA}"/>
            </a:ext>
          </a:extLst>
        </xdr:cNvPr>
        <xdr:cNvSpPr txBox="1"/>
      </xdr:nvSpPr>
      <xdr:spPr>
        <a:xfrm>
          <a:off x="11900544" y="964338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57</xdr:row>
      <xdr:rowOff>69613</xdr:rowOff>
    </xdr:from>
    <xdr:ext cx="405111" cy="259045"/>
    <xdr:sp macro="" textlink="">
      <xdr:nvSpPr>
        <xdr:cNvPr id="361" name="n_4aveValue【学校施設】&#10;有形固定資産減価償却率">
          <a:extLst>
            <a:ext uri="{FF2B5EF4-FFF2-40B4-BE49-F238E27FC236}">
              <a16:creationId xmlns:a16="http://schemas.microsoft.com/office/drawing/2014/main" id="{1BBA808C-2834-4118-A144-1D61D1C1A973}"/>
            </a:ext>
          </a:extLst>
        </xdr:cNvPr>
        <xdr:cNvSpPr txBox="1"/>
      </xdr:nvSpPr>
      <xdr:spPr>
        <a:xfrm>
          <a:off x="11102984" y="962509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62</xdr:row>
      <xdr:rowOff>149369</xdr:rowOff>
    </xdr:from>
    <xdr:ext cx="405111" cy="259045"/>
    <xdr:sp macro="" textlink="">
      <xdr:nvSpPr>
        <xdr:cNvPr id="362" name="n_1mainValue【学校施設】&#10;有形固定資産減価償却率">
          <a:extLst>
            <a:ext uri="{FF2B5EF4-FFF2-40B4-BE49-F238E27FC236}">
              <a16:creationId xmlns:a16="http://schemas.microsoft.com/office/drawing/2014/main" id="{536F3618-315D-46DC-ADC9-ECA87457D3BA}"/>
            </a:ext>
          </a:extLst>
        </xdr:cNvPr>
        <xdr:cNvSpPr txBox="1"/>
      </xdr:nvSpPr>
      <xdr:spPr>
        <a:xfrm>
          <a:off x="13437244" y="1054304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62</xdr:row>
      <xdr:rowOff>137939</xdr:rowOff>
    </xdr:from>
    <xdr:ext cx="405111" cy="259045"/>
    <xdr:sp macro="" textlink="">
      <xdr:nvSpPr>
        <xdr:cNvPr id="363" name="n_2mainValue【学校施設】&#10;有形固定資産減価償却率">
          <a:extLst>
            <a:ext uri="{FF2B5EF4-FFF2-40B4-BE49-F238E27FC236}">
              <a16:creationId xmlns:a16="http://schemas.microsoft.com/office/drawing/2014/main" id="{891582D2-3DE5-4E07-99D7-9D92022C853E}"/>
            </a:ext>
          </a:extLst>
        </xdr:cNvPr>
        <xdr:cNvSpPr txBox="1"/>
      </xdr:nvSpPr>
      <xdr:spPr>
        <a:xfrm>
          <a:off x="12675244" y="1053161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62</xdr:row>
      <xdr:rowOff>124223</xdr:rowOff>
    </xdr:from>
    <xdr:ext cx="405111" cy="259045"/>
    <xdr:sp macro="" textlink="">
      <xdr:nvSpPr>
        <xdr:cNvPr id="364" name="n_3mainValue【学校施設】&#10;有形固定資産減価償却率">
          <a:extLst>
            <a:ext uri="{FF2B5EF4-FFF2-40B4-BE49-F238E27FC236}">
              <a16:creationId xmlns:a16="http://schemas.microsoft.com/office/drawing/2014/main" id="{064DFE65-A6E7-442A-BC49-4C9E39E3F0EF}"/>
            </a:ext>
          </a:extLst>
        </xdr:cNvPr>
        <xdr:cNvSpPr txBox="1"/>
      </xdr:nvSpPr>
      <xdr:spPr>
        <a:xfrm>
          <a:off x="11900544" y="1051790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62</xdr:row>
      <xdr:rowOff>110507</xdr:rowOff>
    </xdr:from>
    <xdr:ext cx="405111" cy="259045"/>
    <xdr:sp macro="" textlink="">
      <xdr:nvSpPr>
        <xdr:cNvPr id="365" name="n_4mainValue【学校施設】&#10;有形固定資産減価償却率">
          <a:extLst>
            <a:ext uri="{FF2B5EF4-FFF2-40B4-BE49-F238E27FC236}">
              <a16:creationId xmlns:a16="http://schemas.microsoft.com/office/drawing/2014/main" id="{D91C87B3-7D2D-4D10-AB38-7FBA777C1415}"/>
            </a:ext>
          </a:extLst>
        </xdr:cNvPr>
        <xdr:cNvSpPr txBox="1"/>
      </xdr:nvSpPr>
      <xdr:spPr>
        <a:xfrm>
          <a:off x="11102984" y="105041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366" name="正方形/長方形 365">
          <a:extLst>
            <a:ext uri="{FF2B5EF4-FFF2-40B4-BE49-F238E27FC236}">
              <a16:creationId xmlns:a16="http://schemas.microsoft.com/office/drawing/2014/main" id="{C4BEEABE-72CA-40D2-996C-1930BFBF3A4E}"/>
            </a:ext>
          </a:extLst>
        </xdr:cNvPr>
        <xdr:cNvSpPr/>
      </xdr:nvSpPr>
      <xdr:spPr>
        <a:xfrm>
          <a:off x="16093440" y="7825740"/>
          <a:ext cx="417576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367" name="正方形/長方形 366">
          <a:extLst>
            <a:ext uri="{FF2B5EF4-FFF2-40B4-BE49-F238E27FC236}">
              <a16:creationId xmlns:a16="http://schemas.microsoft.com/office/drawing/2014/main" id="{D791D44C-4197-46D6-979B-07D44D9413FE}"/>
            </a:ext>
          </a:extLst>
        </xdr:cNvPr>
        <xdr:cNvSpPr/>
      </xdr:nvSpPr>
      <xdr:spPr>
        <a:xfrm>
          <a:off x="1622044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368" name="正方形/長方形 367">
          <a:extLst>
            <a:ext uri="{FF2B5EF4-FFF2-40B4-BE49-F238E27FC236}">
              <a16:creationId xmlns:a16="http://schemas.microsoft.com/office/drawing/2014/main" id="{6931C68C-0F28-42F3-9069-399701D642D6}"/>
            </a:ext>
          </a:extLst>
        </xdr:cNvPr>
        <xdr:cNvSpPr/>
      </xdr:nvSpPr>
      <xdr:spPr>
        <a:xfrm>
          <a:off x="1622044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369" name="正方形/長方形 368">
          <a:extLst>
            <a:ext uri="{FF2B5EF4-FFF2-40B4-BE49-F238E27FC236}">
              <a16:creationId xmlns:a16="http://schemas.microsoft.com/office/drawing/2014/main" id="{BEF2A9C4-50F0-4677-9241-0B0C0D5C29E9}"/>
            </a:ext>
          </a:extLst>
        </xdr:cNvPr>
        <xdr:cNvSpPr/>
      </xdr:nvSpPr>
      <xdr:spPr>
        <a:xfrm>
          <a:off x="1709928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370" name="正方形/長方形 369">
          <a:extLst>
            <a:ext uri="{FF2B5EF4-FFF2-40B4-BE49-F238E27FC236}">
              <a16:creationId xmlns:a16="http://schemas.microsoft.com/office/drawing/2014/main" id="{E22AADAF-E4AE-474A-A3CD-3473B3A9C5D0}"/>
            </a:ext>
          </a:extLst>
        </xdr:cNvPr>
        <xdr:cNvSpPr/>
      </xdr:nvSpPr>
      <xdr:spPr>
        <a:xfrm>
          <a:off x="1709928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371" name="正方形/長方形 370">
          <a:extLst>
            <a:ext uri="{FF2B5EF4-FFF2-40B4-BE49-F238E27FC236}">
              <a16:creationId xmlns:a16="http://schemas.microsoft.com/office/drawing/2014/main" id="{CFF78A75-2016-4837-92BE-03D9021FB896}"/>
            </a:ext>
          </a:extLst>
        </xdr:cNvPr>
        <xdr:cNvSpPr/>
      </xdr:nvSpPr>
      <xdr:spPr>
        <a:xfrm>
          <a:off x="1810512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372" name="正方形/長方形 371">
          <a:extLst>
            <a:ext uri="{FF2B5EF4-FFF2-40B4-BE49-F238E27FC236}">
              <a16:creationId xmlns:a16="http://schemas.microsoft.com/office/drawing/2014/main" id="{8382FDE1-DEFE-4A3B-87B4-27B2ADB818D4}"/>
            </a:ext>
          </a:extLst>
        </xdr:cNvPr>
        <xdr:cNvSpPr/>
      </xdr:nvSpPr>
      <xdr:spPr>
        <a:xfrm>
          <a:off x="1810512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373" name="正方形/長方形 372">
          <a:extLst>
            <a:ext uri="{FF2B5EF4-FFF2-40B4-BE49-F238E27FC236}">
              <a16:creationId xmlns:a16="http://schemas.microsoft.com/office/drawing/2014/main" id="{3ABE0FE3-B49B-4172-846B-36AADCBF0986}"/>
            </a:ext>
          </a:extLst>
        </xdr:cNvPr>
        <xdr:cNvSpPr/>
      </xdr:nvSpPr>
      <xdr:spPr>
        <a:xfrm>
          <a:off x="16093440" y="8942070"/>
          <a:ext cx="417576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374" name="テキスト ボックス 373">
          <a:extLst>
            <a:ext uri="{FF2B5EF4-FFF2-40B4-BE49-F238E27FC236}">
              <a16:creationId xmlns:a16="http://schemas.microsoft.com/office/drawing/2014/main" id="{B115C68E-045C-4D0E-ACB0-40652967006B}"/>
            </a:ext>
          </a:extLst>
        </xdr:cNvPr>
        <xdr:cNvSpPr txBox="1"/>
      </xdr:nvSpPr>
      <xdr:spPr>
        <a:xfrm>
          <a:off x="16078200" y="875538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375" name="直線コネクタ 374">
          <a:extLst>
            <a:ext uri="{FF2B5EF4-FFF2-40B4-BE49-F238E27FC236}">
              <a16:creationId xmlns:a16="http://schemas.microsoft.com/office/drawing/2014/main" id="{59F2EE71-3064-46C8-8D02-245CC29EC1D0}"/>
            </a:ext>
          </a:extLst>
        </xdr:cNvPr>
        <xdr:cNvCxnSpPr/>
      </xdr:nvCxnSpPr>
      <xdr:spPr>
        <a:xfrm>
          <a:off x="16093440" y="1117854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0</xdr:rowOff>
    </xdr:from>
    <xdr:to>
      <xdr:col>120</xdr:col>
      <xdr:colOff>114300</xdr:colOff>
      <xdr:row>64</xdr:row>
      <xdr:rowOff>0</xdr:rowOff>
    </xdr:to>
    <xdr:cxnSp macro="">
      <xdr:nvCxnSpPr>
        <xdr:cNvPr id="376" name="直線コネクタ 375">
          <a:extLst>
            <a:ext uri="{FF2B5EF4-FFF2-40B4-BE49-F238E27FC236}">
              <a16:creationId xmlns:a16="http://schemas.microsoft.com/office/drawing/2014/main" id="{90C35144-2C52-4F07-8FF1-81E51A2DB1A2}"/>
            </a:ext>
          </a:extLst>
        </xdr:cNvPr>
        <xdr:cNvCxnSpPr/>
      </xdr:nvCxnSpPr>
      <xdr:spPr>
        <a:xfrm>
          <a:off x="16093440" y="1072896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29227</xdr:rowOff>
    </xdr:from>
    <xdr:ext cx="467179" cy="259045"/>
    <xdr:sp macro="" textlink="">
      <xdr:nvSpPr>
        <xdr:cNvPr id="377" name="テキスト ボックス 376">
          <a:extLst>
            <a:ext uri="{FF2B5EF4-FFF2-40B4-BE49-F238E27FC236}">
              <a16:creationId xmlns:a16="http://schemas.microsoft.com/office/drawing/2014/main" id="{4C54172B-7378-42C9-85D1-78098A71F7FB}"/>
            </a:ext>
          </a:extLst>
        </xdr:cNvPr>
        <xdr:cNvSpPr txBox="1"/>
      </xdr:nvSpPr>
      <xdr:spPr>
        <a:xfrm>
          <a:off x="15694841" y="1059054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57150</xdr:rowOff>
    </xdr:from>
    <xdr:to>
      <xdr:col>120</xdr:col>
      <xdr:colOff>114300</xdr:colOff>
      <xdr:row>61</xdr:row>
      <xdr:rowOff>57150</xdr:rowOff>
    </xdr:to>
    <xdr:cxnSp macro="">
      <xdr:nvCxnSpPr>
        <xdr:cNvPr id="378" name="直線コネクタ 377">
          <a:extLst>
            <a:ext uri="{FF2B5EF4-FFF2-40B4-BE49-F238E27FC236}">
              <a16:creationId xmlns:a16="http://schemas.microsoft.com/office/drawing/2014/main" id="{19BD57DE-4871-4D2C-8360-DD2BC7DFAFA1}"/>
            </a:ext>
          </a:extLst>
        </xdr:cNvPr>
        <xdr:cNvCxnSpPr/>
      </xdr:nvCxnSpPr>
      <xdr:spPr>
        <a:xfrm>
          <a:off x="16093440" y="1028319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60</xdr:row>
      <xdr:rowOff>86377</xdr:rowOff>
    </xdr:from>
    <xdr:ext cx="467179" cy="259045"/>
    <xdr:sp macro="" textlink="">
      <xdr:nvSpPr>
        <xdr:cNvPr id="379" name="テキスト ボックス 378">
          <a:extLst>
            <a:ext uri="{FF2B5EF4-FFF2-40B4-BE49-F238E27FC236}">
              <a16:creationId xmlns:a16="http://schemas.microsoft.com/office/drawing/2014/main" id="{C292F86F-961D-4D0A-8C78-35CB68326213}"/>
            </a:ext>
          </a:extLst>
        </xdr:cNvPr>
        <xdr:cNvSpPr txBox="1"/>
      </xdr:nvSpPr>
      <xdr:spPr>
        <a:xfrm>
          <a:off x="15694841" y="1014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58</xdr:row>
      <xdr:rowOff>114300</xdr:rowOff>
    </xdr:from>
    <xdr:to>
      <xdr:col>120</xdr:col>
      <xdr:colOff>114300</xdr:colOff>
      <xdr:row>58</xdr:row>
      <xdr:rowOff>114300</xdr:rowOff>
    </xdr:to>
    <xdr:cxnSp macro="">
      <xdr:nvCxnSpPr>
        <xdr:cNvPr id="380" name="直線コネクタ 379">
          <a:extLst>
            <a:ext uri="{FF2B5EF4-FFF2-40B4-BE49-F238E27FC236}">
              <a16:creationId xmlns:a16="http://schemas.microsoft.com/office/drawing/2014/main" id="{22DF22FE-59F0-4BEE-8ECB-9E3FD6562A3D}"/>
            </a:ext>
          </a:extLst>
        </xdr:cNvPr>
        <xdr:cNvCxnSpPr/>
      </xdr:nvCxnSpPr>
      <xdr:spPr>
        <a:xfrm>
          <a:off x="16093440" y="983742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57</xdr:row>
      <xdr:rowOff>143527</xdr:rowOff>
    </xdr:from>
    <xdr:ext cx="467179" cy="259045"/>
    <xdr:sp macro="" textlink="">
      <xdr:nvSpPr>
        <xdr:cNvPr id="381" name="テキスト ボックス 380">
          <a:extLst>
            <a:ext uri="{FF2B5EF4-FFF2-40B4-BE49-F238E27FC236}">
              <a16:creationId xmlns:a16="http://schemas.microsoft.com/office/drawing/2014/main" id="{28826E18-E3CC-439F-8520-47C104E6F2E4}"/>
            </a:ext>
          </a:extLst>
        </xdr:cNvPr>
        <xdr:cNvSpPr txBox="1"/>
      </xdr:nvSpPr>
      <xdr:spPr>
        <a:xfrm>
          <a:off x="15694841" y="969900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56</xdr:row>
      <xdr:rowOff>0</xdr:rowOff>
    </xdr:from>
    <xdr:to>
      <xdr:col>120</xdr:col>
      <xdr:colOff>114300</xdr:colOff>
      <xdr:row>56</xdr:row>
      <xdr:rowOff>0</xdr:rowOff>
    </xdr:to>
    <xdr:cxnSp macro="">
      <xdr:nvCxnSpPr>
        <xdr:cNvPr id="382" name="直線コネクタ 381">
          <a:extLst>
            <a:ext uri="{FF2B5EF4-FFF2-40B4-BE49-F238E27FC236}">
              <a16:creationId xmlns:a16="http://schemas.microsoft.com/office/drawing/2014/main" id="{0BC8026F-F0A3-49DE-B25A-96F6BC0E1176}"/>
            </a:ext>
          </a:extLst>
        </xdr:cNvPr>
        <xdr:cNvCxnSpPr/>
      </xdr:nvCxnSpPr>
      <xdr:spPr>
        <a:xfrm>
          <a:off x="16093440" y="938784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55</xdr:row>
      <xdr:rowOff>29227</xdr:rowOff>
    </xdr:from>
    <xdr:ext cx="467179" cy="259045"/>
    <xdr:sp macro="" textlink="">
      <xdr:nvSpPr>
        <xdr:cNvPr id="383" name="テキスト ボックス 382">
          <a:extLst>
            <a:ext uri="{FF2B5EF4-FFF2-40B4-BE49-F238E27FC236}">
              <a16:creationId xmlns:a16="http://schemas.microsoft.com/office/drawing/2014/main" id="{C92790C9-F97A-42D7-B612-D46BDFBA5086}"/>
            </a:ext>
          </a:extLst>
        </xdr:cNvPr>
        <xdr:cNvSpPr txBox="1"/>
      </xdr:nvSpPr>
      <xdr:spPr>
        <a:xfrm>
          <a:off x="15694841" y="92494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384" name="直線コネクタ 383">
          <a:extLst>
            <a:ext uri="{FF2B5EF4-FFF2-40B4-BE49-F238E27FC236}">
              <a16:creationId xmlns:a16="http://schemas.microsoft.com/office/drawing/2014/main" id="{3E34D231-81F5-4655-90E6-C71997B6A218}"/>
            </a:ext>
          </a:extLst>
        </xdr:cNvPr>
        <xdr:cNvCxnSpPr/>
      </xdr:nvCxnSpPr>
      <xdr:spPr>
        <a:xfrm>
          <a:off x="16093440" y="894207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52</xdr:row>
      <xdr:rowOff>86377</xdr:rowOff>
    </xdr:from>
    <xdr:ext cx="467179" cy="259045"/>
    <xdr:sp macro="" textlink="">
      <xdr:nvSpPr>
        <xdr:cNvPr id="385" name="テキスト ボックス 384">
          <a:extLst>
            <a:ext uri="{FF2B5EF4-FFF2-40B4-BE49-F238E27FC236}">
              <a16:creationId xmlns:a16="http://schemas.microsoft.com/office/drawing/2014/main" id="{6B8B2729-8E67-46F9-9FF7-17DFF11B6532}"/>
            </a:ext>
          </a:extLst>
        </xdr:cNvPr>
        <xdr:cNvSpPr txBox="1"/>
      </xdr:nvSpPr>
      <xdr:spPr>
        <a:xfrm>
          <a:off x="15694841" y="880365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386" name="【学校施設】&#10;一人当たり面積グラフ枠">
          <a:extLst>
            <a:ext uri="{FF2B5EF4-FFF2-40B4-BE49-F238E27FC236}">
              <a16:creationId xmlns:a16="http://schemas.microsoft.com/office/drawing/2014/main" id="{7564AE55-29DD-4F5F-9AC6-E7B1307A365A}"/>
            </a:ext>
          </a:extLst>
        </xdr:cNvPr>
        <xdr:cNvSpPr/>
      </xdr:nvSpPr>
      <xdr:spPr>
        <a:xfrm>
          <a:off x="16093440" y="8942070"/>
          <a:ext cx="417576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56</xdr:row>
      <xdr:rowOff>42063</xdr:rowOff>
    </xdr:from>
    <xdr:to>
      <xdr:col>116</xdr:col>
      <xdr:colOff>62864</xdr:colOff>
      <xdr:row>63</xdr:row>
      <xdr:rowOff>100584</xdr:rowOff>
    </xdr:to>
    <xdr:cxnSp macro="">
      <xdr:nvCxnSpPr>
        <xdr:cNvPr id="387" name="直線コネクタ 386">
          <a:extLst>
            <a:ext uri="{FF2B5EF4-FFF2-40B4-BE49-F238E27FC236}">
              <a16:creationId xmlns:a16="http://schemas.microsoft.com/office/drawing/2014/main" id="{5BC65290-9974-4FE2-85D3-5C30AE649696}"/>
            </a:ext>
          </a:extLst>
        </xdr:cNvPr>
        <xdr:cNvCxnSpPr/>
      </xdr:nvCxnSpPr>
      <xdr:spPr>
        <a:xfrm flipV="1">
          <a:off x="19509104" y="9429903"/>
          <a:ext cx="0" cy="123200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63</xdr:row>
      <xdr:rowOff>104411</xdr:rowOff>
    </xdr:from>
    <xdr:ext cx="469744" cy="259045"/>
    <xdr:sp macro="" textlink="">
      <xdr:nvSpPr>
        <xdr:cNvPr id="388" name="【学校施設】&#10;一人当たり面積最小値テキスト">
          <a:extLst>
            <a:ext uri="{FF2B5EF4-FFF2-40B4-BE49-F238E27FC236}">
              <a16:creationId xmlns:a16="http://schemas.microsoft.com/office/drawing/2014/main" id="{0378DBAA-A080-48DA-B6AA-2C5C97B1D571}"/>
            </a:ext>
          </a:extLst>
        </xdr:cNvPr>
        <xdr:cNvSpPr txBox="1"/>
      </xdr:nvSpPr>
      <xdr:spPr>
        <a:xfrm>
          <a:off x="19547840" y="1066573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0.155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63</xdr:row>
      <xdr:rowOff>100584</xdr:rowOff>
    </xdr:from>
    <xdr:to>
      <xdr:col>116</xdr:col>
      <xdr:colOff>152400</xdr:colOff>
      <xdr:row>63</xdr:row>
      <xdr:rowOff>100584</xdr:rowOff>
    </xdr:to>
    <xdr:cxnSp macro="">
      <xdr:nvCxnSpPr>
        <xdr:cNvPr id="389" name="直線コネクタ 388">
          <a:extLst>
            <a:ext uri="{FF2B5EF4-FFF2-40B4-BE49-F238E27FC236}">
              <a16:creationId xmlns:a16="http://schemas.microsoft.com/office/drawing/2014/main" id="{1EB7E656-1455-42DE-969B-226479B402F9}"/>
            </a:ext>
          </a:extLst>
        </xdr:cNvPr>
        <xdr:cNvCxnSpPr/>
      </xdr:nvCxnSpPr>
      <xdr:spPr>
        <a:xfrm>
          <a:off x="19443700" y="10661904"/>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54</xdr:row>
      <xdr:rowOff>160190</xdr:rowOff>
    </xdr:from>
    <xdr:ext cx="469744" cy="259045"/>
    <xdr:sp macro="" textlink="">
      <xdr:nvSpPr>
        <xdr:cNvPr id="390" name="【学校施設】&#10;一人当たり面積最大値テキスト">
          <a:extLst>
            <a:ext uri="{FF2B5EF4-FFF2-40B4-BE49-F238E27FC236}">
              <a16:creationId xmlns:a16="http://schemas.microsoft.com/office/drawing/2014/main" id="{9812DFFA-E2BE-40B1-8FCB-007FEF037CB7}"/>
            </a:ext>
          </a:extLst>
        </xdr:cNvPr>
        <xdr:cNvSpPr txBox="1"/>
      </xdr:nvSpPr>
      <xdr:spPr>
        <a:xfrm>
          <a:off x="19547840" y="921275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56</xdr:row>
      <xdr:rowOff>42063</xdr:rowOff>
    </xdr:from>
    <xdr:to>
      <xdr:col>116</xdr:col>
      <xdr:colOff>152400</xdr:colOff>
      <xdr:row>56</xdr:row>
      <xdr:rowOff>42063</xdr:rowOff>
    </xdr:to>
    <xdr:cxnSp macro="">
      <xdr:nvCxnSpPr>
        <xdr:cNvPr id="391" name="直線コネクタ 390">
          <a:extLst>
            <a:ext uri="{FF2B5EF4-FFF2-40B4-BE49-F238E27FC236}">
              <a16:creationId xmlns:a16="http://schemas.microsoft.com/office/drawing/2014/main" id="{ADB5BD2A-48E1-4DEA-B5F5-ABF780801A2F}"/>
            </a:ext>
          </a:extLst>
        </xdr:cNvPr>
        <xdr:cNvCxnSpPr/>
      </xdr:nvCxnSpPr>
      <xdr:spPr>
        <a:xfrm>
          <a:off x="19443700" y="9429903"/>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59</xdr:row>
      <xdr:rowOff>95419</xdr:rowOff>
    </xdr:from>
    <xdr:ext cx="469744" cy="259045"/>
    <xdr:sp macro="" textlink="">
      <xdr:nvSpPr>
        <xdr:cNvPr id="392" name="【学校施設】&#10;一人当たり面積平均値テキスト">
          <a:extLst>
            <a:ext uri="{FF2B5EF4-FFF2-40B4-BE49-F238E27FC236}">
              <a16:creationId xmlns:a16="http://schemas.microsoft.com/office/drawing/2014/main" id="{CD917DF4-6D64-4717-96F0-E9D2FD56649F}"/>
            </a:ext>
          </a:extLst>
        </xdr:cNvPr>
        <xdr:cNvSpPr txBox="1"/>
      </xdr:nvSpPr>
      <xdr:spPr>
        <a:xfrm>
          <a:off x="19547840" y="998617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59</xdr:row>
      <xdr:rowOff>116992</xdr:rowOff>
    </xdr:from>
    <xdr:to>
      <xdr:col>116</xdr:col>
      <xdr:colOff>114300</xdr:colOff>
      <xdr:row>60</xdr:row>
      <xdr:rowOff>47142</xdr:rowOff>
    </xdr:to>
    <xdr:sp macro="" textlink="">
      <xdr:nvSpPr>
        <xdr:cNvPr id="393" name="フローチャート: 判断 392">
          <a:extLst>
            <a:ext uri="{FF2B5EF4-FFF2-40B4-BE49-F238E27FC236}">
              <a16:creationId xmlns:a16="http://schemas.microsoft.com/office/drawing/2014/main" id="{664EB0A7-CCD0-4513-A6A5-4619293040D0}"/>
            </a:ext>
          </a:extLst>
        </xdr:cNvPr>
        <xdr:cNvSpPr/>
      </xdr:nvSpPr>
      <xdr:spPr>
        <a:xfrm>
          <a:off x="19458940" y="10007752"/>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59</xdr:row>
      <xdr:rowOff>123851</xdr:rowOff>
    </xdr:from>
    <xdr:to>
      <xdr:col>112</xdr:col>
      <xdr:colOff>38100</xdr:colOff>
      <xdr:row>60</xdr:row>
      <xdr:rowOff>54001</xdr:rowOff>
    </xdr:to>
    <xdr:sp macro="" textlink="">
      <xdr:nvSpPr>
        <xdr:cNvPr id="394" name="フローチャート: 判断 393">
          <a:extLst>
            <a:ext uri="{FF2B5EF4-FFF2-40B4-BE49-F238E27FC236}">
              <a16:creationId xmlns:a16="http://schemas.microsoft.com/office/drawing/2014/main" id="{C4F4959D-0EA7-4432-9539-ECEFF882ADA8}"/>
            </a:ext>
          </a:extLst>
        </xdr:cNvPr>
        <xdr:cNvSpPr/>
      </xdr:nvSpPr>
      <xdr:spPr>
        <a:xfrm>
          <a:off x="18735040" y="10014611"/>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59</xdr:row>
      <xdr:rowOff>115621</xdr:rowOff>
    </xdr:from>
    <xdr:to>
      <xdr:col>107</xdr:col>
      <xdr:colOff>101600</xdr:colOff>
      <xdr:row>60</xdr:row>
      <xdr:rowOff>45771</xdr:rowOff>
    </xdr:to>
    <xdr:sp macro="" textlink="">
      <xdr:nvSpPr>
        <xdr:cNvPr id="395" name="フローチャート: 判断 394">
          <a:extLst>
            <a:ext uri="{FF2B5EF4-FFF2-40B4-BE49-F238E27FC236}">
              <a16:creationId xmlns:a16="http://schemas.microsoft.com/office/drawing/2014/main" id="{F0338A58-5C62-45C7-A69E-28D8E2158ED7}"/>
            </a:ext>
          </a:extLst>
        </xdr:cNvPr>
        <xdr:cNvSpPr/>
      </xdr:nvSpPr>
      <xdr:spPr>
        <a:xfrm>
          <a:off x="17937480" y="10006381"/>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59</xdr:row>
      <xdr:rowOff>125679</xdr:rowOff>
    </xdr:from>
    <xdr:to>
      <xdr:col>102</xdr:col>
      <xdr:colOff>165100</xdr:colOff>
      <xdr:row>60</xdr:row>
      <xdr:rowOff>55829</xdr:rowOff>
    </xdr:to>
    <xdr:sp macro="" textlink="">
      <xdr:nvSpPr>
        <xdr:cNvPr id="396" name="フローチャート: 判断 395">
          <a:extLst>
            <a:ext uri="{FF2B5EF4-FFF2-40B4-BE49-F238E27FC236}">
              <a16:creationId xmlns:a16="http://schemas.microsoft.com/office/drawing/2014/main" id="{52AD865A-2CC7-4ED8-BEFC-736660CC20CF}"/>
            </a:ext>
          </a:extLst>
        </xdr:cNvPr>
        <xdr:cNvSpPr/>
      </xdr:nvSpPr>
      <xdr:spPr>
        <a:xfrm>
          <a:off x="17162780" y="10016439"/>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59</xdr:row>
      <xdr:rowOff>112420</xdr:rowOff>
    </xdr:from>
    <xdr:to>
      <xdr:col>98</xdr:col>
      <xdr:colOff>38100</xdr:colOff>
      <xdr:row>60</xdr:row>
      <xdr:rowOff>42570</xdr:rowOff>
    </xdr:to>
    <xdr:sp macro="" textlink="">
      <xdr:nvSpPr>
        <xdr:cNvPr id="397" name="フローチャート: 判断 396">
          <a:extLst>
            <a:ext uri="{FF2B5EF4-FFF2-40B4-BE49-F238E27FC236}">
              <a16:creationId xmlns:a16="http://schemas.microsoft.com/office/drawing/2014/main" id="{977688BD-5A72-4851-81C4-DA7B96190290}"/>
            </a:ext>
          </a:extLst>
        </xdr:cNvPr>
        <xdr:cNvSpPr/>
      </xdr:nvSpPr>
      <xdr:spPr>
        <a:xfrm>
          <a:off x="16388080" y="10003180"/>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398" name="テキスト ボックス 397">
          <a:extLst>
            <a:ext uri="{FF2B5EF4-FFF2-40B4-BE49-F238E27FC236}">
              <a16:creationId xmlns:a16="http://schemas.microsoft.com/office/drawing/2014/main" id="{CFC86412-7635-4877-AB0F-F51E72A431C3}"/>
            </a:ext>
          </a:extLst>
        </xdr:cNvPr>
        <xdr:cNvSpPr txBox="1"/>
      </xdr:nvSpPr>
      <xdr:spPr>
        <a:xfrm>
          <a:off x="1934210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399" name="テキスト ボックス 398">
          <a:extLst>
            <a:ext uri="{FF2B5EF4-FFF2-40B4-BE49-F238E27FC236}">
              <a16:creationId xmlns:a16="http://schemas.microsoft.com/office/drawing/2014/main" id="{0696EB5B-09A8-4BBF-AFE4-524A54D38E6A}"/>
            </a:ext>
          </a:extLst>
        </xdr:cNvPr>
        <xdr:cNvSpPr txBox="1"/>
      </xdr:nvSpPr>
      <xdr:spPr>
        <a:xfrm>
          <a:off x="1861058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400" name="テキスト ボックス 399">
          <a:extLst>
            <a:ext uri="{FF2B5EF4-FFF2-40B4-BE49-F238E27FC236}">
              <a16:creationId xmlns:a16="http://schemas.microsoft.com/office/drawing/2014/main" id="{AF124E6A-9F71-4653-82EB-D7874ABF3A98}"/>
            </a:ext>
          </a:extLst>
        </xdr:cNvPr>
        <xdr:cNvSpPr txBox="1"/>
      </xdr:nvSpPr>
      <xdr:spPr>
        <a:xfrm>
          <a:off x="1782064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401" name="テキスト ボックス 400">
          <a:extLst>
            <a:ext uri="{FF2B5EF4-FFF2-40B4-BE49-F238E27FC236}">
              <a16:creationId xmlns:a16="http://schemas.microsoft.com/office/drawing/2014/main" id="{15CBB1E3-6DDE-444B-AFF3-5323E2112B41}"/>
            </a:ext>
          </a:extLst>
        </xdr:cNvPr>
        <xdr:cNvSpPr txBox="1"/>
      </xdr:nvSpPr>
      <xdr:spPr>
        <a:xfrm>
          <a:off x="1704594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402" name="テキスト ボックス 401">
          <a:extLst>
            <a:ext uri="{FF2B5EF4-FFF2-40B4-BE49-F238E27FC236}">
              <a16:creationId xmlns:a16="http://schemas.microsoft.com/office/drawing/2014/main" id="{A025B4BA-9528-4A56-B1EF-0CDF332627DD}"/>
            </a:ext>
          </a:extLst>
        </xdr:cNvPr>
        <xdr:cNvSpPr txBox="1"/>
      </xdr:nvSpPr>
      <xdr:spPr>
        <a:xfrm>
          <a:off x="1626362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59</xdr:row>
      <xdr:rowOff>84531</xdr:rowOff>
    </xdr:from>
    <xdr:to>
      <xdr:col>116</xdr:col>
      <xdr:colOff>114300</xdr:colOff>
      <xdr:row>60</xdr:row>
      <xdr:rowOff>14681</xdr:rowOff>
    </xdr:to>
    <xdr:sp macro="" textlink="">
      <xdr:nvSpPr>
        <xdr:cNvPr id="403" name="楕円 402">
          <a:extLst>
            <a:ext uri="{FF2B5EF4-FFF2-40B4-BE49-F238E27FC236}">
              <a16:creationId xmlns:a16="http://schemas.microsoft.com/office/drawing/2014/main" id="{47BCE680-3BA3-4D3F-9429-39DCBFDD13F8}"/>
            </a:ext>
          </a:extLst>
        </xdr:cNvPr>
        <xdr:cNvSpPr/>
      </xdr:nvSpPr>
      <xdr:spPr>
        <a:xfrm>
          <a:off x="19458940" y="9975291"/>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58</xdr:row>
      <xdr:rowOff>107408</xdr:rowOff>
    </xdr:from>
    <xdr:ext cx="469744" cy="259045"/>
    <xdr:sp macro="" textlink="">
      <xdr:nvSpPr>
        <xdr:cNvPr id="404" name="【学校施設】&#10;一人当たり面積該当値テキスト">
          <a:extLst>
            <a:ext uri="{FF2B5EF4-FFF2-40B4-BE49-F238E27FC236}">
              <a16:creationId xmlns:a16="http://schemas.microsoft.com/office/drawing/2014/main" id="{4677FC70-D1B8-4F40-863E-FE100F7AE6D8}"/>
            </a:ext>
          </a:extLst>
        </xdr:cNvPr>
        <xdr:cNvSpPr txBox="1"/>
      </xdr:nvSpPr>
      <xdr:spPr>
        <a:xfrm>
          <a:off x="19547840" y="983052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59</xdr:row>
      <xdr:rowOff>84989</xdr:rowOff>
    </xdr:from>
    <xdr:to>
      <xdr:col>112</xdr:col>
      <xdr:colOff>38100</xdr:colOff>
      <xdr:row>60</xdr:row>
      <xdr:rowOff>15139</xdr:rowOff>
    </xdr:to>
    <xdr:sp macro="" textlink="">
      <xdr:nvSpPr>
        <xdr:cNvPr id="405" name="楕円 404">
          <a:extLst>
            <a:ext uri="{FF2B5EF4-FFF2-40B4-BE49-F238E27FC236}">
              <a16:creationId xmlns:a16="http://schemas.microsoft.com/office/drawing/2014/main" id="{A798601A-6133-4B48-8AA1-97452D45B9C7}"/>
            </a:ext>
          </a:extLst>
        </xdr:cNvPr>
        <xdr:cNvSpPr/>
      </xdr:nvSpPr>
      <xdr:spPr>
        <a:xfrm>
          <a:off x="18735040" y="9975749"/>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59</xdr:row>
      <xdr:rowOff>135331</xdr:rowOff>
    </xdr:from>
    <xdr:to>
      <xdr:col>116</xdr:col>
      <xdr:colOff>63500</xdr:colOff>
      <xdr:row>59</xdr:row>
      <xdr:rowOff>135789</xdr:rowOff>
    </xdr:to>
    <xdr:cxnSp macro="">
      <xdr:nvCxnSpPr>
        <xdr:cNvPr id="406" name="直線コネクタ 405">
          <a:extLst>
            <a:ext uri="{FF2B5EF4-FFF2-40B4-BE49-F238E27FC236}">
              <a16:creationId xmlns:a16="http://schemas.microsoft.com/office/drawing/2014/main" id="{E1807CC0-AC88-4D8D-B629-0FCCEE46D97C}"/>
            </a:ext>
          </a:extLst>
        </xdr:cNvPr>
        <xdr:cNvCxnSpPr/>
      </xdr:nvCxnSpPr>
      <xdr:spPr>
        <a:xfrm flipV="1">
          <a:off x="18778220" y="10026091"/>
          <a:ext cx="731520" cy="4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59</xdr:row>
      <xdr:rowOff>90018</xdr:rowOff>
    </xdr:from>
    <xdr:to>
      <xdr:col>107</xdr:col>
      <xdr:colOff>101600</xdr:colOff>
      <xdr:row>60</xdr:row>
      <xdr:rowOff>20168</xdr:rowOff>
    </xdr:to>
    <xdr:sp macro="" textlink="">
      <xdr:nvSpPr>
        <xdr:cNvPr id="407" name="楕円 406">
          <a:extLst>
            <a:ext uri="{FF2B5EF4-FFF2-40B4-BE49-F238E27FC236}">
              <a16:creationId xmlns:a16="http://schemas.microsoft.com/office/drawing/2014/main" id="{3F53661F-F32B-4959-827F-32D2A0EB0F73}"/>
            </a:ext>
          </a:extLst>
        </xdr:cNvPr>
        <xdr:cNvSpPr/>
      </xdr:nvSpPr>
      <xdr:spPr>
        <a:xfrm>
          <a:off x="17937480" y="9980778"/>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59</xdr:row>
      <xdr:rowOff>135789</xdr:rowOff>
    </xdr:from>
    <xdr:to>
      <xdr:col>111</xdr:col>
      <xdr:colOff>177800</xdr:colOff>
      <xdr:row>59</xdr:row>
      <xdr:rowOff>140818</xdr:rowOff>
    </xdr:to>
    <xdr:cxnSp macro="">
      <xdr:nvCxnSpPr>
        <xdr:cNvPr id="408" name="直線コネクタ 407">
          <a:extLst>
            <a:ext uri="{FF2B5EF4-FFF2-40B4-BE49-F238E27FC236}">
              <a16:creationId xmlns:a16="http://schemas.microsoft.com/office/drawing/2014/main" id="{9ADDD85C-4B1C-439C-A90A-BF786F9F77D7}"/>
            </a:ext>
          </a:extLst>
        </xdr:cNvPr>
        <xdr:cNvCxnSpPr/>
      </xdr:nvCxnSpPr>
      <xdr:spPr>
        <a:xfrm flipV="1">
          <a:off x="17988280" y="10026549"/>
          <a:ext cx="789940" cy="50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59</xdr:row>
      <xdr:rowOff>93675</xdr:rowOff>
    </xdr:from>
    <xdr:to>
      <xdr:col>102</xdr:col>
      <xdr:colOff>165100</xdr:colOff>
      <xdr:row>60</xdr:row>
      <xdr:rowOff>23825</xdr:rowOff>
    </xdr:to>
    <xdr:sp macro="" textlink="">
      <xdr:nvSpPr>
        <xdr:cNvPr id="409" name="楕円 408">
          <a:extLst>
            <a:ext uri="{FF2B5EF4-FFF2-40B4-BE49-F238E27FC236}">
              <a16:creationId xmlns:a16="http://schemas.microsoft.com/office/drawing/2014/main" id="{F24D6B94-50C0-4073-83AB-0E1A05ED1FD3}"/>
            </a:ext>
          </a:extLst>
        </xdr:cNvPr>
        <xdr:cNvSpPr/>
      </xdr:nvSpPr>
      <xdr:spPr>
        <a:xfrm>
          <a:off x="17162780" y="9984435"/>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59</xdr:row>
      <xdr:rowOff>140818</xdr:rowOff>
    </xdr:from>
    <xdr:to>
      <xdr:col>107</xdr:col>
      <xdr:colOff>50800</xdr:colOff>
      <xdr:row>59</xdr:row>
      <xdr:rowOff>144475</xdr:rowOff>
    </xdr:to>
    <xdr:cxnSp macro="">
      <xdr:nvCxnSpPr>
        <xdr:cNvPr id="410" name="直線コネクタ 409">
          <a:extLst>
            <a:ext uri="{FF2B5EF4-FFF2-40B4-BE49-F238E27FC236}">
              <a16:creationId xmlns:a16="http://schemas.microsoft.com/office/drawing/2014/main" id="{C8E6E547-84F8-49F6-B9D7-FFF8EA46C1FA}"/>
            </a:ext>
          </a:extLst>
        </xdr:cNvPr>
        <xdr:cNvCxnSpPr/>
      </xdr:nvCxnSpPr>
      <xdr:spPr>
        <a:xfrm flipV="1">
          <a:off x="17213580" y="10031578"/>
          <a:ext cx="774700" cy="3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59</xdr:row>
      <xdr:rowOff>97790</xdr:rowOff>
    </xdr:from>
    <xdr:to>
      <xdr:col>98</xdr:col>
      <xdr:colOff>38100</xdr:colOff>
      <xdr:row>60</xdr:row>
      <xdr:rowOff>27940</xdr:rowOff>
    </xdr:to>
    <xdr:sp macro="" textlink="">
      <xdr:nvSpPr>
        <xdr:cNvPr id="411" name="楕円 410">
          <a:extLst>
            <a:ext uri="{FF2B5EF4-FFF2-40B4-BE49-F238E27FC236}">
              <a16:creationId xmlns:a16="http://schemas.microsoft.com/office/drawing/2014/main" id="{EB5DB409-0756-4651-B7EB-12046496D646}"/>
            </a:ext>
          </a:extLst>
        </xdr:cNvPr>
        <xdr:cNvSpPr/>
      </xdr:nvSpPr>
      <xdr:spPr>
        <a:xfrm>
          <a:off x="16388080" y="9988550"/>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59</xdr:row>
      <xdr:rowOff>144475</xdr:rowOff>
    </xdr:from>
    <xdr:to>
      <xdr:col>102</xdr:col>
      <xdr:colOff>114300</xdr:colOff>
      <xdr:row>59</xdr:row>
      <xdr:rowOff>148590</xdr:rowOff>
    </xdr:to>
    <xdr:cxnSp macro="">
      <xdr:nvCxnSpPr>
        <xdr:cNvPr id="412" name="直線コネクタ 411">
          <a:extLst>
            <a:ext uri="{FF2B5EF4-FFF2-40B4-BE49-F238E27FC236}">
              <a16:creationId xmlns:a16="http://schemas.microsoft.com/office/drawing/2014/main" id="{EFDF9FA8-2A37-48AA-AA81-6AB28A6ADD1F}"/>
            </a:ext>
          </a:extLst>
        </xdr:cNvPr>
        <xdr:cNvCxnSpPr/>
      </xdr:nvCxnSpPr>
      <xdr:spPr>
        <a:xfrm flipV="1">
          <a:off x="16431260" y="10035235"/>
          <a:ext cx="782320" cy="41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60</xdr:row>
      <xdr:rowOff>45128</xdr:rowOff>
    </xdr:from>
    <xdr:ext cx="469744" cy="259045"/>
    <xdr:sp macro="" textlink="">
      <xdr:nvSpPr>
        <xdr:cNvPr id="413" name="n_1aveValue【学校施設】&#10;一人当たり面積">
          <a:extLst>
            <a:ext uri="{FF2B5EF4-FFF2-40B4-BE49-F238E27FC236}">
              <a16:creationId xmlns:a16="http://schemas.microsoft.com/office/drawing/2014/main" id="{29DA3F14-03CA-4C52-B4EB-42336089DA0C}"/>
            </a:ext>
          </a:extLst>
        </xdr:cNvPr>
        <xdr:cNvSpPr txBox="1"/>
      </xdr:nvSpPr>
      <xdr:spPr>
        <a:xfrm>
          <a:off x="18561127" y="1010352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60</xdr:row>
      <xdr:rowOff>36898</xdr:rowOff>
    </xdr:from>
    <xdr:ext cx="469744" cy="259045"/>
    <xdr:sp macro="" textlink="">
      <xdr:nvSpPr>
        <xdr:cNvPr id="414" name="n_2aveValue【学校施設】&#10;一人当たり面積">
          <a:extLst>
            <a:ext uri="{FF2B5EF4-FFF2-40B4-BE49-F238E27FC236}">
              <a16:creationId xmlns:a16="http://schemas.microsoft.com/office/drawing/2014/main" id="{050A3D30-04BE-4273-9D3B-34F244E443F2}"/>
            </a:ext>
          </a:extLst>
        </xdr:cNvPr>
        <xdr:cNvSpPr txBox="1"/>
      </xdr:nvSpPr>
      <xdr:spPr>
        <a:xfrm>
          <a:off x="17776267" y="100952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60</xdr:row>
      <xdr:rowOff>46956</xdr:rowOff>
    </xdr:from>
    <xdr:ext cx="469744" cy="259045"/>
    <xdr:sp macro="" textlink="">
      <xdr:nvSpPr>
        <xdr:cNvPr id="415" name="n_3aveValue【学校施設】&#10;一人当たり面積">
          <a:extLst>
            <a:ext uri="{FF2B5EF4-FFF2-40B4-BE49-F238E27FC236}">
              <a16:creationId xmlns:a16="http://schemas.microsoft.com/office/drawing/2014/main" id="{14D1CB9C-FF83-4041-B8A6-C5C643FCD089}"/>
            </a:ext>
          </a:extLst>
        </xdr:cNvPr>
        <xdr:cNvSpPr txBox="1"/>
      </xdr:nvSpPr>
      <xdr:spPr>
        <a:xfrm>
          <a:off x="17001567" y="101053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60</xdr:row>
      <xdr:rowOff>33697</xdr:rowOff>
    </xdr:from>
    <xdr:ext cx="469744" cy="259045"/>
    <xdr:sp macro="" textlink="">
      <xdr:nvSpPr>
        <xdr:cNvPr id="416" name="n_4aveValue【学校施設】&#10;一人当たり面積">
          <a:extLst>
            <a:ext uri="{FF2B5EF4-FFF2-40B4-BE49-F238E27FC236}">
              <a16:creationId xmlns:a16="http://schemas.microsoft.com/office/drawing/2014/main" id="{0572056A-2CF3-447F-9CE7-AB3C7DC0FBF3}"/>
            </a:ext>
          </a:extLst>
        </xdr:cNvPr>
        <xdr:cNvSpPr txBox="1"/>
      </xdr:nvSpPr>
      <xdr:spPr>
        <a:xfrm>
          <a:off x="16226867" y="100920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58</xdr:row>
      <xdr:rowOff>31666</xdr:rowOff>
    </xdr:from>
    <xdr:ext cx="469744" cy="259045"/>
    <xdr:sp macro="" textlink="">
      <xdr:nvSpPr>
        <xdr:cNvPr id="417" name="n_1mainValue【学校施設】&#10;一人当たり面積">
          <a:extLst>
            <a:ext uri="{FF2B5EF4-FFF2-40B4-BE49-F238E27FC236}">
              <a16:creationId xmlns:a16="http://schemas.microsoft.com/office/drawing/2014/main" id="{3C63731F-AD2E-47CE-B606-976C61286A63}"/>
            </a:ext>
          </a:extLst>
        </xdr:cNvPr>
        <xdr:cNvSpPr txBox="1"/>
      </xdr:nvSpPr>
      <xdr:spPr>
        <a:xfrm>
          <a:off x="18561127" y="975478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58</xdr:row>
      <xdr:rowOff>36695</xdr:rowOff>
    </xdr:from>
    <xdr:ext cx="469744" cy="259045"/>
    <xdr:sp macro="" textlink="">
      <xdr:nvSpPr>
        <xdr:cNvPr id="418" name="n_2mainValue【学校施設】&#10;一人当たり面積">
          <a:extLst>
            <a:ext uri="{FF2B5EF4-FFF2-40B4-BE49-F238E27FC236}">
              <a16:creationId xmlns:a16="http://schemas.microsoft.com/office/drawing/2014/main" id="{F74BE4B4-8076-442B-B166-7E53AE74E322}"/>
            </a:ext>
          </a:extLst>
        </xdr:cNvPr>
        <xdr:cNvSpPr txBox="1"/>
      </xdr:nvSpPr>
      <xdr:spPr>
        <a:xfrm>
          <a:off x="17776267" y="97598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58</xdr:row>
      <xdr:rowOff>40352</xdr:rowOff>
    </xdr:from>
    <xdr:ext cx="469744" cy="259045"/>
    <xdr:sp macro="" textlink="">
      <xdr:nvSpPr>
        <xdr:cNvPr id="419" name="n_3mainValue【学校施設】&#10;一人当たり面積">
          <a:extLst>
            <a:ext uri="{FF2B5EF4-FFF2-40B4-BE49-F238E27FC236}">
              <a16:creationId xmlns:a16="http://schemas.microsoft.com/office/drawing/2014/main" id="{43950C39-1544-45B6-AC60-995A103F392C}"/>
            </a:ext>
          </a:extLst>
        </xdr:cNvPr>
        <xdr:cNvSpPr txBox="1"/>
      </xdr:nvSpPr>
      <xdr:spPr>
        <a:xfrm>
          <a:off x="17001567" y="976347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58</xdr:row>
      <xdr:rowOff>44467</xdr:rowOff>
    </xdr:from>
    <xdr:ext cx="469744" cy="259045"/>
    <xdr:sp macro="" textlink="">
      <xdr:nvSpPr>
        <xdr:cNvPr id="420" name="n_4mainValue【学校施設】&#10;一人当たり面積">
          <a:extLst>
            <a:ext uri="{FF2B5EF4-FFF2-40B4-BE49-F238E27FC236}">
              <a16:creationId xmlns:a16="http://schemas.microsoft.com/office/drawing/2014/main" id="{75B2360D-9E94-4579-B29E-64F1323D9F8D}"/>
            </a:ext>
          </a:extLst>
        </xdr:cNvPr>
        <xdr:cNvSpPr txBox="1"/>
      </xdr:nvSpPr>
      <xdr:spPr>
        <a:xfrm>
          <a:off x="16226867" y="97675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421" name="正方形/長方形 420">
          <a:extLst>
            <a:ext uri="{FF2B5EF4-FFF2-40B4-BE49-F238E27FC236}">
              <a16:creationId xmlns:a16="http://schemas.microsoft.com/office/drawing/2014/main" id="{4ACAF44D-3B73-4D73-B9A9-3BB421557C99}"/>
            </a:ext>
          </a:extLst>
        </xdr:cNvPr>
        <xdr:cNvSpPr/>
      </xdr:nvSpPr>
      <xdr:spPr>
        <a:xfrm>
          <a:off x="10960100" y="11551920"/>
          <a:ext cx="415290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422" name="正方形/長方形 421">
          <a:extLst>
            <a:ext uri="{FF2B5EF4-FFF2-40B4-BE49-F238E27FC236}">
              <a16:creationId xmlns:a16="http://schemas.microsoft.com/office/drawing/2014/main" id="{AFE2694F-7B14-48FD-9437-B2AD2C957531}"/>
            </a:ext>
          </a:extLst>
        </xdr:cNvPr>
        <xdr:cNvSpPr/>
      </xdr:nvSpPr>
      <xdr:spPr>
        <a:xfrm>
          <a:off x="1106424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423" name="正方形/長方形 422">
          <a:extLst>
            <a:ext uri="{FF2B5EF4-FFF2-40B4-BE49-F238E27FC236}">
              <a16:creationId xmlns:a16="http://schemas.microsoft.com/office/drawing/2014/main" id="{8C6D6381-D85D-4A49-9AB0-1EF24F02EC5A}"/>
            </a:ext>
          </a:extLst>
        </xdr:cNvPr>
        <xdr:cNvSpPr/>
      </xdr:nvSpPr>
      <xdr:spPr>
        <a:xfrm>
          <a:off x="1106424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424" name="正方形/長方形 423">
          <a:extLst>
            <a:ext uri="{FF2B5EF4-FFF2-40B4-BE49-F238E27FC236}">
              <a16:creationId xmlns:a16="http://schemas.microsoft.com/office/drawing/2014/main" id="{27A9A535-071C-40D0-9367-27F791AA2291}"/>
            </a:ext>
          </a:extLst>
        </xdr:cNvPr>
        <xdr:cNvSpPr/>
      </xdr:nvSpPr>
      <xdr:spPr>
        <a:xfrm>
          <a:off x="1196594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425" name="正方形/長方形 424">
          <a:extLst>
            <a:ext uri="{FF2B5EF4-FFF2-40B4-BE49-F238E27FC236}">
              <a16:creationId xmlns:a16="http://schemas.microsoft.com/office/drawing/2014/main" id="{9689EA8C-8B64-47EA-B54B-7F2BA99623E8}"/>
            </a:ext>
          </a:extLst>
        </xdr:cNvPr>
        <xdr:cNvSpPr/>
      </xdr:nvSpPr>
      <xdr:spPr>
        <a:xfrm>
          <a:off x="1196594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426" name="正方形/長方形 425">
          <a:extLst>
            <a:ext uri="{FF2B5EF4-FFF2-40B4-BE49-F238E27FC236}">
              <a16:creationId xmlns:a16="http://schemas.microsoft.com/office/drawing/2014/main" id="{6AA9B7BA-0E03-4F24-953A-28EF7F573805}"/>
            </a:ext>
          </a:extLst>
        </xdr:cNvPr>
        <xdr:cNvSpPr/>
      </xdr:nvSpPr>
      <xdr:spPr>
        <a:xfrm>
          <a:off x="1297178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427" name="正方形/長方形 426">
          <a:extLst>
            <a:ext uri="{FF2B5EF4-FFF2-40B4-BE49-F238E27FC236}">
              <a16:creationId xmlns:a16="http://schemas.microsoft.com/office/drawing/2014/main" id="{6220E2A4-4036-4FA4-A9E0-BACD161AACFE}"/>
            </a:ext>
          </a:extLst>
        </xdr:cNvPr>
        <xdr:cNvSpPr/>
      </xdr:nvSpPr>
      <xdr:spPr>
        <a:xfrm>
          <a:off x="1297178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428" name="正方形/長方形 427">
          <a:extLst>
            <a:ext uri="{FF2B5EF4-FFF2-40B4-BE49-F238E27FC236}">
              <a16:creationId xmlns:a16="http://schemas.microsoft.com/office/drawing/2014/main" id="{BF022C29-5406-4A85-9D28-270F24C40E9F}"/>
            </a:ext>
          </a:extLst>
        </xdr:cNvPr>
        <xdr:cNvSpPr/>
      </xdr:nvSpPr>
      <xdr:spPr>
        <a:xfrm>
          <a:off x="10960100" y="12668250"/>
          <a:ext cx="415290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74</xdr:row>
      <xdr:rowOff>76200</xdr:rowOff>
    </xdr:from>
    <xdr:ext cx="298543" cy="225703"/>
    <xdr:sp macro="" textlink="">
      <xdr:nvSpPr>
        <xdr:cNvPr id="429" name="テキスト ボックス 428">
          <a:extLst>
            <a:ext uri="{FF2B5EF4-FFF2-40B4-BE49-F238E27FC236}">
              <a16:creationId xmlns:a16="http://schemas.microsoft.com/office/drawing/2014/main" id="{2E35E424-A339-4B22-9367-9CD6B37D22A5}"/>
            </a:ext>
          </a:extLst>
        </xdr:cNvPr>
        <xdr:cNvSpPr txBox="1"/>
      </xdr:nvSpPr>
      <xdr:spPr>
        <a:xfrm>
          <a:off x="10922000" y="1248156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152400</xdr:rowOff>
    </xdr:from>
    <xdr:to>
      <xdr:col>89</xdr:col>
      <xdr:colOff>177800</xdr:colOff>
      <xdr:row>88</xdr:row>
      <xdr:rowOff>152400</xdr:rowOff>
    </xdr:to>
    <xdr:cxnSp macro="">
      <xdr:nvCxnSpPr>
        <xdr:cNvPr id="430" name="直線コネクタ 429">
          <a:extLst>
            <a:ext uri="{FF2B5EF4-FFF2-40B4-BE49-F238E27FC236}">
              <a16:creationId xmlns:a16="http://schemas.microsoft.com/office/drawing/2014/main" id="{062A047A-EF9F-44EF-A8B0-14D97850619C}"/>
            </a:ext>
          </a:extLst>
        </xdr:cNvPr>
        <xdr:cNvCxnSpPr/>
      </xdr:nvCxnSpPr>
      <xdr:spPr>
        <a:xfrm>
          <a:off x="10960100" y="1490472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88</xdr:row>
      <xdr:rowOff>10177</xdr:rowOff>
    </xdr:from>
    <xdr:ext cx="467179" cy="259045"/>
    <xdr:sp macro="" textlink="">
      <xdr:nvSpPr>
        <xdr:cNvPr id="431" name="テキスト ボックス 430">
          <a:extLst>
            <a:ext uri="{FF2B5EF4-FFF2-40B4-BE49-F238E27FC236}">
              <a16:creationId xmlns:a16="http://schemas.microsoft.com/office/drawing/2014/main" id="{F7225AF8-7BE1-4288-9DDE-F0F74096F466}"/>
            </a:ext>
          </a:extLst>
        </xdr:cNvPr>
        <xdr:cNvSpPr txBox="1"/>
      </xdr:nvSpPr>
      <xdr:spPr>
        <a:xfrm>
          <a:off x="10561501" y="1476249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86</xdr:row>
      <xdr:rowOff>114300</xdr:rowOff>
    </xdr:from>
    <xdr:to>
      <xdr:col>89</xdr:col>
      <xdr:colOff>177800</xdr:colOff>
      <xdr:row>86</xdr:row>
      <xdr:rowOff>114300</xdr:rowOff>
    </xdr:to>
    <xdr:cxnSp macro="">
      <xdr:nvCxnSpPr>
        <xdr:cNvPr id="432" name="直線コネクタ 431">
          <a:extLst>
            <a:ext uri="{FF2B5EF4-FFF2-40B4-BE49-F238E27FC236}">
              <a16:creationId xmlns:a16="http://schemas.microsoft.com/office/drawing/2014/main" id="{794D615D-8FCD-4959-B700-1E6869060C10}"/>
            </a:ext>
          </a:extLst>
        </xdr:cNvPr>
        <xdr:cNvCxnSpPr/>
      </xdr:nvCxnSpPr>
      <xdr:spPr>
        <a:xfrm>
          <a:off x="10960100" y="1453134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85</xdr:row>
      <xdr:rowOff>143527</xdr:rowOff>
    </xdr:from>
    <xdr:ext cx="467179" cy="259045"/>
    <xdr:sp macro="" textlink="">
      <xdr:nvSpPr>
        <xdr:cNvPr id="433" name="テキスト ボックス 432">
          <a:extLst>
            <a:ext uri="{FF2B5EF4-FFF2-40B4-BE49-F238E27FC236}">
              <a16:creationId xmlns:a16="http://schemas.microsoft.com/office/drawing/2014/main" id="{673E54D3-35E3-44F4-8E05-BAA38232A8CD}"/>
            </a:ext>
          </a:extLst>
        </xdr:cNvPr>
        <xdr:cNvSpPr txBox="1"/>
      </xdr:nvSpPr>
      <xdr:spPr>
        <a:xfrm>
          <a:off x="10561501" y="143929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84</xdr:row>
      <xdr:rowOff>76200</xdr:rowOff>
    </xdr:from>
    <xdr:to>
      <xdr:col>89</xdr:col>
      <xdr:colOff>177800</xdr:colOff>
      <xdr:row>84</xdr:row>
      <xdr:rowOff>76200</xdr:rowOff>
    </xdr:to>
    <xdr:cxnSp macro="">
      <xdr:nvCxnSpPr>
        <xdr:cNvPr id="434" name="直線コネクタ 433">
          <a:extLst>
            <a:ext uri="{FF2B5EF4-FFF2-40B4-BE49-F238E27FC236}">
              <a16:creationId xmlns:a16="http://schemas.microsoft.com/office/drawing/2014/main" id="{1265FB2F-3BED-4CD6-BABF-3DCB5B172610}"/>
            </a:ext>
          </a:extLst>
        </xdr:cNvPr>
        <xdr:cNvCxnSpPr/>
      </xdr:nvCxnSpPr>
      <xdr:spPr>
        <a:xfrm>
          <a:off x="10960100" y="1415796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83</xdr:row>
      <xdr:rowOff>105427</xdr:rowOff>
    </xdr:from>
    <xdr:ext cx="403059" cy="259045"/>
    <xdr:sp macro="" textlink="">
      <xdr:nvSpPr>
        <xdr:cNvPr id="435" name="テキスト ボックス 434">
          <a:extLst>
            <a:ext uri="{FF2B5EF4-FFF2-40B4-BE49-F238E27FC236}">
              <a16:creationId xmlns:a16="http://schemas.microsoft.com/office/drawing/2014/main" id="{F1201C04-58E3-44E5-8755-96FFE6C9BC91}"/>
            </a:ext>
          </a:extLst>
        </xdr:cNvPr>
        <xdr:cNvSpPr txBox="1"/>
      </xdr:nvSpPr>
      <xdr:spPr>
        <a:xfrm>
          <a:off x="10602761" y="1401954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82</xdr:row>
      <xdr:rowOff>38100</xdr:rowOff>
    </xdr:from>
    <xdr:to>
      <xdr:col>89</xdr:col>
      <xdr:colOff>177800</xdr:colOff>
      <xdr:row>82</xdr:row>
      <xdr:rowOff>38100</xdr:rowOff>
    </xdr:to>
    <xdr:cxnSp macro="">
      <xdr:nvCxnSpPr>
        <xdr:cNvPr id="436" name="直線コネクタ 435">
          <a:extLst>
            <a:ext uri="{FF2B5EF4-FFF2-40B4-BE49-F238E27FC236}">
              <a16:creationId xmlns:a16="http://schemas.microsoft.com/office/drawing/2014/main" id="{EAAB0A89-3BD4-4943-90B3-50CB527B707D}"/>
            </a:ext>
          </a:extLst>
        </xdr:cNvPr>
        <xdr:cNvCxnSpPr/>
      </xdr:nvCxnSpPr>
      <xdr:spPr>
        <a:xfrm>
          <a:off x="10960100" y="1378458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81</xdr:row>
      <xdr:rowOff>67327</xdr:rowOff>
    </xdr:from>
    <xdr:ext cx="403059" cy="259045"/>
    <xdr:sp macro="" textlink="">
      <xdr:nvSpPr>
        <xdr:cNvPr id="437" name="テキスト ボックス 436">
          <a:extLst>
            <a:ext uri="{FF2B5EF4-FFF2-40B4-BE49-F238E27FC236}">
              <a16:creationId xmlns:a16="http://schemas.microsoft.com/office/drawing/2014/main" id="{A0FA5A37-3613-400B-A628-462259B448ED}"/>
            </a:ext>
          </a:extLst>
        </xdr:cNvPr>
        <xdr:cNvSpPr txBox="1"/>
      </xdr:nvSpPr>
      <xdr:spPr>
        <a:xfrm>
          <a:off x="10602761" y="1364616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80</xdr:row>
      <xdr:rowOff>0</xdr:rowOff>
    </xdr:from>
    <xdr:to>
      <xdr:col>89</xdr:col>
      <xdr:colOff>177800</xdr:colOff>
      <xdr:row>80</xdr:row>
      <xdr:rowOff>0</xdr:rowOff>
    </xdr:to>
    <xdr:cxnSp macro="">
      <xdr:nvCxnSpPr>
        <xdr:cNvPr id="438" name="直線コネクタ 437">
          <a:extLst>
            <a:ext uri="{FF2B5EF4-FFF2-40B4-BE49-F238E27FC236}">
              <a16:creationId xmlns:a16="http://schemas.microsoft.com/office/drawing/2014/main" id="{7F97B42E-BE72-48C4-BD4E-D01F90567ED2}"/>
            </a:ext>
          </a:extLst>
        </xdr:cNvPr>
        <xdr:cNvCxnSpPr/>
      </xdr:nvCxnSpPr>
      <xdr:spPr>
        <a:xfrm>
          <a:off x="10960100" y="1341120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79</xdr:row>
      <xdr:rowOff>29227</xdr:rowOff>
    </xdr:from>
    <xdr:ext cx="403059" cy="259045"/>
    <xdr:sp macro="" textlink="">
      <xdr:nvSpPr>
        <xdr:cNvPr id="439" name="テキスト ボックス 438">
          <a:extLst>
            <a:ext uri="{FF2B5EF4-FFF2-40B4-BE49-F238E27FC236}">
              <a16:creationId xmlns:a16="http://schemas.microsoft.com/office/drawing/2014/main" id="{E1C537D3-B56F-4F23-9056-9CE5C8240C25}"/>
            </a:ext>
          </a:extLst>
        </xdr:cNvPr>
        <xdr:cNvSpPr txBox="1"/>
      </xdr:nvSpPr>
      <xdr:spPr>
        <a:xfrm>
          <a:off x="10602761" y="1327278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133350</xdr:rowOff>
    </xdr:from>
    <xdr:to>
      <xdr:col>89</xdr:col>
      <xdr:colOff>177800</xdr:colOff>
      <xdr:row>77</xdr:row>
      <xdr:rowOff>133350</xdr:rowOff>
    </xdr:to>
    <xdr:cxnSp macro="">
      <xdr:nvCxnSpPr>
        <xdr:cNvPr id="440" name="直線コネクタ 439">
          <a:extLst>
            <a:ext uri="{FF2B5EF4-FFF2-40B4-BE49-F238E27FC236}">
              <a16:creationId xmlns:a16="http://schemas.microsoft.com/office/drawing/2014/main" id="{143257BB-B923-4E11-B0E5-BA9629C7C299}"/>
            </a:ext>
          </a:extLst>
        </xdr:cNvPr>
        <xdr:cNvCxnSpPr/>
      </xdr:nvCxnSpPr>
      <xdr:spPr>
        <a:xfrm>
          <a:off x="10960100" y="1304163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76</xdr:row>
      <xdr:rowOff>162577</xdr:rowOff>
    </xdr:from>
    <xdr:ext cx="338939" cy="259045"/>
    <xdr:sp macro="" textlink="">
      <xdr:nvSpPr>
        <xdr:cNvPr id="441" name="テキスト ボックス 440">
          <a:extLst>
            <a:ext uri="{FF2B5EF4-FFF2-40B4-BE49-F238E27FC236}">
              <a16:creationId xmlns:a16="http://schemas.microsoft.com/office/drawing/2014/main" id="{9053B3AF-BA52-41EC-AFC6-59C0ABF3711B}"/>
            </a:ext>
          </a:extLst>
        </xdr:cNvPr>
        <xdr:cNvSpPr txBox="1"/>
      </xdr:nvSpPr>
      <xdr:spPr>
        <a:xfrm>
          <a:off x="10666881" y="1290321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89</xdr:col>
      <xdr:colOff>177800</xdr:colOff>
      <xdr:row>75</xdr:row>
      <xdr:rowOff>95250</xdr:rowOff>
    </xdr:to>
    <xdr:cxnSp macro="">
      <xdr:nvCxnSpPr>
        <xdr:cNvPr id="442" name="直線コネクタ 441">
          <a:extLst>
            <a:ext uri="{FF2B5EF4-FFF2-40B4-BE49-F238E27FC236}">
              <a16:creationId xmlns:a16="http://schemas.microsoft.com/office/drawing/2014/main" id="{6A2DBE67-934C-429F-AC61-AF8A2E31BFF5}"/>
            </a:ext>
          </a:extLst>
        </xdr:cNvPr>
        <xdr:cNvCxnSpPr/>
      </xdr:nvCxnSpPr>
      <xdr:spPr>
        <a:xfrm>
          <a:off x="10960100" y="1266825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75</xdr:row>
      <xdr:rowOff>95250</xdr:rowOff>
    </xdr:from>
    <xdr:to>
      <xdr:col>90</xdr:col>
      <xdr:colOff>25400</xdr:colOff>
      <xdr:row>88</xdr:row>
      <xdr:rowOff>152400</xdr:rowOff>
    </xdr:to>
    <xdr:sp macro="" textlink="">
      <xdr:nvSpPr>
        <xdr:cNvPr id="443" name="【児童館】&#10;有形固定資産減価償却率グラフ枠">
          <a:extLst>
            <a:ext uri="{FF2B5EF4-FFF2-40B4-BE49-F238E27FC236}">
              <a16:creationId xmlns:a16="http://schemas.microsoft.com/office/drawing/2014/main" id="{96FA1DAB-E1FE-4F80-BC31-B8AA68C547A4}"/>
            </a:ext>
          </a:extLst>
        </xdr:cNvPr>
        <xdr:cNvSpPr/>
      </xdr:nvSpPr>
      <xdr:spPr>
        <a:xfrm>
          <a:off x="10960100" y="12668250"/>
          <a:ext cx="415290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78</xdr:row>
      <xdr:rowOff>66039</xdr:rowOff>
    </xdr:from>
    <xdr:to>
      <xdr:col>85</xdr:col>
      <xdr:colOff>126364</xdr:colOff>
      <xdr:row>85</xdr:row>
      <xdr:rowOff>31750</xdr:rowOff>
    </xdr:to>
    <xdr:cxnSp macro="">
      <xdr:nvCxnSpPr>
        <xdr:cNvPr id="444" name="直線コネクタ 443">
          <a:extLst>
            <a:ext uri="{FF2B5EF4-FFF2-40B4-BE49-F238E27FC236}">
              <a16:creationId xmlns:a16="http://schemas.microsoft.com/office/drawing/2014/main" id="{FEB36445-24F0-49E1-9B10-36A18D259876}"/>
            </a:ext>
          </a:extLst>
        </xdr:cNvPr>
        <xdr:cNvCxnSpPr/>
      </xdr:nvCxnSpPr>
      <xdr:spPr>
        <a:xfrm flipV="1">
          <a:off x="14375764" y="13141959"/>
          <a:ext cx="0" cy="113919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85</xdr:row>
      <xdr:rowOff>35577</xdr:rowOff>
    </xdr:from>
    <xdr:ext cx="469744" cy="259045"/>
    <xdr:sp macro="" textlink="">
      <xdr:nvSpPr>
        <xdr:cNvPr id="445" name="【児童館】&#10;有形固定資産減価償却率最小値テキスト">
          <a:extLst>
            <a:ext uri="{FF2B5EF4-FFF2-40B4-BE49-F238E27FC236}">
              <a16:creationId xmlns:a16="http://schemas.microsoft.com/office/drawing/2014/main" id="{2AF79BCB-1468-4089-B7D4-60E770EC5F38}"/>
            </a:ext>
          </a:extLst>
        </xdr:cNvPr>
        <xdr:cNvSpPr txBox="1"/>
      </xdr:nvSpPr>
      <xdr:spPr>
        <a:xfrm>
          <a:off x="14414500" y="142849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85</xdr:row>
      <xdr:rowOff>31750</xdr:rowOff>
    </xdr:from>
    <xdr:to>
      <xdr:col>86</xdr:col>
      <xdr:colOff>25400</xdr:colOff>
      <xdr:row>85</xdr:row>
      <xdr:rowOff>31750</xdr:rowOff>
    </xdr:to>
    <xdr:cxnSp macro="">
      <xdr:nvCxnSpPr>
        <xdr:cNvPr id="446" name="直線コネクタ 445">
          <a:extLst>
            <a:ext uri="{FF2B5EF4-FFF2-40B4-BE49-F238E27FC236}">
              <a16:creationId xmlns:a16="http://schemas.microsoft.com/office/drawing/2014/main" id="{E6F9C465-55DC-4EEA-A56F-D2E397BFDF8A}"/>
            </a:ext>
          </a:extLst>
        </xdr:cNvPr>
        <xdr:cNvCxnSpPr/>
      </xdr:nvCxnSpPr>
      <xdr:spPr>
        <a:xfrm>
          <a:off x="14287500" y="1428115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77</xdr:row>
      <xdr:rowOff>12716</xdr:rowOff>
    </xdr:from>
    <xdr:ext cx="340478" cy="259045"/>
    <xdr:sp macro="" textlink="">
      <xdr:nvSpPr>
        <xdr:cNvPr id="447" name="【児童館】&#10;有形固定資産減価償却率最大値テキスト">
          <a:extLst>
            <a:ext uri="{FF2B5EF4-FFF2-40B4-BE49-F238E27FC236}">
              <a16:creationId xmlns:a16="http://schemas.microsoft.com/office/drawing/2014/main" id="{698C0CC8-DE0A-4EC8-8939-654BD48EC967}"/>
            </a:ext>
          </a:extLst>
        </xdr:cNvPr>
        <xdr:cNvSpPr txBox="1"/>
      </xdr:nvSpPr>
      <xdr:spPr>
        <a:xfrm>
          <a:off x="14414500" y="12920996"/>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66039</xdr:rowOff>
    </xdr:from>
    <xdr:to>
      <xdr:col>86</xdr:col>
      <xdr:colOff>25400</xdr:colOff>
      <xdr:row>78</xdr:row>
      <xdr:rowOff>66039</xdr:rowOff>
    </xdr:to>
    <xdr:cxnSp macro="">
      <xdr:nvCxnSpPr>
        <xdr:cNvPr id="448" name="直線コネクタ 447">
          <a:extLst>
            <a:ext uri="{FF2B5EF4-FFF2-40B4-BE49-F238E27FC236}">
              <a16:creationId xmlns:a16="http://schemas.microsoft.com/office/drawing/2014/main" id="{82F5E974-6291-42B5-84B3-BA3E4C6D780E}"/>
            </a:ext>
          </a:extLst>
        </xdr:cNvPr>
        <xdr:cNvCxnSpPr/>
      </xdr:nvCxnSpPr>
      <xdr:spPr>
        <a:xfrm>
          <a:off x="14287500" y="13141959"/>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81</xdr:row>
      <xdr:rowOff>25416</xdr:rowOff>
    </xdr:from>
    <xdr:ext cx="405111" cy="259045"/>
    <xdr:sp macro="" textlink="">
      <xdr:nvSpPr>
        <xdr:cNvPr id="449" name="【児童館】&#10;有形固定資産減価償却率平均値テキスト">
          <a:extLst>
            <a:ext uri="{FF2B5EF4-FFF2-40B4-BE49-F238E27FC236}">
              <a16:creationId xmlns:a16="http://schemas.microsoft.com/office/drawing/2014/main" id="{7B654126-445C-4118-9A10-24B99E9F46ED}"/>
            </a:ext>
          </a:extLst>
        </xdr:cNvPr>
        <xdr:cNvSpPr txBox="1"/>
      </xdr:nvSpPr>
      <xdr:spPr>
        <a:xfrm>
          <a:off x="14414500" y="13604256"/>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81</xdr:row>
      <xdr:rowOff>46989</xdr:rowOff>
    </xdr:from>
    <xdr:to>
      <xdr:col>85</xdr:col>
      <xdr:colOff>177800</xdr:colOff>
      <xdr:row>81</xdr:row>
      <xdr:rowOff>148589</xdr:rowOff>
    </xdr:to>
    <xdr:sp macro="" textlink="">
      <xdr:nvSpPr>
        <xdr:cNvPr id="450" name="フローチャート: 判断 449">
          <a:extLst>
            <a:ext uri="{FF2B5EF4-FFF2-40B4-BE49-F238E27FC236}">
              <a16:creationId xmlns:a16="http://schemas.microsoft.com/office/drawing/2014/main" id="{84E3AB08-17E1-4039-9F1F-7825D1801DA7}"/>
            </a:ext>
          </a:extLst>
        </xdr:cNvPr>
        <xdr:cNvSpPr/>
      </xdr:nvSpPr>
      <xdr:spPr>
        <a:xfrm>
          <a:off x="14325600" y="13625829"/>
          <a:ext cx="9398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81</xdr:row>
      <xdr:rowOff>35561</xdr:rowOff>
    </xdr:from>
    <xdr:to>
      <xdr:col>81</xdr:col>
      <xdr:colOff>101600</xdr:colOff>
      <xdr:row>81</xdr:row>
      <xdr:rowOff>137161</xdr:rowOff>
    </xdr:to>
    <xdr:sp macro="" textlink="">
      <xdr:nvSpPr>
        <xdr:cNvPr id="451" name="フローチャート: 判断 450">
          <a:extLst>
            <a:ext uri="{FF2B5EF4-FFF2-40B4-BE49-F238E27FC236}">
              <a16:creationId xmlns:a16="http://schemas.microsoft.com/office/drawing/2014/main" id="{5CA56F79-6DD1-4A0E-BAAE-773B5911CB94}"/>
            </a:ext>
          </a:extLst>
        </xdr:cNvPr>
        <xdr:cNvSpPr/>
      </xdr:nvSpPr>
      <xdr:spPr>
        <a:xfrm>
          <a:off x="13578840" y="136144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81</xdr:row>
      <xdr:rowOff>33020</xdr:rowOff>
    </xdr:from>
    <xdr:to>
      <xdr:col>76</xdr:col>
      <xdr:colOff>165100</xdr:colOff>
      <xdr:row>81</xdr:row>
      <xdr:rowOff>134620</xdr:rowOff>
    </xdr:to>
    <xdr:sp macro="" textlink="">
      <xdr:nvSpPr>
        <xdr:cNvPr id="452" name="フローチャート: 判断 451">
          <a:extLst>
            <a:ext uri="{FF2B5EF4-FFF2-40B4-BE49-F238E27FC236}">
              <a16:creationId xmlns:a16="http://schemas.microsoft.com/office/drawing/2014/main" id="{83BC7204-564E-4E52-ABD9-399C6F2D45CC}"/>
            </a:ext>
          </a:extLst>
        </xdr:cNvPr>
        <xdr:cNvSpPr/>
      </xdr:nvSpPr>
      <xdr:spPr>
        <a:xfrm>
          <a:off x="12804140" y="136118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81</xdr:row>
      <xdr:rowOff>29211</xdr:rowOff>
    </xdr:from>
    <xdr:to>
      <xdr:col>72</xdr:col>
      <xdr:colOff>38100</xdr:colOff>
      <xdr:row>81</xdr:row>
      <xdr:rowOff>130811</xdr:rowOff>
    </xdr:to>
    <xdr:sp macro="" textlink="">
      <xdr:nvSpPr>
        <xdr:cNvPr id="453" name="フローチャート: 判断 452">
          <a:extLst>
            <a:ext uri="{FF2B5EF4-FFF2-40B4-BE49-F238E27FC236}">
              <a16:creationId xmlns:a16="http://schemas.microsoft.com/office/drawing/2014/main" id="{026CEBAE-BE4D-4F75-8E5A-10EAF4A4C6DB}"/>
            </a:ext>
          </a:extLst>
        </xdr:cNvPr>
        <xdr:cNvSpPr/>
      </xdr:nvSpPr>
      <xdr:spPr>
        <a:xfrm>
          <a:off x="12029440" y="13608051"/>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81</xdr:row>
      <xdr:rowOff>19050</xdr:rowOff>
    </xdr:from>
    <xdr:to>
      <xdr:col>67</xdr:col>
      <xdr:colOff>101600</xdr:colOff>
      <xdr:row>81</xdr:row>
      <xdr:rowOff>120650</xdr:rowOff>
    </xdr:to>
    <xdr:sp macro="" textlink="">
      <xdr:nvSpPr>
        <xdr:cNvPr id="454" name="フローチャート: 判断 453">
          <a:extLst>
            <a:ext uri="{FF2B5EF4-FFF2-40B4-BE49-F238E27FC236}">
              <a16:creationId xmlns:a16="http://schemas.microsoft.com/office/drawing/2014/main" id="{95003FFB-7ED9-4514-86E9-9515F780D3EA}"/>
            </a:ext>
          </a:extLst>
        </xdr:cNvPr>
        <xdr:cNvSpPr/>
      </xdr:nvSpPr>
      <xdr:spPr>
        <a:xfrm>
          <a:off x="11231880" y="135978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88</xdr:row>
      <xdr:rowOff>149877</xdr:rowOff>
    </xdr:from>
    <xdr:ext cx="762000" cy="259045"/>
    <xdr:sp macro="" textlink="">
      <xdr:nvSpPr>
        <xdr:cNvPr id="455" name="テキスト ボックス 454">
          <a:extLst>
            <a:ext uri="{FF2B5EF4-FFF2-40B4-BE49-F238E27FC236}">
              <a16:creationId xmlns:a16="http://schemas.microsoft.com/office/drawing/2014/main" id="{BB2DA06C-C1B8-491E-8F94-1CB0736473F2}"/>
            </a:ext>
          </a:extLst>
        </xdr:cNvPr>
        <xdr:cNvSpPr txBox="1"/>
      </xdr:nvSpPr>
      <xdr:spPr>
        <a:xfrm>
          <a:off x="1420876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88</xdr:row>
      <xdr:rowOff>149877</xdr:rowOff>
    </xdr:from>
    <xdr:ext cx="762000" cy="259045"/>
    <xdr:sp macro="" textlink="">
      <xdr:nvSpPr>
        <xdr:cNvPr id="456" name="テキスト ボックス 455">
          <a:extLst>
            <a:ext uri="{FF2B5EF4-FFF2-40B4-BE49-F238E27FC236}">
              <a16:creationId xmlns:a16="http://schemas.microsoft.com/office/drawing/2014/main" id="{55652DEE-C996-4EC8-B276-18B34DFF1F9C}"/>
            </a:ext>
          </a:extLst>
        </xdr:cNvPr>
        <xdr:cNvSpPr txBox="1"/>
      </xdr:nvSpPr>
      <xdr:spPr>
        <a:xfrm>
          <a:off x="1346200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88</xdr:row>
      <xdr:rowOff>149877</xdr:rowOff>
    </xdr:from>
    <xdr:ext cx="762000" cy="259045"/>
    <xdr:sp macro="" textlink="">
      <xdr:nvSpPr>
        <xdr:cNvPr id="457" name="テキスト ボックス 456">
          <a:extLst>
            <a:ext uri="{FF2B5EF4-FFF2-40B4-BE49-F238E27FC236}">
              <a16:creationId xmlns:a16="http://schemas.microsoft.com/office/drawing/2014/main" id="{705AF776-116C-4D06-A07E-F78C8C79D1F0}"/>
            </a:ext>
          </a:extLst>
        </xdr:cNvPr>
        <xdr:cNvSpPr txBox="1"/>
      </xdr:nvSpPr>
      <xdr:spPr>
        <a:xfrm>
          <a:off x="1268730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88</xdr:row>
      <xdr:rowOff>149877</xdr:rowOff>
    </xdr:from>
    <xdr:ext cx="762000" cy="259045"/>
    <xdr:sp macro="" textlink="">
      <xdr:nvSpPr>
        <xdr:cNvPr id="458" name="テキスト ボックス 457">
          <a:extLst>
            <a:ext uri="{FF2B5EF4-FFF2-40B4-BE49-F238E27FC236}">
              <a16:creationId xmlns:a16="http://schemas.microsoft.com/office/drawing/2014/main" id="{C18BC627-B533-4DD2-AFB1-73E2AB6FCE50}"/>
            </a:ext>
          </a:extLst>
        </xdr:cNvPr>
        <xdr:cNvSpPr txBox="1"/>
      </xdr:nvSpPr>
      <xdr:spPr>
        <a:xfrm>
          <a:off x="1190498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88</xdr:row>
      <xdr:rowOff>149877</xdr:rowOff>
    </xdr:from>
    <xdr:ext cx="762000" cy="259045"/>
    <xdr:sp macro="" textlink="">
      <xdr:nvSpPr>
        <xdr:cNvPr id="459" name="テキスト ボックス 458">
          <a:extLst>
            <a:ext uri="{FF2B5EF4-FFF2-40B4-BE49-F238E27FC236}">
              <a16:creationId xmlns:a16="http://schemas.microsoft.com/office/drawing/2014/main" id="{FC6D33A9-F025-46CB-A781-35DB81FE8AAD}"/>
            </a:ext>
          </a:extLst>
        </xdr:cNvPr>
        <xdr:cNvSpPr txBox="1"/>
      </xdr:nvSpPr>
      <xdr:spPr>
        <a:xfrm>
          <a:off x="1111504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15239</xdr:rowOff>
    </xdr:from>
    <xdr:to>
      <xdr:col>85</xdr:col>
      <xdr:colOff>177800</xdr:colOff>
      <xdr:row>78</xdr:row>
      <xdr:rowOff>116839</xdr:rowOff>
    </xdr:to>
    <xdr:sp macro="" textlink="">
      <xdr:nvSpPr>
        <xdr:cNvPr id="460" name="楕円 459">
          <a:extLst>
            <a:ext uri="{FF2B5EF4-FFF2-40B4-BE49-F238E27FC236}">
              <a16:creationId xmlns:a16="http://schemas.microsoft.com/office/drawing/2014/main" id="{AD5E6493-7D53-40EA-837F-6B1BCAF85119}"/>
            </a:ext>
          </a:extLst>
        </xdr:cNvPr>
        <xdr:cNvSpPr/>
      </xdr:nvSpPr>
      <xdr:spPr>
        <a:xfrm>
          <a:off x="14325600" y="13091159"/>
          <a:ext cx="9398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77</xdr:row>
      <xdr:rowOff>139716</xdr:rowOff>
    </xdr:from>
    <xdr:ext cx="340478" cy="259045"/>
    <xdr:sp macro="" textlink="">
      <xdr:nvSpPr>
        <xdr:cNvPr id="461" name="【児童館】&#10;有形固定資産減価償却率該当値テキスト">
          <a:extLst>
            <a:ext uri="{FF2B5EF4-FFF2-40B4-BE49-F238E27FC236}">
              <a16:creationId xmlns:a16="http://schemas.microsoft.com/office/drawing/2014/main" id="{C2AD1195-C51D-4656-A0D9-4988133F5C13}"/>
            </a:ext>
          </a:extLst>
        </xdr:cNvPr>
        <xdr:cNvSpPr txBox="1"/>
      </xdr:nvSpPr>
      <xdr:spPr>
        <a:xfrm>
          <a:off x="14414500" y="13047996"/>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77</xdr:row>
      <xdr:rowOff>134620</xdr:rowOff>
    </xdr:from>
    <xdr:to>
      <xdr:col>81</xdr:col>
      <xdr:colOff>101600</xdr:colOff>
      <xdr:row>78</xdr:row>
      <xdr:rowOff>64770</xdr:rowOff>
    </xdr:to>
    <xdr:sp macro="" textlink="">
      <xdr:nvSpPr>
        <xdr:cNvPr id="462" name="楕円 461">
          <a:extLst>
            <a:ext uri="{FF2B5EF4-FFF2-40B4-BE49-F238E27FC236}">
              <a16:creationId xmlns:a16="http://schemas.microsoft.com/office/drawing/2014/main" id="{1F69394C-7D10-4AC6-B620-8654CF45DF8B}"/>
            </a:ext>
          </a:extLst>
        </xdr:cNvPr>
        <xdr:cNvSpPr/>
      </xdr:nvSpPr>
      <xdr:spPr>
        <a:xfrm>
          <a:off x="13578840" y="1304290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78</xdr:row>
      <xdr:rowOff>13970</xdr:rowOff>
    </xdr:from>
    <xdr:to>
      <xdr:col>85</xdr:col>
      <xdr:colOff>127000</xdr:colOff>
      <xdr:row>78</xdr:row>
      <xdr:rowOff>66039</xdr:rowOff>
    </xdr:to>
    <xdr:cxnSp macro="">
      <xdr:nvCxnSpPr>
        <xdr:cNvPr id="463" name="直線コネクタ 462">
          <a:extLst>
            <a:ext uri="{FF2B5EF4-FFF2-40B4-BE49-F238E27FC236}">
              <a16:creationId xmlns:a16="http://schemas.microsoft.com/office/drawing/2014/main" id="{B35C56F6-F7B9-47DB-A8D7-A09ABF0CBD7E}"/>
            </a:ext>
          </a:extLst>
        </xdr:cNvPr>
        <xdr:cNvCxnSpPr/>
      </xdr:nvCxnSpPr>
      <xdr:spPr>
        <a:xfrm>
          <a:off x="13629640" y="13089890"/>
          <a:ext cx="746760" cy="520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77</xdr:row>
      <xdr:rowOff>82550</xdr:rowOff>
    </xdr:from>
    <xdr:to>
      <xdr:col>76</xdr:col>
      <xdr:colOff>165100</xdr:colOff>
      <xdr:row>78</xdr:row>
      <xdr:rowOff>12700</xdr:rowOff>
    </xdr:to>
    <xdr:sp macro="" textlink="">
      <xdr:nvSpPr>
        <xdr:cNvPr id="464" name="楕円 463">
          <a:extLst>
            <a:ext uri="{FF2B5EF4-FFF2-40B4-BE49-F238E27FC236}">
              <a16:creationId xmlns:a16="http://schemas.microsoft.com/office/drawing/2014/main" id="{AFA26191-9694-4006-9882-0EDA78B18A51}"/>
            </a:ext>
          </a:extLst>
        </xdr:cNvPr>
        <xdr:cNvSpPr/>
      </xdr:nvSpPr>
      <xdr:spPr>
        <a:xfrm>
          <a:off x="12804140" y="1299083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77</xdr:row>
      <xdr:rowOff>133350</xdr:rowOff>
    </xdr:from>
    <xdr:to>
      <xdr:col>81</xdr:col>
      <xdr:colOff>50800</xdr:colOff>
      <xdr:row>78</xdr:row>
      <xdr:rowOff>13970</xdr:rowOff>
    </xdr:to>
    <xdr:cxnSp macro="">
      <xdr:nvCxnSpPr>
        <xdr:cNvPr id="465" name="直線コネクタ 464">
          <a:extLst>
            <a:ext uri="{FF2B5EF4-FFF2-40B4-BE49-F238E27FC236}">
              <a16:creationId xmlns:a16="http://schemas.microsoft.com/office/drawing/2014/main" id="{D9CD2738-64BE-4E57-ABE9-FAD31A7D7B84}"/>
            </a:ext>
          </a:extLst>
        </xdr:cNvPr>
        <xdr:cNvCxnSpPr/>
      </xdr:nvCxnSpPr>
      <xdr:spPr>
        <a:xfrm>
          <a:off x="12854940" y="13041630"/>
          <a:ext cx="774700" cy="482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84</xdr:row>
      <xdr:rowOff>152400</xdr:rowOff>
    </xdr:from>
    <xdr:to>
      <xdr:col>72</xdr:col>
      <xdr:colOff>38100</xdr:colOff>
      <xdr:row>85</xdr:row>
      <xdr:rowOff>82550</xdr:rowOff>
    </xdr:to>
    <xdr:sp macro="" textlink="">
      <xdr:nvSpPr>
        <xdr:cNvPr id="466" name="楕円 465">
          <a:extLst>
            <a:ext uri="{FF2B5EF4-FFF2-40B4-BE49-F238E27FC236}">
              <a16:creationId xmlns:a16="http://schemas.microsoft.com/office/drawing/2014/main" id="{41519516-AFC7-4D34-8E02-F9F36257F032}"/>
            </a:ext>
          </a:extLst>
        </xdr:cNvPr>
        <xdr:cNvSpPr/>
      </xdr:nvSpPr>
      <xdr:spPr>
        <a:xfrm>
          <a:off x="12029440" y="14234160"/>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77</xdr:row>
      <xdr:rowOff>133350</xdr:rowOff>
    </xdr:from>
    <xdr:to>
      <xdr:col>76</xdr:col>
      <xdr:colOff>114300</xdr:colOff>
      <xdr:row>85</xdr:row>
      <xdr:rowOff>31750</xdr:rowOff>
    </xdr:to>
    <xdr:cxnSp macro="">
      <xdr:nvCxnSpPr>
        <xdr:cNvPr id="467" name="直線コネクタ 466">
          <a:extLst>
            <a:ext uri="{FF2B5EF4-FFF2-40B4-BE49-F238E27FC236}">
              <a16:creationId xmlns:a16="http://schemas.microsoft.com/office/drawing/2014/main" id="{DA4561AE-A898-4761-86F3-C16612E25798}"/>
            </a:ext>
          </a:extLst>
        </xdr:cNvPr>
        <xdr:cNvCxnSpPr/>
      </xdr:nvCxnSpPr>
      <xdr:spPr>
        <a:xfrm flipV="1">
          <a:off x="12072620" y="13041630"/>
          <a:ext cx="782320" cy="12395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84</xdr:row>
      <xdr:rowOff>152400</xdr:rowOff>
    </xdr:from>
    <xdr:to>
      <xdr:col>67</xdr:col>
      <xdr:colOff>101600</xdr:colOff>
      <xdr:row>85</xdr:row>
      <xdr:rowOff>82550</xdr:rowOff>
    </xdr:to>
    <xdr:sp macro="" textlink="">
      <xdr:nvSpPr>
        <xdr:cNvPr id="468" name="楕円 467">
          <a:extLst>
            <a:ext uri="{FF2B5EF4-FFF2-40B4-BE49-F238E27FC236}">
              <a16:creationId xmlns:a16="http://schemas.microsoft.com/office/drawing/2014/main" id="{9E792437-6772-4428-A74A-7A5DCC48EE7E}"/>
            </a:ext>
          </a:extLst>
        </xdr:cNvPr>
        <xdr:cNvSpPr/>
      </xdr:nvSpPr>
      <xdr:spPr>
        <a:xfrm>
          <a:off x="11231880" y="1423416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85</xdr:row>
      <xdr:rowOff>31750</xdr:rowOff>
    </xdr:from>
    <xdr:to>
      <xdr:col>71</xdr:col>
      <xdr:colOff>177800</xdr:colOff>
      <xdr:row>85</xdr:row>
      <xdr:rowOff>31750</xdr:rowOff>
    </xdr:to>
    <xdr:cxnSp macro="">
      <xdr:nvCxnSpPr>
        <xdr:cNvPr id="469" name="直線コネクタ 468">
          <a:extLst>
            <a:ext uri="{FF2B5EF4-FFF2-40B4-BE49-F238E27FC236}">
              <a16:creationId xmlns:a16="http://schemas.microsoft.com/office/drawing/2014/main" id="{264B4339-189F-4957-B46C-B6C0C1A8F635}"/>
            </a:ext>
          </a:extLst>
        </xdr:cNvPr>
        <xdr:cNvCxnSpPr/>
      </xdr:nvCxnSpPr>
      <xdr:spPr>
        <a:xfrm>
          <a:off x="11282680" y="14281150"/>
          <a:ext cx="78994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81</xdr:row>
      <xdr:rowOff>128288</xdr:rowOff>
    </xdr:from>
    <xdr:ext cx="405111" cy="259045"/>
    <xdr:sp macro="" textlink="">
      <xdr:nvSpPr>
        <xdr:cNvPr id="470" name="n_1aveValue【児童館】&#10;有形固定資産減価償却率">
          <a:extLst>
            <a:ext uri="{FF2B5EF4-FFF2-40B4-BE49-F238E27FC236}">
              <a16:creationId xmlns:a16="http://schemas.microsoft.com/office/drawing/2014/main" id="{3FBBE638-DE80-468F-9925-8FF9057E8EAF}"/>
            </a:ext>
          </a:extLst>
        </xdr:cNvPr>
        <xdr:cNvSpPr txBox="1"/>
      </xdr:nvSpPr>
      <xdr:spPr>
        <a:xfrm>
          <a:off x="13437244" y="1370712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81</xdr:row>
      <xdr:rowOff>125747</xdr:rowOff>
    </xdr:from>
    <xdr:ext cx="405111" cy="259045"/>
    <xdr:sp macro="" textlink="">
      <xdr:nvSpPr>
        <xdr:cNvPr id="471" name="n_2aveValue【児童館】&#10;有形固定資産減価償却率">
          <a:extLst>
            <a:ext uri="{FF2B5EF4-FFF2-40B4-BE49-F238E27FC236}">
              <a16:creationId xmlns:a16="http://schemas.microsoft.com/office/drawing/2014/main" id="{14C73FA2-7122-4355-92A3-D0DD7AC646C8}"/>
            </a:ext>
          </a:extLst>
        </xdr:cNvPr>
        <xdr:cNvSpPr txBox="1"/>
      </xdr:nvSpPr>
      <xdr:spPr>
        <a:xfrm>
          <a:off x="12675244" y="137045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79</xdr:row>
      <xdr:rowOff>147338</xdr:rowOff>
    </xdr:from>
    <xdr:ext cx="405111" cy="259045"/>
    <xdr:sp macro="" textlink="">
      <xdr:nvSpPr>
        <xdr:cNvPr id="472" name="n_3aveValue【児童館】&#10;有形固定資産減価償却率">
          <a:extLst>
            <a:ext uri="{FF2B5EF4-FFF2-40B4-BE49-F238E27FC236}">
              <a16:creationId xmlns:a16="http://schemas.microsoft.com/office/drawing/2014/main" id="{C24DB47E-54E2-46CA-96E8-99BD2A28F856}"/>
            </a:ext>
          </a:extLst>
        </xdr:cNvPr>
        <xdr:cNvSpPr txBox="1"/>
      </xdr:nvSpPr>
      <xdr:spPr>
        <a:xfrm>
          <a:off x="11900544" y="1339089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79</xdr:row>
      <xdr:rowOff>137177</xdr:rowOff>
    </xdr:from>
    <xdr:ext cx="405111" cy="259045"/>
    <xdr:sp macro="" textlink="">
      <xdr:nvSpPr>
        <xdr:cNvPr id="473" name="n_4aveValue【児童館】&#10;有形固定資産減価償却率">
          <a:extLst>
            <a:ext uri="{FF2B5EF4-FFF2-40B4-BE49-F238E27FC236}">
              <a16:creationId xmlns:a16="http://schemas.microsoft.com/office/drawing/2014/main" id="{A671639F-A180-4FF4-A60D-DE5A2A35E55E}"/>
            </a:ext>
          </a:extLst>
        </xdr:cNvPr>
        <xdr:cNvSpPr txBox="1"/>
      </xdr:nvSpPr>
      <xdr:spPr>
        <a:xfrm>
          <a:off x="11102984" y="133807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58361</xdr:colOff>
      <xdr:row>76</xdr:row>
      <xdr:rowOff>81297</xdr:rowOff>
    </xdr:from>
    <xdr:ext cx="340478" cy="259045"/>
    <xdr:sp macro="" textlink="">
      <xdr:nvSpPr>
        <xdr:cNvPr id="474" name="n_1mainValue【児童館】&#10;有形固定資産減価償却率">
          <a:extLst>
            <a:ext uri="{FF2B5EF4-FFF2-40B4-BE49-F238E27FC236}">
              <a16:creationId xmlns:a16="http://schemas.microsoft.com/office/drawing/2014/main" id="{623781B9-8828-40E4-B0BB-93D572068E18}"/>
            </a:ext>
          </a:extLst>
        </xdr:cNvPr>
        <xdr:cNvSpPr txBox="1"/>
      </xdr:nvSpPr>
      <xdr:spPr>
        <a:xfrm>
          <a:off x="13469561" y="1282193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134561</xdr:colOff>
      <xdr:row>76</xdr:row>
      <xdr:rowOff>29227</xdr:rowOff>
    </xdr:from>
    <xdr:ext cx="340478" cy="259045"/>
    <xdr:sp macro="" textlink="">
      <xdr:nvSpPr>
        <xdr:cNvPr id="475" name="n_2mainValue【児童館】&#10;有形固定資産減価償却率">
          <a:extLst>
            <a:ext uri="{FF2B5EF4-FFF2-40B4-BE49-F238E27FC236}">
              <a16:creationId xmlns:a16="http://schemas.microsoft.com/office/drawing/2014/main" id="{ED300BEE-A627-4BBC-9462-B3D6768D4EF5}"/>
            </a:ext>
          </a:extLst>
        </xdr:cNvPr>
        <xdr:cNvSpPr txBox="1"/>
      </xdr:nvSpPr>
      <xdr:spPr>
        <a:xfrm>
          <a:off x="12707561" y="1276986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133427</xdr:colOff>
      <xdr:row>85</xdr:row>
      <xdr:rowOff>73677</xdr:rowOff>
    </xdr:from>
    <xdr:ext cx="469744" cy="259045"/>
    <xdr:sp macro="" textlink="">
      <xdr:nvSpPr>
        <xdr:cNvPr id="476" name="n_3mainValue【児童館】&#10;有形固定資産減価償却率">
          <a:extLst>
            <a:ext uri="{FF2B5EF4-FFF2-40B4-BE49-F238E27FC236}">
              <a16:creationId xmlns:a16="http://schemas.microsoft.com/office/drawing/2014/main" id="{99758523-50DE-4812-8EE9-522B8FB901BC}"/>
            </a:ext>
          </a:extLst>
        </xdr:cNvPr>
        <xdr:cNvSpPr txBox="1"/>
      </xdr:nvSpPr>
      <xdr:spPr>
        <a:xfrm>
          <a:off x="11868227" y="143230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6427</xdr:colOff>
      <xdr:row>85</xdr:row>
      <xdr:rowOff>73677</xdr:rowOff>
    </xdr:from>
    <xdr:ext cx="469744" cy="259045"/>
    <xdr:sp macro="" textlink="">
      <xdr:nvSpPr>
        <xdr:cNvPr id="477" name="n_4mainValue【児童館】&#10;有形固定資産減価償却率">
          <a:extLst>
            <a:ext uri="{FF2B5EF4-FFF2-40B4-BE49-F238E27FC236}">
              <a16:creationId xmlns:a16="http://schemas.microsoft.com/office/drawing/2014/main" id="{9D2E32B2-69C1-487E-8A2A-C2116B4399EE}"/>
            </a:ext>
          </a:extLst>
        </xdr:cNvPr>
        <xdr:cNvSpPr txBox="1"/>
      </xdr:nvSpPr>
      <xdr:spPr>
        <a:xfrm>
          <a:off x="11070667" y="143230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152400</xdr:rowOff>
    </xdr:from>
    <xdr:to>
      <xdr:col>120</xdr:col>
      <xdr:colOff>152400</xdr:colOff>
      <xdr:row>72</xdr:row>
      <xdr:rowOff>101600</xdr:rowOff>
    </xdr:to>
    <xdr:sp macro="" textlink="">
      <xdr:nvSpPr>
        <xdr:cNvPr id="478" name="正方形/長方形 477">
          <a:extLst>
            <a:ext uri="{FF2B5EF4-FFF2-40B4-BE49-F238E27FC236}">
              <a16:creationId xmlns:a16="http://schemas.microsoft.com/office/drawing/2014/main" id="{8BBD76A9-17D7-4FE8-BCDE-4BBDB0C6BCFE}"/>
            </a:ext>
          </a:extLst>
        </xdr:cNvPr>
        <xdr:cNvSpPr/>
      </xdr:nvSpPr>
      <xdr:spPr>
        <a:xfrm>
          <a:off x="16093440" y="11551920"/>
          <a:ext cx="417576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479" name="正方形/長方形 478">
          <a:extLst>
            <a:ext uri="{FF2B5EF4-FFF2-40B4-BE49-F238E27FC236}">
              <a16:creationId xmlns:a16="http://schemas.microsoft.com/office/drawing/2014/main" id="{4CE4FB3A-8777-4525-9D98-AFCF63070E73}"/>
            </a:ext>
          </a:extLst>
        </xdr:cNvPr>
        <xdr:cNvSpPr/>
      </xdr:nvSpPr>
      <xdr:spPr>
        <a:xfrm>
          <a:off x="1622044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480" name="正方形/長方形 479">
          <a:extLst>
            <a:ext uri="{FF2B5EF4-FFF2-40B4-BE49-F238E27FC236}">
              <a16:creationId xmlns:a16="http://schemas.microsoft.com/office/drawing/2014/main" id="{ACCB62AB-8DB4-49A2-BDB5-E0FC803AB715}"/>
            </a:ext>
          </a:extLst>
        </xdr:cNvPr>
        <xdr:cNvSpPr/>
      </xdr:nvSpPr>
      <xdr:spPr>
        <a:xfrm>
          <a:off x="1622044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481" name="正方形/長方形 480">
          <a:extLst>
            <a:ext uri="{FF2B5EF4-FFF2-40B4-BE49-F238E27FC236}">
              <a16:creationId xmlns:a16="http://schemas.microsoft.com/office/drawing/2014/main" id="{07326B29-1146-48D5-9D11-580FC7D90B4E}"/>
            </a:ext>
          </a:extLst>
        </xdr:cNvPr>
        <xdr:cNvSpPr/>
      </xdr:nvSpPr>
      <xdr:spPr>
        <a:xfrm>
          <a:off x="1709928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482" name="正方形/長方形 481">
          <a:extLst>
            <a:ext uri="{FF2B5EF4-FFF2-40B4-BE49-F238E27FC236}">
              <a16:creationId xmlns:a16="http://schemas.microsoft.com/office/drawing/2014/main" id="{2CA6738D-74A2-4E32-84D7-E457CF0702A1}"/>
            </a:ext>
          </a:extLst>
        </xdr:cNvPr>
        <xdr:cNvSpPr/>
      </xdr:nvSpPr>
      <xdr:spPr>
        <a:xfrm>
          <a:off x="1709928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483" name="正方形/長方形 482">
          <a:extLst>
            <a:ext uri="{FF2B5EF4-FFF2-40B4-BE49-F238E27FC236}">
              <a16:creationId xmlns:a16="http://schemas.microsoft.com/office/drawing/2014/main" id="{2336F156-5A7D-430C-AE1D-2285089C58B0}"/>
            </a:ext>
          </a:extLst>
        </xdr:cNvPr>
        <xdr:cNvSpPr/>
      </xdr:nvSpPr>
      <xdr:spPr>
        <a:xfrm>
          <a:off x="1810512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484" name="正方形/長方形 483">
          <a:extLst>
            <a:ext uri="{FF2B5EF4-FFF2-40B4-BE49-F238E27FC236}">
              <a16:creationId xmlns:a16="http://schemas.microsoft.com/office/drawing/2014/main" id="{2438E4EC-8A54-4F25-AD52-68474D70DD9C}"/>
            </a:ext>
          </a:extLst>
        </xdr:cNvPr>
        <xdr:cNvSpPr/>
      </xdr:nvSpPr>
      <xdr:spPr>
        <a:xfrm>
          <a:off x="1810512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485" name="正方形/長方形 484">
          <a:extLst>
            <a:ext uri="{FF2B5EF4-FFF2-40B4-BE49-F238E27FC236}">
              <a16:creationId xmlns:a16="http://schemas.microsoft.com/office/drawing/2014/main" id="{24F7BABA-4BB7-4BE3-B6D0-296D537747B5}"/>
            </a:ext>
          </a:extLst>
        </xdr:cNvPr>
        <xdr:cNvSpPr/>
      </xdr:nvSpPr>
      <xdr:spPr>
        <a:xfrm>
          <a:off x="16093440" y="12668250"/>
          <a:ext cx="417576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74</xdr:row>
      <xdr:rowOff>76200</xdr:rowOff>
    </xdr:from>
    <xdr:ext cx="349839" cy="225703"/>
    <xdr:sp macro="" textlink="">
      <xdr:nvSpPr>
        <xdr:cNvPr id="486" name="テキスト ボックス 485">
          <a:extLst>
            <a:ext uri="{FF2B5EF4-FFF2-40B4-BE49-F238E27FC236}">
              <a16:creationId xmlns:a16="http://schemas.microsoft.com/office/drawing/2014/main" id="{FAA77C51-0401-42C5-A59D-7C3F8F3368D8}"/>
            </a:ext>
          </a:extLst>
        </xdr:cNvPr>
        <xdr:cNvSpPr txBox="1"/>
      </xdr:nvSpPr>
      <xdr:spPr>
        <a:xfrm>
          <a:off x="16078200" y="1248156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152400</xdr:rowOff>
    </xdr:from>
    <xdr:to>
      <xdr:col>120</xdr:col>
      <xdr:colOff>114300</xdr:colOff>
      <xdr:row>88</xdr:row>
      <xdr:rowOff>152400</xdr:rowOff>
    </xdr:to>
    <xdr:cxnSp macro="">
      <xdr:nvCxnSpPr>
        <xdr:cNvPr id="487" name="直線コネクタ 486">
          <a:extLst>
            <a:ext uri="{FF2B5EF4-FFF2-40B4-BE49-F238E27FC236}">
              <a16:creationId xmlns:a16="http://schemas.microsoft.com/office/drawing/2014/main" id="{ECE9876D-4B02-46C4-9DEC-4A9A5C78D2CB}"/>
            </a:ext>
          </a:extLst>
        </xdr:cNvPr>
        <xdr:cNvCxnSpPr/>
      </xdr:nvCxnSpPr>
      <xdr:spPr>
        <a:xfrm>
          <a:off x="16093440" y="1490472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86</xdr:row>
      <xdr:rowOff>114300</xdr:rowOff>
    </xdr:from>
    <xdr:to>
      <xdr:col>120</xdr:col>
      <xdr:colOff>114300</xdr:colOff>
      <xdr:row>86</xdr:row>
      <xdr:rowOff>114300</xdr:rowOff>
    </xdr:to>
    <xdr:cxnSp macro="">
      <xdr:nvCxnSpPr>
        <xdr:cNvPr id="488" name="直線コネクタ 487">
          <a:extLst>
            <a:ext uri="{FF2B5EF4-FFF2-40B4-BE49-F238E27FC236}">
              <a16:creationId xmlns:a16="http://schemas.microsoft.com/office/drawing/2014/main" id="{A7390AD3-AC2E-49C5-8606-E3A31951DAA2}"/>
            </a:ext>
          </a:extLst>
        </xdr:cNvPr>
        <xdr:cNvCxnSpPr/>
      </xdr:nvCxnSpPr>
      <xdr:spPr>
        <a:xfrm>
          <a:off x="16093440" y="1453134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85</xdr:row>
      <xdr:rowOff>143527</xdr:rowOff>
    </xdr:from>
    <xdr:ext cx="467179" cy="259045"/>
    <xdr:sp macro="" textlink="">
      <xdr:nvSpPr>
        <xdr:cNvPr id="489" name="テキスト ボックス 488">
          <a:extLst>
            <a:ext uri="{FF2B5EF4-FFF2-40B4-BE49-F238E27FC236}">
              <a16:creationId xmlns:a16="http://schemas.microsoft.com/office/drawing/2014/main" id="{F7F249E3-B875-4913-8971-FB7C1F86770C}"/>
            </a:ext>
          </a:extLst>
        </xdr:cNvPr>
        <xdr:cNvSpPr txBox="1"/>
      </xdr:nvSpPr>
      <xdr:spPr>
        <a:xfrm>
          <a:off x="15694841" y="143929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84</xdr:row>
      <xdr:rowOff>76200</xdr:rowOff>
    </xdr:from>
    <xdr:to>
      <xdr:col>120</xdr:col>
      <xdr:colOff>114300</xdr:colOff>
      <xdr:row>84</xdr:row>
      <xdr:rowOff>76200</xdr:rowOff>
    </xdr:to>
    <xdr:cxnSp macro="">
      <xdr:nvCxnSpPr>
        <xdr:cNvPr id="490" name="直線コネクタ 489">
          <a:extLst>
            <a:ext uri="{FF2B5EF4-FFF2-40B4-BE49-F238E27FC236}">
              <a16:creationId xmlns:a16="http://schemas.microsoft.com/office/drawing/2014/main" id="{9D074530-F287-4E0B-A2F9-F7E55BD76A56}"/>
            </a:ext>
          </a:extLst>
        </xdr:cNvPr>
        <xdr:cNvCxnSpPr/>
      </xdr:nvCxnSpPr>
      <xdr:spPr>
        <a:xfrm>
          <a:off x="16093440" y="1415796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83</xdr:row>
      <xdr:rowOff>105427</xdr:rowOff>
    </xdr:from>
    <xdr:ext cx="467179" cy="259045"/>
    <xdr:sp macro="" textlink="">
      <xdr:nvSpPr>
        <xdr:cNvPr id="491" name="テキスト ボックス 490">
          <a:extLst>
            <a:ext uri="{FF2B5EF4-FFF2-40B4-BE49-F238E27FC236}">
              <a16:creationId xmlns:a16="http://schemas.microsoft.com/office/drawing/2014/main" id="{6C51550F-D890-4892-853F-524D86C8D83E}"/>
            </a:ext>
          </a:extLst>
        </xdr:cNvPr>
        <xdr:cNvSpPr txBox="1"/>
      </xdr:nvSpPr>
      <xdr:spPr>
        <a:xfrm>
          <a:off x="15694841" y="1401954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82</xdr:row>
      <xdr:rowOff>38100</xdr:rowOff>
    </xdr:from>
    <xdr:to>
      <xdr:col>120</xdr:col>
      <xdr:colOff>114300</xdr:colOff>
      <xdr:row>82</xdr:row>
      <xdr:rowOff>38100</xdr:rowOff>
    </xdr:to>
    <xdr:cxnSp macro="">
      <xdr:nvCxnSpPr>
        <xdr:cNvPr id="492" name="直線コネクタ 491">
          <a:extLst>
            <a:ext uri="{FF2B5EF4-FFF2-40B4-BE49-F238E27FC236}">
              <a16:creationId xmlns:a16="http://schemas.microsoft.com/office/drawing/2014/main" id="{DD1F0301-4076-4F97-9E6E-FC9D32B3F3DD}"/>
            </a:ext>
          </a:extLst>
        </xdr:cNvPr>
        <xdr:cNvCxnSpPr/>
      </xdr:nvCxnSpPr>
      <xdr:spPr>
        <a:xfrm>
          <a:off x="16093440" y="1378458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81</xdr:row>
      <xdr:rowOff>67327</xdr:rowOff>
    </xdr:from>
    <xdr:ext cx="467179" cy="259045"/>
    <xdr:sp macro="" textlink="">
      <xdr:nvSpPr>
        <xdr:cNvPr id="493" name="テキスト ボックス 492">
          <a:extLst>
            <a:ext uri="{FF2B5EF4-FFF2-40B4-BE49-F238E27FC236}">
              <a16:creationId xmlns:a16="http://schemas.microsoft.com/office/drawing/2014/main" id="{B71AE000-D42F-464B-978A-B2F744CBF746}"/>
            </a:ext>
          </a:extLst>
        </xdr:cNvPr>
        <xdr:cNvSpPr txBox="1"/>
      </xdr:nvSpPr>
      <xdr:spPr>
        <a:xfrm>
          <a:off x="15694841" y="1364616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80</xdr:row>
      <xdr:rowOff>0</xdr:rowOff>
    </xdr:from>
    <xdr:to>
      <xdr:col>120</xdr:col>
      <xdr:colOff>114300</xdr:colOff>
      <xdr:row>80</xdr:row>
      <xdr:rowOff>0</xdr:rowOff>
    </xdr:to>
    <xdr:cxnSp macro="">
      <xdr:nvCxnSpPr>
        <xdr:cNvPr id="494" name="直線コネクタ 493">
          <a:extLst>
            <a:ext uri="{FF2B5EF4-FFF2-40B4-BE49-F238E27FC236}">
              <a16:creationId xmlns:a16="http://schemas.microsoft.com/office/drawing/2014/main" id="{F71587CB-1C05-4B36-8129-2D66A91C0926}"/>
            </a:ext>
          </a:extLst>
        </xdr:cNvPr>
        <xdr:cNvCxnSpPr/>
      </xdr:nvCxnSpPr>
      <xdr:spPr>
        <a:xfrm>
          <a:off x="16093440" y="1341120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79</xdr:row>
      <xdr:rowOff>29227</xdr:rowOff>
    </xdr:from>
    <xdr:ext cx="467179" cy="259045"/>
    <xdr:sp macro="" textlink="">
      <xdr:nvSpPr>
        <xdr:cNvPr id="495" name="テキスト ボックス 494">
          <a:extLst>
            <a:ext uri="{FF2B5EF4-FFF2-40B4-BE49-F238E27FC236}">
              <a16:creationId xmlns:a16="http://schemas.microsoft.com/office/drawing/2014/main" id="{ED1CE41C-C662-43CB-884C-393A3283292C}"/>
            </a:ext>
          </a:extLst>
        </xdr:cNvPr>
        <xdr:cNvSpPr txBox="1"/>
      </xdr:nvSpPr>
      <xdr:spPr>
        <a:xfrm>
          <a:off x="15694841" y="1327278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133350</xdr:rowOff>
    </xdr:from>
    <xdr:to>
      <xdr:col>120</xdr:col>
      <xdr:colOff>114300</xdr:colOff>
      <xdr:row>77</xdr:row>
      <xdr:rowOff>133350</xdr:rowOff>
    </xdr:to>
    <xdr:cxnSp macro="">
      <xdr:nvCxnSpPr>
        <xdr:cNvPr id="496" name="直線コネクタ 495">
          <a:extLst>
            <a:ext uri="{FF2B5EF4-FFF2-40B4-BE49-F238E27FC236}">
              <a16:creationId xmlns:a16="http://schemas.microsoft.com/office/drawing/2014/main" id="{6075B212-AD45-435A-99C6-542B791BA17E}"/>
            </a:ext>
          </a:extLst>
        </xdr:cNvPr>
        <xdr:cNvCxnSpPr/>
      </xdr:nvCxnSpPr>
      <xdr:spPr>
        <a:xfrm>
          <a:off x="16093440" y="1304163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76</xdr:row>
      <xdr:rowOff>162577</xdr:rowOff>
    </xdr:from>
    <xdr:ext cx="467179" cy="259045"/>
    <xdr:sp macro="" textlink="">
      <xdr:nvSpPr>
        <xdr:cNvPr id="497" name="テキスト ボックス 496">
          <a:extLst>
            <a:ext uri="{FF2B5EF4-FFF2-40B4-BE49-F238E27FC236}">
              <a16:creationId xmlns:a16="http://schemas.microsoft.com/office/drawing/2014/main" id="{5BF07340-9BB0-4427-8254-DE655A055AAD}"/>
            </a:ext>
          </a:extLst>
        </xdr:cNvPr>
        <xdr:cNvSpPr txBox="1"/>
      </xdr:nvSpPr>
      <xdr:spPr>
        <a:xfrm>
          <a:off x="15694841" y="1290321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114300</xdr:colOff>
      <xdr:row>75</xdr:row>
      <xdr:rowOff>95250</xdr:rowOff>
    </xdr:to>
    <xdr:cxnSp macro="">
      <xdr:nvCxnSpPr>
        <xdr:cNvPr id="498" name="直線コネクタ 497">
          <a:extLst>
            <a:ext uri="{FF2B5EF4-FFF2-40B4-BE49-F238E27FC236}">
              <a16:creationId xmlns:a16="http://schemas.microsoft.com/office/drawing/2014/main" id="{5982D2D0-7B21-43F6-AF55-319F97899674}"/>
            </a:ext>
          </a:extLst>
        </xdr:cNvPr>
        <xdr:cNvCxnSpPr/>
      </xdr:nvCxnSpPr>
      <xdr:spPr>
        <a:xfrm>
          <a:off x="16093440" y="1266825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74</xdr:row>
      <xdr:rowOff>124477</xdr:rowOff>
    </xdr:from>
    <xdr:ext cx="467179" cy="259045"/>
    <xdr:sp macro="" textlink="">
      <xdr:nvSpPr>
        <xdr:cNvPr id="499" name="テキスト ボックス 498">
          <a:extLst>
            <a:ext uri="{FF2B5EF4-FFF2-40B4-BE49-F238E27FC236}">
              <a16:creationId xmlns:a16="http://schemas.microsoft.com/office/drawing/2014/main" id="{4E4A51FF-3D6B-45F0-8CB0-3C7534F61F12}"/>
            </a:ext>
          </a:extLst>
        </xdr:cNvPr>
        <xdr:cNvSpPr txBox="1"/>
      </xdr:nvSpPr>
      <xdr:spPr>
        <a:xfrm>
          <a:off x="15694841" y="1252983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152400</xdr:colOff>
      <xdr:row>88</xdr:row>
      <xdr:rowOff>152400</xdr:rowOff>
    </xdr:to>
    <xdr:sp macro="" textlink="">
      <xdr:nvSpPr>
        <xdr:cNvPr id="500" name="【児童館】&#10;一人当たり面積グラフ枠">
          <a:extLst>
            <a:ext uri="{FF2B5EF4-FFF2-40B4-BE49-F238E27FC236}">
              <a16:creationId xmlns:a16="http://schemas.microsoft.com/office/drawing/2014/main" id="{F133C846-5F51-4220-95E7-D1ECCB40ADA8}"/>
            </a:ext>
          </a:extLst>
        </xdr:cNvPr>
        <xdr:cNvSpPr/>
      </xdr:nvSpPr>
      <xdr:spPr>
        <a:xfrm>
          <a:off x="16093440" y="12668250"/>
          <a:ext cx="417576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77</xdr:row>
      <xdr:rowOff>57150</xdr:rowOff>
    </xdr:from>
    <xdr:to>
      <xdr:col>116</xdr:col>
      <xdr:colOff>62864</xdr:colOff>
      <xdr:row>86</xdr:row>
      <xdr:rowOff>76200</xdr:rowOff>
    </xdr:to>
    <xdr:cxnSp macro="">
      <xdr:nvCxnSpPr>
        <xdr:cNvPr id="501" name="直線コネクタ 500">
          <a:extLst>
            <a:ext uri="{FF2B5EF4-FFF2-40B4-BE49-F238E27FC236}">
              <a16:creationId xmlns:a16="http://schemas.microsoft.com/office/drawing/2014/main" id="{8F371259-B4F1-46B1-97D3-3FED2F705467}"/>
            </a:ext>
          </a:extLst>
        </xdr:cNvPr>
        <xdr:cNvCxnSpPr/>
      </xdr:nvCxnSpPr>
      <xdr:spPr>
        <a:xfrm flipV="1">
          <a:off x="19509104" y="12965430"/>
          <a:ext cx="0" cy="152781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86</xdr:row>
      <xdr:rowOff>80027</xdr:rowOff>
    </xdr:from>
    <xdr:ext cx="469744" cy="259045"/>
    <xdr:sp macro="" textlink="">
      <xdr:nvSpPr>
        <xdr:cNvPr id="502" name="【児童館】&#10;一人当たり面積最小値テキスト">
          <a:extLst>
            <a:ext uri="{FF2B5EF4-FFF2-40B4-BE49-F238E27FC236}">
              <a16:creationId xmlns:a16="http://schemas.microsoft.com/office/drawing/2014/main" id="{E74729EC-0DA1-4ED2-98E5-6F806588EECE}"/>
            </a:ext>
          </a:extLst>
        </xdr:cNvPr>
        <xdr:cNvSpPr txBox="1"/>
      </xdr:nvSpPr>
      <xdr:spPr>
        <a:xfrm>
          <a:off x="19547840" y="144970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86</xdr:row>
      <xdr:rowOff>76200</xdr:rowOff>
    </xdr:from>
    <xdr:to>
      <xdr:col>116</xdr:col>
      <xdr:colOff>152400</xdr:colOff>
      <xdr:row>86</xdr:row>
      <xdr:rowOff>76200</xdr:rowOff>
    </xdr:to>
    <xdr:cxnSp macro="">
      <xdr:nvCxnSpPr>
        <xdr:cNvPr id="503" name="直線コネクタ 502">
          <a:extLst>
            <a:ext uri="{FF2B5EF4-FFF2-40B4-BE49-F238E27FC236}">
              <a16:creationId xmlns:a16="http://schemas.microsoft.com/office/drawing/2014/main" id="{094CE729-C649-49F6-9CB7-3E3AE6C66770}"/>
            </a:ext>
          </a:extLst>
        </xdr:cNvPr>
        <xdr:cNvCxnSpPr/>
      </xdr:nvCxnSpPr>
      <xdr:spPr>
        <a:xfrm>
          <a:off x="19443700" y="1449324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76</xdr:row>
      <xdr:rowOff>3827</xdr:rowOff>
    </xdr:from>
    <xdr:ext cx="469744" cy="259045"/>
    <xdr:sp macro="" textlink="">
      <xdr:nvSpPr>
        <xdr:cNvPr id="504" name="【児童館】&#10;一人当たり面積最大値テキスト">
          <a:extLst>
            <a:ext uri="{FF2B5EF4-FFF2-40B4-BE49-F238E27FC236}">
              <a16:creationId xmlns:a16="http://schemas.microsoft.com/office/drawing/2014/main" id="{620FCCC3-FBBB-47C8-94A2-98ACC267139C}"/>
            </a:ext>
          </a:extLst>
        </xdr:cNvPr>
        <xdr:cNvSpPr txBox="1"/>
      </xdr:nvSpPr>
      <xdr:spPr>
        <a:xfrm>
          <a:off x="19547840" y="127444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0.126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77</xdr:row>
      <xdr:rowOff>57150</xdr:rowOff>
    </xdr:from>
    <xdr:to>
      <xdr:col>116</xdr:col>
      <xdr:colOff>152400</xdr:colOff>
      <xdr:row>77</xdr:row>
      <xdr:rowOff>57150</xdr:rowOff>
    </xdr:to>
    <xdr:cxnSp macro="">
      <xdr:nvCxnSpPr>
        <xdr:cNvPr id="505" name="直線コネクタ 504">
          <a:extLst>
            <a:ext uri="{FF2B5EF4-FFF2-40B4-BE49-F238E27FC236}">
              <a16:creationId xmlns:a16="http://schemas.microsoft.com/office/drawing/2014/main" id="{E554B737-BC74-4500-970A-6BF8E06F80EC}"/>
            </a:ext>
          </a:extLst>
        </xdr:cNvPr>
        <xdr:cNvCxnSpPr/>
      </xdr:nvCxnSpPr>
      <xdr:spPr>
        <a:xfrm>
          <a:off x="19443700" y="1296543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82</xdr:row>
      <xdr:rowOff>143527</xdr:rowOff>
    </xdr:from>
    <xdr:ext cx="469744" cy="259045"/>
    <xdr:sp macro="" textlink="">
      <xdr:nvSpPr>
        <xdr:cNvPr id="506" name="【児童館】&#10;一人当たり面積平均値テキスト">
          <a:extLst>
            <a:ext uri="{FF2B5EF4-FFF2-40B4-BE49-F238E27FC236}">
              <a16:creationId xmlns:a16="http://schemas.microsoft.com/office/drawing/2014/main" id="{EB1DBDD1-A936-4524-8BB5-477AF38010A4}"/>
            </a:ext>
          </a:extLst>
        </xdr:cNvPr>
        <xdr:cNvSpPr txBox="1"/>
      </xdr:nvSpPr>
      <xdr:spPr>
        <a:xfrm>
          <a:off x="19547840" y="1389000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83</xdr:row>
      <xdr:rowOff>120650</xdr:rowOff>
    </xdr:from>
    <xdr:to>
      <xdr:col>116</xdr:col>
      <xdr:colOff>114300</xdr:colOff>
      <xdr:row>84</xdr:row>
      <xdr:rowOff>50800</xdr:rowOff>
    </xdr:to>
    <xdr:sp macro="" textlink="">
      <xdr:nvSpPr>
        <xdr:cNvPr id="507" name="フローチャート: 判断 506">
          <a:extLst>
            <a:ext uri="{FF2B5EF4-FFF2-40B4-BE49-F238E27FC236}">
              <a16:creationId xmlns:a16="http://schemas.microsoft.com/office/drawing/2014/main" id="{E5EBF644-629B-41F4-B5CB-AC2F9FCCA906}"/>
            </a:ext>
          </a:extLst>
        </xdr:cNvPr>
        <xdr:cNvSpPr/>
      </xdr:nvSpPr>
      <xdr:spPr>
        <a:xfrm>
          <a:off x="19458940" y="1403477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83</xdr:row>
      <xdr:rowOff>120650</xdr:rowOff>
    </xdr:from>
    <xdr:to>
      <xdr:col>112</xdr:col>
      <xdr:colOff>38100</xdr:colOff>
      <xdr:row>84</xdr:row>
      <xdr:rowOff>50800</xdr:rowOff>
    </xdr:to>
    <xdr:sp macro="" textlink="">
      <xdr:nvSpPr>
        <xdr:cNvPr id="508" name="フローチャート: 判断 507">
          <a:extLst>
            <a:ext uri="{FF2B5EF4-FFF2-40B4-BE49-F238E27FC236}">
              <a16:creationId xmlns:a16="http://schemas.microsoft.com/office/drawing/2014/main" id="{5097B895-2C32-4061-9F42-AA2844C605B9}"/>
            </a:ext>
          </a:extLst>
        </xdr:cNvPr>
        <xdr:cNvSpPr/>
      </xdr:nvSpPr>
      <xdr:spPr>
        <a:xfrm>
          <a:off x="18735040" y="14034770"/>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83</xdr:row>
      <xdr:rowOff>120650</xdr:rowOff>
    </xdr:from>
    <xdr:to>
      <xdr:col>107</xdr:col>
      <xdr:colOff>101600</xdr:colOff>
      <xdr:row>84</xdr:row>
      <xdr:rowOff>50800</xdr:rowOff>
    </xdr:to>
    <xdr:sp macro="" textlink="">
      <xdr:nvSpPr>
        <xdr:cNvPr id="509" name="フローチャート: 判断 508">
          <a:extLst>
            <a:ext uri="{FF2B5EF4-FFF2-40B4-BE49-F238E27FC236}">
              <a16:creationId xmlns:a16="http://schemas.microsoft.com/office/drawing/2014/main" id="{B905C3CD-969F-4A78-A94F-DA533C02C9EC}"/>
            </a:ext>
          </a:extLst>
        </xdr:cNvPr>
        <xdr:cNvSpPr/>
      </xdr:nvSpPr>
      <xdr:spPr>
        <a:xfrm>
          <a:off x="17937480" y="1403477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83</xdr:row>
      <xdr:rowOff>146050</xdr:rowOff>
    </xdr:from>
    <xdr:to>
      <xdr:col>102</xdr:col>
      <xdr:colOff>165100</xdr:colOff>
      <xdr:row>84</xdr:row>
      <xdr:rowOff>76200</xdr:rowOff>
    </xdr:to>
    <xdr:sp macro="" textlink="">
      <xdr:nvSpPr>
        <xdr:cNvPr id="510" name="フローチャート: 判断 509">
          <a:extLst>
            <a:ext uri="{FF2B5EF4-FFF2-40B4-BE49-F238E27FC236}">
              <a16:creationId xmlns:a16="http://schemas.microsoft.com/office/drawing/2014/main" id="{CD33A10E-3183-4A8E-AF81-C4A8C8F30AE3}"/>
            </a:ext>
          </a:extLst>
        </xdr:cNvPr>
        <xdr:cNvSpPr/>
      </xdr:nvSpPr>
      <xdr:spPr>
        <a:xfrm>
          <a:off x="17162780" y="1406017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83</xdr:row>
      <xdr:rowOff>146050</xdr:rowOff>
    </xdr:from>
    <xdr:to>
      <xdr:col>98</xdr:col>
      <xdr:colOff>38100</xdr:colOff>
      <xdr:row>84</xdr:row>
      <xdr:rowOff>76200</xdr:rowOff>
    </xdr:to>
    <xdr:sp macro="" textlink="">
      <xdr:nvSpPr>
        <xdr:cNvPr id="511" name="フローチャート: 判断 510">
          <a:extLst>
            <a:ext uri="{FF2B5EF4-FFF2-40B4-BE49-F238E27FC236}">
              <a16:creationId xmlns:a16="http://schemas.microsoft.com/office/drawing/2014/main" id="{74636C3E-58DC-4842-A242-372AA067E0C0}"/>
            </a:ext>
          </a:extLst>
        </xdr:cNvPr>
        <xdr:cNvSpPr/>
      </xdr:nvSpPr>
      <xdr:spPr>
        <a:xfrm>
          <a:off x="16388080" y="14060170"/>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88</xdr:row>
      <xdr:rowOff>149877</xdr:rowOff>
    </xdr:from>
    <xdr:ext cx="762000" cy="259045"/>
    <xdr:sp macro="" textlink="">
      <xdr:nvSpPr>
        <xdr:cNvPr id="512" name="テキスト ボックス 511">
          <a:extLst>
            <a:ext uri="{FF2B5EF4-FFF2-40B4-BE49-F238E27FC236}">
              <a16:creationId xmlns:a16="http://schemas.microsoft.com/office/drawing/2014/main" id="{9CC237F2-65C1-4779-95FD-E17F00BEF796}"/>
            </a:ext>
          </a:extLst>
        </xdr:cNvPr>
        <xdr:cNvSpPr txBox="1"/>
      </xdr:nvSpPr>
      <xdr:spPr>
        <a:xfrm>
          <a:off x="1934210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88</xdr:row>
      <xdr:rowOff>149877</xdr:rowOff>
    </xdr:from>
    <xdr:ext cx="762000" cy="259045"/>
    <xdr:sp macro="" textlink="">
      <xdr:nvSpPr>
        <xdr:cNvPr id="513" name="テキスト ボックス 512">
          <a:extLst>
            <a:ext uri="{FF2B5EF4-FFF2-40B4-BE49-F238E27FC236}">
              <a16:creationId xmlns:a16="http://schemas.microsoft.com/office/drawing/2014/main" id="{0FE3EFEF-978F-4301-902C-B4B4D67F609C}"/>
            </a:ext>
          </a:extLst>
        </xdr:cNvPr>
        <xdr:cNvSpPr txBox="1"/>
      </xdr:nvSpPr>
      <xdr:spPr>
        <a:xfrm>
          <a:off x="1861058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88</xdr:row>
      <xdr:rowOff>149877</xdr:rowOff>
    </xdr:from>
    <xdr:ext cx="762000" cy="259045"/>
    <xdr:sp macro="" textlink="">
      <xdr:nvSpPr>
        <xdr:cNvPr id="514" name="テキスト ボックス 513">
          <a:extLst>
            <a:ext uri="{FF2B5EF4-FFF2-40B4-BE49-F238E27FC236}">
              <a16:creationId xmlns:a16="http://schemas.microsoft.com/office/drawing/2014/main" id="{2A3F03A5-EE90-4C13-9EE7-9A4860076A65}"/>
            </a:ext>
          </a:extLst>
        </xdr:cNvPr>
        <xdr:cNvSpPr txBox="1"/>
      </xdr:nvSpPr>
      <xdr:spPr>
        <a:xfrm>
          <a:off x="1782064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88</xdr:row>
      <xdr:rowOff>149877</xdr:rowOff>
    </xdr:from>
    <xdr:ext cx="762000" cy="259045"/>
    <xdr:sp macro="" textlink="">
      <xdr:nvSpPr>
        <xdr:cNvPr id="515" name="テキスト ボックス 514">
          <a:extLst>
            <a:ext uri="{FF2B5EF4-FFF2-40B4-BE49-F238E27FC236}">
              <a16:creationId xmlns:a16="http://schemas.microsoft.com/office/drawing/2014/main" id="{8B7C29BC-4C50-441F-8FCA-27125BB4BD8D}"/>
            </a:ext>
          </a:extLst>
        </xdr:cNvPr>
        <xdr:cNvSpPr txBox="1"/>
      </xdr:nvSpPr>
      <xdr:spPr>
        <a:xfrm>
          <a:off x="1704594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88</xdr:row>
      <xdr:rowOff>149877</xdr:rowOff>
    </xdr:from>
    <xdr:ext cx="762000" cy="259045"/>
    <xdr:sp macro="" textlink="">
      <xdr:nvSpPr>
        <xdr:cNvPr id="516" name="テキスト ボックス 515">
          <a:extLst>
            <a:ext uri="{FF2B5EF4-FFF2-40B4-BE49-F238E27FC236}">
              <a16:creationId xmlns:a16="http://schemas.microsoft.com/office/drawing/2014/main" id="{27F69A36-6C91-43AD-B760-CB01E4470C6A}"/>
            </a:ext>
          </a:extLst>
        </xdr:cNvPr>
        <xdr:cNvSpPr txBox="1"/>
      </xdr:nvSpPr>
      <xdr:spPr>
        <a:xfrm>
          <a:off x="1626362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84</xdr:row>
      <xdr:rowOff>76200</xdr:rowOff>
    </xdr:from>
    <xdr:to>
      <xdr:col>116</xdr:col>
      <xdr:colOff>114300</xdr:colOff>
      <xdr:row>85</xdr:row>
      <xdr:rowOff>6350</xdr:rowOff>
    </xdr:to>
    <xdr:sp macro="" textlink="">
      <xdr:nvSpPr>
        <xdr:cNvPr id="517" name="楕円 516">
          <a:extLst>
            <a:ext uri="{FF2B5EF4-FFF2-40B4-BE49-F238E27FC236}">
              <a16:creationId xmlns:a16="http://schemas.microsoft.com/office/drawing/2014/main" id="{B0BDA9E5-5173-4E9B-8CC6-CCD58C35D85B}"/>
            </a:ext>
          </a:extLst>
        </xdr:cNvPr>
        <xdr:cNvSpPr/>
      </xdr:nvSpPr>
      <xdr:spPr>
        <a:xfrm>
          <a:off x="19458940" y="1415796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84</xdr:row>
      <xdr:rowOff>54627</xdr:rowOff>
    </xdr:from>
    <xdr:ext cx="469744" cy="259045"/>
    <xdr:sp macro="" textlink="">
      <xdr:nvSpPr>
        <xdr:cNvPr id="518" name="【児童館】&#10;一人当たり面積該当値テキスト">
          <a:extLst>
            <a:ext uri="{FF2B5EF4-FFF2-40B4-BE49-F238E27FC236}">
              <a16:creationId xmlns:a16="http://schemas.microsoft.com/office/drawing/2014/main" id="{177974FF-2C34-402E-9999-639B71E6576D}"/>
            </a:ext>
          </a:extLst>
        </xdr:cNvPr>
        <xdr:cNvSpPr txBox="1"/>
      </xdr:nvSpPr>
      <xdr:spPr>
        <a:xfrm>
          <a:off x="19547840" y="141363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84</xdr:row>
      <xdr:rowOff>76200</xdr:rowOff>
    </xdr:from>
    <xdr:to>
      <xdr:col>112</xdr:col>
      <xdr:colOff>38100</xdr:colOff>
      <xdr:row>85</xdr:row>
      <xdr:rowOff>6350</xdr:rowOff>
    </xdr:to>
    <xdr:sp macro="" textlink="">
      <xdr:nvSpPr>
        <xdr:cNvPr id="519" name="楕円 518">
          <a:extLst>
            <a:ext uri="{FF2B5EF4-FFF2-40B4-BE49-F238E27FC236}">
              <a16:creationId xmlns:a16="http://schemas.microsoft.com/office/drawing/2014/main" id="{C09A307C-7C1F-4681-B76B-527DC2D20E79}"/>
            </a:ext>
          </a:extLst>
        </xdr:cNvPr>
        <xdr:cNvSpPr/>
      </xdr:nvSpPr>
      <xdr:spPr>
        <a:xfrm>
          <a:off x="18735040" y="14157960"/>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84</xdr:row>
      <xdr:rowOff>127000</xdr:rowOff>
    </xdr:from>
    <xdr:to>
      <xdr:col>116</xdr:col>
      <xdr:colOff>63500</xdr:colOff>
      <xdr:row>84</xdr:row>
      <xdr:rowOff>127000</xdr:rowOff>
    </xdr:to>
    <xdr:cxnSp macro="">
      <xdr:nvCxnSpPr>
        <xdr:cNvPr id="520" name="直線コネクタ 519">
          <a:extLst>
            <a:ext uri="{FF2B5EF4-FFF2-40B4-BE49-F238E27FC236}">
              <a16:creationId xmlns:a16="http://schemas.microsoft.com/office/drawing/2014/main" id="{0C7712FD-878E-4DCA-9386-BC17ADE5F5CC}"/>
            </a:ext>
          </a:extLst>
        </xdr:cNvPr>
        <xdr:cNvCxnSpPr/>
      </xdr:nvCxnSpPr>
      <xdr:spPr>
        <a:xfrm>
          <a:off x="18778220" y="14208760"/>
          <a:ext cx="73152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84</xdr:row>
      <xdr:rowOff>76200</xdr:rowOff>
    </xdr:from>
    <xdr:to>
      <xdr:col>107</xdr:col>
      <xdr:colOff>101600</xdr:colOff>
      <xdr:row>85</xdr:row>
      <xdr:rowOff>6350</xdr:rowOff>
    </xdr:to>
    <xdr:sp macro="" textlink="">
      <xdr:nvSpPr>
        <xdr:cNvPr id="521" name="楕円 520">
          <a:extLst>
            <a:ext uri="{FF2B5EF4-FFF2-40B4-BE49-F238E27FC236}">
              <a16:creationId xmlns:a16="http://schemas.microsoft.com/office/drawing/2014/main" id="{53A13373-AB4B-464E-95B5-61AA89791E09}"/>
            </a:ext>
          </a:extLst>
        </xdr:cNvPr>
        <xdr:cNvSpPr/>
      </xdr:nvSpPr>
      <xdr:spPr>
        <a:xfrm>
          <a:off x="17937480" y="1415796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84</xdr:row>
      <xdr:rowOff>127000</xdr:rowOff>
    </xdr:from>
    <xdr:to>
      <xdr:col>111</xdr:col>
      <xdr:colOff>177800</xdr:colOff>
      <xdr:row>84</xdr:row>
      <xdr:rowOff>127000</xdr:rowOff>
    </xdr:to>
    <xdr:cxnSp macro="">
      <xdr:nvCxnSpPr>
        <xdr:cNvPr id="522" name="直線コネクタ 521">
          <a:extLst>
            <a:ext uri="{FF2B5EF4-FFF2-40B4-BE49-F238E27FC236}">
              <a16:creationId xmlns:a16="http://schemas.microsoft.com/office/drawing/2014/main" id="{42C15DFB-6206-432B-A69D-E116786A8F6F}"/>
            </a:ext>
          </a:extLst>
        </xdr:cNvPr>
        <xdr:cNvCxnSpPr/>
      </xdr:nvCxnSpPr>
      <xdr:spPr>
        <a:xfrm>
          <a:off x="17988280" y="14208760"/>
          <a:ext cx="78994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85</xdr:row>
      <xdr:rowOff>31750</xdr:rowOff>
    </xdr:from>
    <xdr:to>
      <xdr:col>102</xdr:col>
      <xdr:colOff>165100</xdr:colOff>
      <xdr:row>85</xdr:row>
      <xdr:rowOff>133350</xdr:rowOff>
    </xdr:to>
    <xdr:sp macro="" textlink="">
      <xdr:nvSpPr>
        <xdr:cNvPr id="523" name="楕円 522">
          <a:extLst>
            <a:ext uri="{FF2B5EF4-FFF2-40B4-BE49-F238E27FC236}">
              <a16:creationId xmlns:a16="http://schemas.microsoft.com/office/drawing/2014/main" id="{8F2F7417-B320-4C7A-9A52-C1ACCCB07622}"/>
            </a:ext>
          </a:extLst>
        </xdr:cNvPr>
        <xdr:cNvSpPr/>
      </xdr:nvSpPr>
      <xdr:spPr>
        <a:xfrm>
          <a:off x="17162780" y="142811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84</xdr:row>
      <xdr:rowOff>127000</xdr:rowOff>
    </xdr:from>
    <xdr:to>
      <xdr:col>107</xdr:col>
      <xdr:colOff>50800</xdr:colOff>
      <xdr:row>85</xdr:row>
      <xdr:rowOff>82550</xdr:rowOff>
    </xdr:to>
    <xdr:cxnSp macro="">
      <xdr:nvCxnSpPr>
        <xdr:cNvPr id="524" name="直線コネクタ 523">
          <a:extLst>
            <a:ext uri="{FF2B5EF4-FFF2-40B4-BE49-F238E27FC236}">
              <a16:creationId xmlns:a16="http://schemas.microsoft.com/office/drawing/2014/main" id="{6468F46B-E2C1-4A04-B2FE-60EAD6C57A47}"/>
            </a:ext>
          </a:extLst>
        </xdr:cNvPr>
        <xdr:cNvCxnSpPr/>
      </xdr:nvCxnSpPr>
      <xdr:spPr>
        <a:xfrm flipV="1">
          <a:off x="17213580" y="14208760"/>
          <a:ext cx="774700" cy="1231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85</xdr:row>
      <xdr:rowOff>31750</xdr:rowOff>
    </xdr:from>
    <xdr:to>
      <xdr:col>98</xdr:col>
      <xdr:colOff>38100</xdr:colOff>
      <xdr:row>85</xdr:row>
      <xdr:rowOff>133350</xdr:rowOff>
    </xdr:to>
    <xdr:sp macro="" textlink="">
      <xdr:nvSpPr>
        <xdr:cNvPr id="525" name="楕円 524">
          <a:extLst>
            <a:ext uri="{FF2B5EF4-FFF2-40B4-BE49-F238E27FC236}">
              <a16:creationId xmlns:a16="http://schemas.microsoft.com/office/drawing/2014/main" id="{F5CCD877-7502-4C9E-B6AD-819B38686FB4}"/>
            </a:ext>
          </a:extLst>
        </xdr:cNvPr>
        <xdr:cNvSpPr/>
      </xdr:nvSpPr>
      <xdr:spPr>
        <a:xfrm>
          <a:off x="16388080" y="14281150"/>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85</xdr:row>
      <xdr:rowOff>82550</xdr:rowOff>
    </xdr:from>
    <xdr:to>
      <xdr:col>102</xdr:col>
      <xdr:colOff>114300</xdr:colOff>
      <xdr:row>85</xdr:row>
      <xdr:rowOff>82550</xdr:rowOff>
    </xdr:to>
    <xdr:cxnSp macro="">
      <xdr:nvCxnSpPr>
        <xdr:cNvPr id="526" name="直線コネクタ 525">
          <a:extLst>
            <a:ext uri="{FF2B5EF4-FFF2-40B4-BE49-F238E27FC236}">
              <a16:creationId xmlns:a16="http://schemas.microsoft.com/office/drawing/2014/main" id="{0B61D596-D0C5-40C4-B21F-D327E9A77DB9}"/>
            </a:ext>
          </a:extLst>
        </xdr:cNvPr>
        <xdr:cNvCxnSpPr/>
      </xdr:nvCxnSpPr>
      <xdr:spPr>
        <a:xfrm>
          <a:off x="16431260" y="14331950"/>
          <a:ext cx="78232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82</xdr:row>
      <xdr:rowOff>67327</xdr:rowOff>
    </xdr:from>
    <xdr:ext cx="469744" cy="259045"/>
    <xdr:sp macro="" textlink="">
      <xdr:nvSpPr>
        <xdr:cNvPr id="527" name="n_1aveValue【児童館】&#10;一人当たり面積">
          <a:extLst>
            <a:ext uri="{FF2B5EF4-FFF2-40B4-BE49-F238E27FC236}">
              <a16:creationId xmlns:a16="http://schemas.microsoft.com/office/drawing/2014/main" id="{AFED2244-7358-452E-86E7-5D300FF9B05D}"/>
            </a:ext>
          </a:extLst>
        </xdr:cNvPr>
        <xdr:cNvSpPr txBox="1"/>
      </xdr:nvSpPr>
      <xdr:spPr>
        <a:xfrm>
          <a:off x="18561127" y="138138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82</xdr:row>
      <xdr:rowOff>67327</xdr:rowOff>
    </xdr:from>
    <xdr:ext cx="469744" cy="259045"/>
    <xdr:sp macro="" textlink="">
      <xdr:nvSpPr>
        <xdr:cNvPr id="528" name="n_2aveValue【児童館】&#10;一人当たり面積">
          <a:extLst>
            <a:ext uri="{FF2B5EF4-FFF2-40B4-BE49-F238E27FC236}">
              <a16:creationId xmlns:a16="http://schemas.microsoft.com/office/drawing/2014/main" id="{0016E0A3-BE09-42E3-8B84-74DBEADEB12E}"/>
            </a:ext>
          </a:extLst>
        </xdr:cNvPr>
        <xdr:cNvSpPr txBox="1"/>
      </xdr:nvSpPr>
      <xdr:spPr>
        <a:xfrm>
          <a:off x="17776267" y="138138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82</xdr:row>
      <xdr:rowOff>92727</xdr:rowOff>
    </xdr:from>
    <xdr:ext cx="469744" cy="259045"/>
    <xdr:sp macro="" textlink="">
      <xdr:nvSpPr>
        <xdr:cNvPr id="529" name="n_3aveValue【児童館】&#10;一人当たり面積">
          <a:extLst>
            <a:ext uri="{FF2B5EF4-FFF2-40B4-BE49-F238E27FC236}">
              <a16:creationId xmlns:a16="http://schemas.microsoft.com/office/drawing/2014/main" id="{85120080-5D40-479E-9395-849FED515A59}"/>
            </a:ext>
          </a:extLst>
        </xdr:cNvPr>
        <xdr:cNvSpPr txBox="1"/>
      </xdr:nvSpPr>
      <xdr:spPr>
        <a:xfrm>
          <a:off x="17001567" y="138392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82</xdr:row>
      <xdr:rowOff>92727</xdr:rowOff>
    </xdr:from>
    <xdr:ext cx="469744" cy="259045"/>
    <xdr:sp macro="" textlink="">
      <xdr:nvSpPr>
        <xdr:cNvPr id="530" name="n_4aveValue【児童館】&#10;一人当たり面積">
          <a:extLst>
            <a:ext uri="{FF2B5EF4-FFF2-40B4-BE49-F238E27FC236}">
              <a16:creationId xmlns:a16="http://schemas.microsoft.com/office/drawing/2014/main" id="{4437AD4B-F1B9-489F-956A-62DC414C90B2}"/>
            </a:ext>
          </a:extLst>
        </xdr:cNvPr>
        <xdr:cNvSpPr txBox="1"/>
      </xdr:nvSpPr>
      <xdr:spPr>
        <a:xfrm>
          <a:off x="16226867" y="138392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84</xdr:row>
      <xdr:rowOff>168927</xdr:rowOff>
    </xdr:from>
    <xdr:ext cx="469744" cy="259045"/>
    <xdr:sp macro="" textlink="">
      <xdr:nvSpPr>
        <xdr:cNvPr id="531" name="n_1mainValue【児童館】&#10;一人当たり面積">
          <a:extLst>
            <a:ext uri="{FF2B5EF4-FFF2-40B4-BE49-F238E27FC236}">
              <a16:creationId xmlns:a16="http://schemas.microsoft.com/office/drawing/2014/main" id="{09CA287B-A279-49D7-93A2-222A5C3F1DFE}"/>
            </a:ext>
          </a:extLst>
        </xdr:cNvPr>
        <xdr:cNvSpPr txBox="1"/>
      </xdr:nvSpPr>
      <xdr:spPr>
        <a:xfrm>
          <a:off x="18561127" y="142506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84</xdr:row>
      <xdr:rowOff>168927</xdr:rowOff>
    </xdr:from>
    <xdr:ext cx="469744" cy="259045"/>
    <xdr:sp macro="" textlink="">
      <xdr:nvSpPr>
        <xdr:cNvPr id="532" name="n_2mainValue【児童館】&#10;一人当たり面積">
          <a:extLst>
            <a:ext uri="{FF2B5EF4-FFF2-40B4-BE49-F238E27FC236}">
              <a16:creationId xmlns:a16="http://schemas.microsoft.com/office/drawing/2014/main" id="{A7A3ABB3-9923-4961-9475-38E1C35BA6F2}"/>
            </a:ext>
          </a:extLst>
        </xdr:cNvPr>
        <xdr:cNvSpPr txBox="1"/>
      </xdr:nvSpPr>
      <xdr:spPr>
        <a:xfrm>
          <a:off x="17776267" y="142506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85</xdr:row>
      <xdr:rowOff>124477</xdr:rowOff>
    </xdr:from>
    <xdr:ext cx="469744" cy="259045"/>
    <xdr:sp macro="" textlink="">
      <xdr:nvSpPr>
        <xdr:cNvPr id="533" name="n_3mainValue【児童館】&#10;一人当たり面積">
          <a:extLst>
            <a:ext uri="{FF2B5EF4-FFF2-40B4-BE49-F238E27FC236}">
              <a16:creationId xmlns:a16="http://schemas.microsoft.com/office/drawing/2014/main" id="{B4C92365-098A-49F4-B054-80A212113A8E}"/>
            </a:ext>
          </a:extLst>
        </xdr:cNvPr>
        <xdr:cNvSpPr txBox="1"/>
      </xdr:nvSpPr>
      <xdr:spPr>
        <a:xfrm>
          <a:off x="17001567" y="143738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85</xdr:row>
      <xdr:rowOff>124477</xdr:rowOff>
    </xdr:from>
    <xdr:ext cx="469744" cy="259045"/>
    <xdr:sp macro="" textlink="">
      <xdr:nvSpPr>
        <xdr:cNvPr id="534" name="n_4mainValue【児童館】&#10;一人当たり面積">
          <a:extLst>
            <a:ext uri="{FF2B5EF4-FFF2-40B4-BE49-F238E27FC236}">
              <a16:creationId xmlns:a16="http://schemas.microsoft.com/office/drawing/2014/main" id="{C101F48C-9E5F-4CDA-AC3B-1DC44BE6A715}"/>
            </a:ext>
          </a:extLst>
        </xdr:cNvPr>
        <xdr:cNvSpPr txBox="1"/>
      </xdr:nvSpPr>
      <xdr:spPr>
        <a:xfrm>
          <a:off x="16226867" y="143738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19050</xdr:rowOff>
    </xdr:from>
    <xdr:to>
      <xdr:col>90</xdr:col>
      <xdr:colOff>25400</xdr:colOff>
      <xdr:row>94</xdr:row>
      <xdr:rowOff>139700</xdr:rowOff>
    </xdr:to>
    <xdr:sp macro="" textlink="">
      <xdr:nvSpPr>
        <xdr:cNvPr id="535" name="正方形/長方形 534">
          <a:extLst>
            <a:ext uri="{FF2B5EF4-FFF2-40B4-BE49-F238E27FC236}">
              <a16:creationId xmlns:a16="http://schemas.microsoft.com/office/drawing/2014/main" id="{638A94A1-26FF-426B-9428-72582B0EEB0B}"/>
            </a:ext>
          </a:extLst>
        </xdr:cNvPr>
        <xdr:cNvSpPr/>
      </xdr:nvSpPr>
      <xdr:spPr>
        <a:xfrm>
          <a:off x="10960100" y="15274290"/>
          <a:ext cx="4152900" cy="62357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536" name="正方形/長方形 535">
          <a:extLst>
            <a:ext uri="{FF2B5EF4-FFF2-40B4-BE49-F238E27FC236}">
              <a16:creationId xmlns:a16="http://schemas.microsoft.com/office/drawing/2014/main" id="{50C96E64-F25B-42F8-B298-73063834F417}"/>
            </a:ext>
          </a:extLst>
        </xdr:cNvPr>
        <xdr:cNvSpPr/>
      </xdr:nvSpPr>
      <xdr:spPr>
        <a:xfrm>
          <a:off x="1106424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537" name="正方形/長方形 536">
          <a:extLst>
            <a:ext uri="{FF2B5EF4-FFF2-40B4-BE49-F238E27FC236}">
              <a16:creationId xmlns:a16="http://schemas.microsoft.com/office/drawing/2014/main" id="{B273AEC3-7734-4BFA-90FA-472A0BA28901}"/>
            </a:ext>
          </a:extLst>
        </xdr:cNvPr>
        <xdr:cNvSpPr/>
      </xdr:nvSpPr>
      <xdr:spPr>
        <a:xfrm>
          <a:off x="1106424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538" name="正方形/長方形 537">
          <a:extLst>
            <a:ext uri="{FF2B5EF4-FFF2-40B4-BE49-F238E27FC236}">
              <a16:creationId xmlns:a16="http://schemas.microsoft.com/office/drawing/2014/main" id="{BFD4F234-2A06-4BB2-A803-72D992CB4537}"/>
            </a:ext>
          </a:extLst>
        </xdr:cNvPr>
        <xdr:cNvSpPr/>
      </xdr:nvSpPr>
      <xdr:spPr>
        <a:xfrm>
          <a:off x="1196594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539" name="正方形/長方形 538">
          <a:extLst>
            <a:ext uri="{FF2B5EF4-FFF2-40B4-BE49-F238E27FC236}">
              <a16:creationId xmlns:a16="http://schemas.microsoft.com/office/drawing/2014/main" id="{EA1338BE-4F8F-4584-A49C-174C8CCDB31D}"/>
            </a:ext>
          </a:extLst>
        </xdr:cNvPr>
        <xdr:cNvSpPr/>
      </xdr:nvSpPr>
      <xdr:spPr>
        <a:xfrm>
          <a:off x="1196594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540" name="正方形/長方形 539">
          <a:extLst>
            <a:ext uri="{FF2B5EF4-FFF2-40B4-BE49-F238E27FC236}">
              <a16:creationId xmlns:a16="http://schemas.microsoft.com/office/drawing/2014/main" id="{606AD816-C204-4C9A-AAF3-3502D5D59F3C}"/>
            </a:ext>
          </a:extLst>
        </xdr:cNvPr>
        <xdr:cNvSpPr/>
      </xdr:nvSpPr>
      <xdr:spPr>
        <a:xfrm>
          <a:off x="1297178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541" name="正方形/長方形 540">
          <a:extLst>
            <a:ext uri="{FF2B5EF4-FFF2-40B4-BE49-F238E27FC236}">
              <a16:creationId xmlns:a16="http://schemas.microsoft.com/office/drawing/2014/main" id="{26F854D9-AF16-442D-A3F5-15DC18B0B7AC}"/>
            </a:ext>
          </a:extLst>
        </xdr:cNvPr>
        <xdr:cNvSpPr/>
      </xdr:nvSpPr>
      <xdr:spPr>
        <a:xfrm>
          <a:off x="1297178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542" name="正方形/長方形 541">
          <a:extLst>
            <a:ext uri="{FF2B5EF4-FFF2-40B4-BE49-F238E27FC236}">
              <a16:creationId xmlns:a16="http://schemas.microsoft.com/office/drawing/2014/main" id="{C6CF50DE-B7A2-4909-9F02-774A31745373}"/>
            </a:ext>
          </a:extLst>
        </xdr:cNvPr>
        <xdr:cNvSpPr/>
      </xdr:nvSpPr>
      <xdr:spPr>
        <a:xfrm>
          <a:off x="10960100" y="16394430"/>
          <a:ext cx="4152900" cy="223266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543" name="テキスト ボックス 542">
          <a:extLst>
            <a:ext uri="{FF2B5EF4-FFF2-40B4-BE49-F238E27FC236}">
              <a16:creationId xmlns:a16="http://schemas.microsoft.com/office/drawing/2014/main" id="{9BA3EB81-5565-418F-844D-87E2848856FE}"/>
            </a:ext>
          </a:extLst>
        </xdr:cNvPr>
        <xdr:cNvSpPr txBox="1"/>
      </xdr:nvSpPr>
      <xdr:spPr>
        <a:xfrm>
          <a:off x="10922000" y="1620774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544" name="直線コネクタ 543">
          <a:extLst>
            <a:ext uri="{FF2B5EF4-FFF2-40B4-BE49-F238E27FC236}">
              <a16:creationId xmlns:a16="http://schemas.microsoft.com/office/drawing/2014/main" id="{FB1A4B08-DFAB-4206-9C81-8A1464902FC0}"/>
            </a:ext>
          </a:extLst>
        </xdr:cNvPr>
        <xdr:cNvCxnSpPr/>
      </xdr:nvCxnSpPr>
      <xdr:spPr>
        <a:xfrm>
          <a:off x="10960100" y="1862709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110</xdr:row>
      <xdr:rowOff>48277</xdr:rowOff>
    </xdr:from>
    <xdr:ext cx="467179" cy="259045"/>
    <xdr:sp macro="" textlink="">
      <xdr:nvSpPr>
        <xdr:cNvPr id="545" name="テキスト ボックス 544">
          <a:extLst>
            <a:ext uri="{FF2B5EF4-FFF2-40B4-BE49-F238E27FC236}">
              <a16:creationId xmlns:a16="http://schemas.microsoft.com/office/drawing/2014/main" id="{BD601875-22B0-45D6-9F5C-CE707EE26995}"/>
            </a:ext>
          </a:extLst>
        </xdr:cNvPr>
        <xdr:cNvSpPr txBox="1"/>
      </xdr:nvSpPr>
      <xdr:spPr>
        <a:xfrm>
          <a:off x="10561501" y="184886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109</xdr:row>
      <xdr:rowOff>35379</xdr:rowOff>
    </xdr:from>
    <xdr:to>
      <xdr:col>89</xdr:col>
      <xdr:colOff>177800</xdr:colOff>
      <xdr:row>109</xdr:row>
      <xdr:rowOff>35379</xdr:rowOff>
    </xdr:to>
    <xdr:cxnSp macro="">
      <xdr:nvCxnSpPr>
        <xdr:cNvPr id="546" name="直線コネクタ 545">
          <a:extLst>
            <a:ext uri="{FF2B5EF4-FFF2-40B4-BE49-F238E27FC236}">
              <a16:creationId xmlns:a16="http://schemas.microsoft.com/office/drawing/2014/main" id="{8ACF59C1-68AB-440D-B4FD-95E8ED96B5EF}"/>
            </a:ext>
          </a:extLst>
        </xdr:cNvPr>
        <xdr:cNvCxnSpPr/>
      </xdr:nvCxnSpPr>
      <xdr:spPr>
        <a:xfrm>
          <a:off x="10960100" y="18308139"/>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108</xdr:row>
      <xdr:rowOff>64606</xdr:rowOff>
    </xdr:from>
    <xdr:ext cx="467179" cy="259045"/>
    <xdr:sp macro="" textlink="">
      <xdr:nvSpPr>
        <xdr:cNvPr id="547" name="テキスト ボックス 546">
          <a:extLst>
            <a:ext uri="{FF2B5EF4-FFF2-40B4-BE49-F238E27FC236}">
              <a16:creationId xmlns:a16="http://schemas.microsoft.com/office/drawing/2014/main" id="{A6BB75D9-A7B3-4344-AF0F-F89C21DD4615}"/>
            </a:ext>
          </a:extLst>
        </xdr:cNvPr>
        <xdr:cNvSpPr txBox="1"/>
      </xdr:nvSpPr>
      <xdr:spPr>
        <a:xfrm>
          <a:off x="10561501" y="1816972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107</xdr:row>
      <xdr:rowOff>51707</xdr:rowOff>
    </xdr:from>
    <xdr:to>
      <xdr:col>89</xdr:col>
      <xdr:colOff>177800</xdr:colOff>
      <xdr:row>107</xdr:row>
      <xdr:rowOff>51707</xdr:rowOff>
    </xdr:to>
    <xdr:cxnSp macro="">
      <xdr:nvCxnSpPr>
        <xdr:cNvPr id="548" name="直線コネクタ 547">
          <a:extLst>
            <a:ext uri="{FF2B5EF4-FFF2-40B4-BE49-F238E27FC236}">
              <a16:creationId xmlns:a16="http://schemas.microsoft.com/office/drawing/2014/main" id="{A7D29CBB-9F9B-4F68-8050-685C294431B5}"/>
            </a:ext>
          </a:extLst>
        </xdr:cNvPr>
        <xdr:cNvCxnSpPr/>
      </xdr:nvCxnSpPr>
      <xdr:spPr>
        <a:xfrm>
          <a:off x="10960100" y="17989187"/>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106</xdr:row>
      <xdr:rowOff>80934</xdr:rowOff>
    </xdr:from>
    <xdr:ext cx="403059" cy="259045"/>
    <xdr:sp macro="" textlink="">
      <xdr:nvSpPr>
        <xdr:cNvPr id="549" name="テキスト ボックス 548">
          <a:extLst>
            <a:ext uri="{FF2B5EF4-FFF2-40B4-BE49-F238E27FC236}">
              <a16:creationId xmlns:a16="http://schemas.microsoft.com/office/drawing/2014/main" id="{5A606C97-BEE9-491A-B2B0-8C48F52E98CD}"/>
            </a:ext>
          </a:extLst>
        </xdr:cNvPr>
        <xdr:cNvSpPr txBox="1"/>
      </xdr:nvSpPr>
      <xdr:spPr>
        <a:xfrm>
          <a:off x="10602761" y="1785077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105</xdr:row>
      <xdr:rowOff>68036</xdr:rowOff>
    </xdr:from>
    <xdr:to>
      <xdr:col>89</xdr:col>
      <xdr:colOff>177800</xdr:colOff>
      <xdr:row>105</xdr:row>
      <xdr:rowOff>68036</xdr:rowOff>
    </xdr:to>
    <xdr:cxnSp macro="">
      <xdr:nvCxnSpPr>
        <xdr:cNvPr id="550" name="直線コネクタ 549">
          <a:extLst>
            <a:ext uri="{FF2B5EF4-FFF2-40B4-BE49-F238E27FC236}">
              <a16:creationId xmlns:a16="http://schemas.microsoft.com/office/drawing/2014/main" id="{618DEB2B-29F0-41D3-B63B-B1EBC1C9037E}"/>
            </a:ext>
          </a:extLst>
        </xdr:cNvPr>
        <xdr:cNvCxnSpPr/>
      </xdr:nvCxnSpPr>
      <xdr:spPr>
        <a:xfrm>
          <a:off x="10960100" y="17670236"/>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104</xdr:row>
      <xdr:rowOff>97263</xdr:rowOff>
    </xdr:from>
    <xdr:ext cx="403059" cy="259045"/>
    <xdr:sp macro="" textlink="">
      <xdr:nvSpPr>
        <xdr:cNvPr id="551" name="テキスト ボックス 550">
          <a:extLst>
            <a:ext uri="{FF2B5EF4-FFF2-40B4-BE49-F238E27FC236}">
              <a16:creationId xmlns:a16="http://schemas.microsoft.com/office/drawing/2014/main" id="{6AEBEF15-64DF-41F7-987E-953237CEF16C}"/>
            </a:ext>
          </a:extLst>
        </xdr:cNvPr>
        <xdr:cNvSpPr txBox="1"/>
      </xdr:nvSpPr>
      <xdr:spPr>
        <a:xfrm>
          <a:off x="10602761" y="1753182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103</xdr:row>
      <xdr:rowOff>84364</xdr:rowOff>
    </xdr:from>
    <xdr:to>
      <xdr:col>89</xdr:col>
      <xdr:colOff>177800</xdr:colOff>
      <xdr:row>103</xdr:row>
      <xdr:rowOff>84364</xdr:rowOff>
    </xdr:to>
    <xdr:cxnSp macro="">
      <xdr:nvCxnSpPr>
        <xdr:cNvPr id="552" name="直線コネクタ 551">
          <a:extLst>
            <a:ext uri="{FF2B5EF4-FFF2-40B4-BE49-F238E27FC236}">
              <a16:creationId xmlns:a16="http://schemas.microsoft.com/office/drawing/2014/main" id="{BA77989B-A5B8-43A3-89AF-C1D3192791D4}"/>
            </a:ext>
          </a:extLst>
        </xdr:cNvPr>
        <xdr:cNvCxnSpPr/>
      </xdr:nvCxnSpPr>
      <xdr:spPr>
        <a:xfrm>
          <a:off x="10960100" y="17351284"/>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102</xdr:row>
      <xdr:rowOff>113591</xdr:rowOff>
    </xdr:from>
    <xdr:ext cx="403059" cy="259045"/>
    <xdr:sp macro="" textlink="">
      <xdr:nvSpPr>
        <xdr:cNvPr id="553" name="テキスト ボックス 552">
          <a:extLst>
            <a:ext uri="{FF2B5EF4-FFF2-40B4-BE49-F238E27FC236}">
              <a16:creationId xmlns:a16="http://schemas.microsoft.com/office/drawing/2014/main" id="{E47D78B0-2564-49B7-9A2E-6B6BAD7BD64C}"/>
            </a:ext>
          </a:extLst>
        </xdr:cNvPr>
        <xdr:cNvSpPr txBox="1"/>
      </xdr:nvSpPr>
      <xdr:spPr>
        <a:xfrm>
          <a:off x="10602761" y="1721287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100693</xdr:rowOff>
    </xdr:from>
    <xdr:to>
      <xdr:col>89</xdr:col>
      <xdr:colOff>177800</xdr:colOff>
      <xdr:row>101</xdr:row>
      <xdr:rowOff>100693</xdr:rowOff>
    </xdr:to>
    <xdr:cxnSp macro="">
      <xdr:nvCxnSpPr>
        <xdr:cNvPr id="554" name="直線コネクタ 553">
          <a:extLst>
            <a:ext uri="{FF2B5EF4-FFF2-40B4-BE49-F238E27FC236}">
              <a16:creationId xmlns:a16="http://schemas.microsoft.com/office/drawing/2014/main" id="{D7BEF562-4D5B-4D0C-9FC8-CCB97547F288}"/>
            </a:ext>
          </a:extLst>
        </xdr:cNvPr>
        <xdr:cNvCxnSpPr/>
      </xdr:nvCxnSpPr>
      <xdr:spPr>
        <a:xfrm>
          <a:off x="10960100" y="17032333"/>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100</xdr:row>
      <xdr:rowOff>129920</xdr:rowOff>
    </xdr:from>
    <xdr:ext cx="403059" cy="259045"/>
    <xdr:sp macro="" textlink="">
      <xdr:nvSpPr>
        <xdr:cNvPr id="555" name="テキスト ボックス 554">
          <a:extLst>
            <a:ext uri="{FF2B5EF4-FFF2-40B4-BE49-F238E27FC236}">
              <a16:creationId xmlns:a16="http://schemas.microsoft.com/office/drawing/2014/main" id="{822B2451-254F-46EC-BB2C-44C4046F7E76}"/>
            </a:ext>
          </a:extLst>
        </xdr:cNvPr>
        <xdr:cNvSpPr txBox="1"/>
      </xdr:nvSpPr>
      <xdr:spPr>
        <a:xfrm>
          <a:off x="10602761" y="16893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99</xdr:row>
      <xdr:rowOff>117021</xdr:rowOff>
    </xdr:from>
    <xdr:to>
      <xdr:col>89</xdr:col>
      <xdr:colOff>177800</xdr:colOff>
      <xdr:row>99</xdr:row>
      <xdr:rowOff>117021</xdr:rowOff>
    </xdr:to>
    <xdr:cxnSp macro="">
      <xdr:nvCxnSpPr>
        <xdr:cNvPr id="556" name="直線コネクタ 555">
          <a:extLst>
            <a:ext uri="{FF2B5EF4-FFF2-40B4-BE49-F238E27FC236}">
              <a16:creationId xmlns:a16="http://schemas.microsoft.com/office/drawing/2014/main" id="{7095C141-3B4A-495E-B91A-90527918560A}"/>
            </a:ext>
          </a:extLst>
        </xdr:cNvPr>
        <xdr:cNvCxnSpPr/>
      </xdr:nvCxnSpPr>
      <xdr:spPr>
        <a:xfrm>
          <a:off x="10960100" y="16713381"/>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98</xdr:row>
      <xdr:rowOff>146248</xdr:rowOff>
    </xdr:from>
    <xdr:ext cx="338939" cy="259045"/>
    <xdr:sp macro="" textlink="">
      <xdr:nvSpPr>
        <xdr:cNvPr id="557" name="テキスト ボックス 556">
          <a:extLst>
            <a:ext uri="{FF2B5EF4-FFF2-40B4-BE49-F238E27FC236}">
              <a16:creationId xmlns:a16="http://schemas.microsoft.com/office/drawing/2014/main" id="{3279A3B5-8832-4C50-BCAB-44C1C853DE63}"/>
            </a:ext>
          </a:extLst>
        </xdr:cNvPr>
        <xdr:cNvSpPr txBox="1"/>
      </xdr:nvSpPr>
      <xdr:spPr>
        <a:xfrm>
          <a:off x="10666881" y="1657496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558" name="直線コネクタ 557">
          <a:extLst>
            <a:ext uri="{FF2B5EF4-FFF2-40B4-BE49-F238E27FC236}">
              <a16:creationId xmlns:a16="http://schemas.microsoft.com/office/drawing/2014/main" id="{7DDC74EC-8A85-456A-AB43-401AAEC2616C}"/>
            </a:ext>
          </a:extLst>
        </xdr:cNvPr>
        <xdr:cNvCxnSpPr/>
      </xdr:nvCxnSpPr>
      <xdr:spPr>
        <a:xfrm>
          <a:off x="10960100" y="1639443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97</xdr:row>
      <xdr:rowOff>133350</xdr:rowOff>
    </xdr:from>
    <xdr:to>
      <xdr:col>90</xdr:col>
      <xdr:colOff>25400</xdr:colOff>
      <xdr:row>111</xdr:row>
      <xdr:rowOff>19050</xdr:rowOff>
    </xdr:to>
    <xdr:sp macro="" textlink="">
      <xdr:nvSpPr>
        <xdr:cNvPr id="559" name="【公民館】&#10;有形固定資産減価償却率グラフ枠">
          <a:extLst>
            <a:ext uri="{FF2B5EF4-FFF2-40B4-BE49-F238E27FC236}">
              <a16:creationId xmlns:a16="http://schemas.microsoft.com/office/drawing/2014/main" id="{4D3B02C7-C041-4B05-8744-D90146FD4168}"/>
            </a:ext>
          </a:extLst>
        </xdr:cNvPr>
        <xdr:cNvSpPr/>
      </xdr:nvSpPr>
      <xdr:spPr>
        <a:xfrm>
          <a:off x="10960100" y="16394430"/>
          <a:ext cx="4152900" cy="223266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100</xdr:row>
      <xdr:rowOff>118655</xdr:rowOff>
    </xdr:from>
    <xdr:to>
      <xdr:col>85</xdr:col>
      <xdr:colOff>126364</xdr:colOff>
      <xdr:row>109</xdr:row>
      <xdr:rowOff>19050</xdr:rowOff>
    </xdr:to>
    <xdr:cxnSp macro="">
      <xdr:nvCxnSpPr>
        <xdr:cNvPr id="560" name="直線コネクタ 559">
          <a:extLst>
            <a:ext uri="{FF2B5EF4-FFF2-40B4-BE49-F238E27FC236}">
              <a16:creationId xmlns:a16="http://schemas.microsoft.com/office/drawing/2014/main" id="{8032CC47-884D-483C-9D46-5BEEF7D07B79}"/>
            </a:ext>
          </a:extLst>
        </xdr:cNvPr>
        <xdr:cNvCxnSpPr/>
      </xdr:nvCxnSpPr>
      <xdr:spPr>
        <a:xfrm flipV="1">
          <a:off x="14375764" y="16882655"/>
          <a:ext cx="0" cy="140915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109</xdr:row>
      <xdr:rowOff>22877</xdr:rowOff>
    </xdr:from>
    <xdr:ext cx="405111" cy="259045"/>
    <xdr:sp macro="" textlink="">
      <xdr:nvSpPr>
        <xdr:cNvPr id="561" name="【公民館】&#10;有形固定資産減価償却率最小値テキスト">
          <a:extLst>
            <a:ext uri="{FF2B5EF4-FFF2-40B4-BE49-F238E27FC236}">
              <a16:creationId xmlns:a16="http://schemas.microsoft.com/office/drawing/2014/main" id="{C6634A26-E83A-4FD5-B6C9-C008285733F3}"/>
            </a:ext>
          </a:extLst>
        </xdr:cNvPr>
        <xdr:cNvSpPr txBox="1"/>
      </xdr:nvSpPr>
      <xdr:spPr>
        <a:xfrm>
          <a:off x="14414500" y="182956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109</xdr:row>
      <xdr:rowOff>19050</xdr:rowOff>
    </xdr:from>
    <xdr:to>
      <xdr:col>86</xdr:col>
      <xdr:colOff>25400</xdr:colOff>
      <xdr:row>109</xdr:row>
      <xdr:rowOff>19050</xdr:rowOff>
    </xdr:to>
    <xdr:cxnSp macro="">
      <xdr:nvCxnSpPr>
        <xdr:cNvPr id="562" name="直線コネクタ 561">
          <a:extLst>
            <a:ext uri="{FF2B5EF4-FFF2-40B4-BE49-F238E27FC236}">
              <a16:creationId xmlns:a16="http://schemas.microsoft.com/office/drawing/2014/main" id="{4E759DED-E840-4C8C-9825-8C93AA34060C}"/>
            </a:ext>
          </a:extLst>
        </xdr:cNvPr>
        <xdr:cNvCxnSpPr/>
      </xdr:nvCxnSpPr>
      <xdr:spPr>
        <a:xfrm>
          <a:off x="14287500" y="1829181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99</xdr:row>
      <xdr:rowOff>65332</xdr:rowOff>
    </xdr:from>
    <xdr:ext cx="405111" cy="259045"/>
    <xdr:sp macro="" textlink="">
      <xdr:nvSpPr>
        <xdr:cNvPr id="563" name="【公民館】&#10;有形固定資産減価償却率最大値テキスト">
          <a:extLst>
            <a:ext uri="{FF2B5EF4-FFF2-40B4-BE49-F238E27FC236}">
              <a16:creationId xmlns:a16="http://schemas.microsoft.com/office/drawing/2014/main" id="{749706C6-BEAA-44A2-912A-091E3E3AE570}"/>
            </a:ext>
          </a:extLst>
        </xdr:cNvPr>
        <xdr:cNvSpPr txBox="1"/>
      </xdr:nvSpPr>
      <xdr:spPr>
        <a:xfrm>
          <a:off x="14414500" y="166616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100</xdr:row>
      <xdr:rowOff>118655</xdr:rowOff>
    </xdr:from>
    <xdr:to>
      <xdr:col>86</xdr:col>
      <xdr:colOff>25400</xdr:colOff>
      <xdr:row>100</xdr:row>
      <xdr:rowOff>118655</xdr:rowOff>
    </xdr:to>
    <xdr:cxnSp macro="">
      <xdr:nvCxnSpPr>
        <xdr:cNvPr id="564" name="直線コネクタ 563">
          <a:extLst>
            <a:ext uri="{FF2B5EF4-FFF2-40B4-BE49-F238E27FC236}">
              <a16:creationId xmlns:a16="http://schemas.microsoft.com/office/drawing/2014/main" id="{82AEA98E-ED48-4F42-8648-AD980F4A62EB}"/>
            </a:ext>
          </a:extLst>
        </xdr:cNvPr>
        <xdr:cNvCxnSpPr/>
      </xdr:nvCxnSpPr>
      <xdr:spPr>
        <a:xfrm>
          <a:off x="14287500" y="16882655"/>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104</xdr:row>
      <xdr:rowOff>126654</xdr:rowOff>
    </xdr:from>
    <xdr:ext cx="405111" cy="259045"/>
    <xdr:sp macro="" textlink="">
      <xdr:nvSpPr>
        <xdr:cNvPr id="565" name="【公民館】&#10;有形固定資産減価償却率平均値テキスト">
          <a:extLst>
            <a:ext uri="{FF2B5EF4-FFF2-40B4-BE49-F238E27FC236}">
              <a16:creationId xmlns:a16="http://schemas.microsoft.com/office/drawing/2014/main" id="{4CD2529F-1E6A-4F8F-8045-103943EB2B2D}"/>
            </a:ext>
          </a:extLst>
        </xdr:cNvPr>
        <xdr:cNvSpPr txBox="1"/>
      </xdr:nvSpPr>
      <xdr:spPr>
        <a:xfrm>
          <a:off x="14414500" y="17561214"/>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105</xdr:row>
      <xdr:rowOff>103777</xdr:rowOff>
    </xdr:from>
    <xdr:to>
      <xdr:col>85</xdr:col>
      <xdr:colOff>177800</xdr:colOff>
      <xdr:row>106</xdr:row>
      <xdr:rowOff>33927</xdr:rowOff>
    </xdr:to>
    <xdr:sp macro="" textlink="">
      <xdr:nvSpPr>
        <xdr:cNvPr id="566" name="フローチャート: 判断 565">
          <a:extLst>
            <a:ext uri="{FF2B5EF4-FFF2-40B4-BE49-F238E27FC236}">
              <a16:creationId xmlns:a16="http://schemas.microsoft.com/office/drawing/2014/main" id="{5FEE9C72-FBA3-441D-B4AC-4D5F66EF4351}"/>
            </a:ext>
          </a:extLst>
        </xdr:cNvPr>
        <xdr:cNvSpPr/>
      </xdr:nvSpPr>
      <xdr:spPr>
        <a:xfrm>
          <a:off x="14325600" y="17705977"/>
          <a:ext cx="9398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105</xdr:row>
      <xdr:rowOff>95613</xdr:rowOff>
    </xdr:from>
    <xdr:to>
      <xdr:col>81</xdr:col>
      <xdr:colOff>101600</xdr:colOff>
      <xdr:row>106</xdr:row>
      <xdr:rowOff>25763</xdr:rowOff>
    </xdr:to>
    <xdr:sp macro="" textlink="">
      <xdr:nvSpPr>
        <xdr:cNvPr id="567" name="フローチャート: 判断 566">
          <a:extLst>
            <a:ext uri="{FF2B5EF4-FFF2-40B4-BE49-F238E27FC236}">
              <a16:creationId xmlns:a16="http://schemas.microsoft.com/office/drawing/2014/main" id="{BEEB0005-9F2F-457C-86A4-1207EED9C9CE}"/>
            </a:ext>
          </a:extLst>
        </xdr:cNvPr>
        <xdr:cNvSpPr/>
      </xdr:nvSpPr>
      <xdr:spPr>
        <a:xfrm>
          <a:off x="13578840" y="17697813"/>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105</xdr:row>
      <xdr:rowOff>64588</xdr:rowOff>
    </xdr:from>
    <xdr:to>
      <xdr:col>76</xdr:col>
      <xdr:colOff>165100</xdr:colOff>
      <xdr:row>105</xdr:row>
      <xdr:rowOff>166188</xdr:rowOff>
    </xdr:to>
    <xdr:sp macro="" textlink="">
      <xdr:nvSpPr>
        <xdr:cNvPr id="568" name="フローチャート: 判断 567">
          <a:extLst>
            <a:ext uri="{FF2B5EF4-FFF2-40B4-BE49-F238E27FC236}">
              <a16:creationId xmlns:a16="http://schemas.microsoft.com/office/drawing/2014/main" id="{91213A24-C8E6-4948-B8AC-1FBE4CFCEC38}"/>
            </a:ext>
          </a:extLst>
        </xdr:cNvPr>
        <xdr:cNvSpPr/>
      </xdr:nvSpPr>
      <xdr:spPr>
        <a:xfrm>
          <a:off x="12804140" y="176667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105</xdr:row>
      <xdr:rowOff>89081</xdr:rowOff>
    </xdr:from>
    <xdr:to>
      <xdr:col>72</xdr:col>
      <xdr:colOff>38100</xdr:colOff>
      <xdr:row>106</xdr:row>
      <xdr:rowOff>19231</xdr:rowOff>
    </xdr:to>
    <xdr:sp macro="" textlink="">
      <xdr:nvSpPr>
        <xdr:cNvPr id="569" name="フローチャート: 判断 568">
          <a:extLst>
            <a:ext uri="{FF2B5EF4-FFF2-40B4-BE49-F238E27FC236}">
              <a16:creationId xmlns:a16="http://schemas.microsoft.com/office/drawing/2014/main" id="{B25BE861-3C62-43DA-9021-87EEC07B11BE}"/>
            </a:ext>
          </a:extLst>
        </xdr:cNvPr>
        <xdr:cNvSpPr/>
      </xdr:nvSpPr>
      <xdr:spPr>
        <a:xfrm>
          <a:off x="12029440" y="17691281"/>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105</xdr:row>
      <xdr:rowOff>77651</xdr:rowOff>
    </xdr:from>
    <xdr:to>
      <xdr:col>67</xdr:col>
      <xdr:colOff>101600</xdr:colOff>
      <xdr:row>106</xdr:row>
      <xdr:rowOff>7801</xdr:rowOff>
    </xdr:to>
    <xdr:sp macro="" textlink="">
      <xdr:nvSpPr>
        <xdr:cNvPr id="570" name="フローチャート: 判断 569">
          <a:extLst>
            <a:ext uri="{FF2B5EF4-FFF2-40B4-BE49-F238E27FC236}">
              <a16:creationId xmlns:a16="http://schemas.microsoft.com/office/drawing/2014/main" id="{1E713009-DF90-429A-B2B5-BADDDCB5D9A2}"/>
            </a:ext>
          </a:extLst>
        </xdr:cNvPr>
        <xdr:cNvSpPr/>
      </xdr:nvSpPr>
      <xdr:spPr>
        <a:xfrm>
          <a:off x="11231880" y="17679851"/>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16527</xdr:rowOff>
    </xdr:from>
    <xdr:ext cx="762000" cy="259045"/>
    <xdr:sp macro="" textlink="">
      <xdr:nvSpPr>
        <xdr:cNvPr id="571" name="テキスト ボックス 570">
          <a:extLst>
            <a:ext uri="{FF2B5EF4-FFF2-40B4-BE49-F238E27FC236}">
              <a16:creationId xmlns:a16="http://schemas.microsoft.com/office/drawing/2014/main" id="{5C1F72DE-E633-4B4B-8EE6-B7C9E0499F30}"/>
            </a:ext>
          </a:extLst>
        </xdr:cNvPr>
        <xdr:cNvSpPr txBox="1"/>
      </xdr:nvSpPr>
      <xdr:spPr>
        <a:xfrm>
          <a:off x="1420876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572" name="テキスト ボックス 571">
          <a:extLst>
            <a:ext uri="{FF2B5EF4-FFF2-40B4-BE49-F238E27FC236}">
              <a16:creationId xmlns:a16="http://schemas.microsoft.com/office/drawing/2014/main" id="{4356F59B-466F-4430-B6A3-9D9F0352BCF3}"/>
            </a:ext>
          </a:extLst>
        </xdr:cNvPr>
        <xdr:cNvSpPr txBox="1"/>
      </xdr:nvSpPr>
      <xdr:spPr>
        <a:xfrm>
          <a:off x="1346200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573" name="テキスト ボックス 572">
          <a:extLst>
            <a:ext uri="{FF2B5EF4-FFF2-40B4-BE49-F238E27FC236}">
              <a16:creationId xmlns:a16="http://schemas.microsoft.com/office/drawing/2014/main" id="{13D118E5-3209-4C2A-A47D-6BE29076F3A1}"/>
            </a:ext>
          </a:extLst>
        </xdr:cNvPr>
        <xdr:cNvSpPr txBox="1"/>
      </xdr:nvSpPr>
      <xdr:spPr>
        <a:xfrm>
          <a:off x="1268730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574" name="テキスト ボックス 573">
          <a:extLst>
            <a:ext uri="{FF2B5EF4-FFF2-40B4-BE49-F238E27FC236}">
              <a16:creationId xmlns:a16="http://schemas.microsoft.com/office/drawing/2014/main" id="{CA66E595-A152-4877-A700-0FAF410F0525}"/>
            </a:ext>
          </a:extLst>
        </xdr:cNvPr>
        <xdr:cNvSpPr txBox="1"/>
      </xdr:nvSpPr>
      <xdr:spPr>
        <a:xfrm>
          <a:off x="1190498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575" name="テキスト ボックス 574">
          <a:extLst>
            <a:ext uri="{FF2B5EF4-FFF2-40B4-BE49-F238E27FC236}">
              <a16:creationId xmlns:a16="http://schemas.microsoft.com/office/drawing/2014/main" id="{0DBF34DC-130E-49A2-B270-51F54AE3F0A6}"/>
            </a:ext>
          </a:extLst>
        </xdr:cNvPr>
        <xdr:cNvSpPr txBox="1"/>
      </xdr:nvSpPr>
      <xdr:spPr>
        <a:xfrm>
          <a:off x="1111504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108</xdr:row>
      <xdr:rowOff>121738</xdr:rowOff>
    </xdr:from>
    <xdr:to>
      <xdr:col>85</xdr:col>
      <xdr:colOff>177800</xdr:colOff>
      <xdr:row>109</xdr:row>
      <xdr:rowOff>51888</xdr:rowOff>
    </xdr:to>
    <xdr:sp macro="" textlink="">
      <xdr:nvSpPr>
        <xdr:cNvPr id="576" name="楕円 575">
          <a:extLst>
            <a:ext uri="{FF2B5EF4-FFF2-40B4-BE49-F238E27FC236}">
              <a16:creationId xmlns:a16="http://schemas.microsoft.com/office/drawing/2014/main" id="{B070D9EF-FAD0-449C-ADCE-C0A32A97666E}"/>
            </a:ext>
          </a:extLst>
        </xdr:cNvPr>
        <xdr:cNvSpPr/>
      </xdr:nvSpPr>
      <xdr:spPr>
        <a:xfrm>
          <a:off x="14325600" y="18226858"/>
          <a:ext cx="9398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108</xdr:row>
      <xdr:rowOff>36665</xdr:rowOff>
    </xdr:from>
    <xdr:ext cx="405111" cy="259045"/>
    <xdr:sp macro="" textlink="">
      <xdr:nvSpPr>
        <xdr:cNvPr id="577" name="【公民館】&#10;有形固定資産減価償却率該当値テキスト">
          <a:extLst>
            <a:ext uri="{FF2B5EF4-FFF2-40B4-BE49-F238E27FC236}">
              <a16:creationId xmlns:a16="http://schemas.microsoft.com/office/drawing/2014/main" id="{14F730ED-7E1F-44B9-BF03-46BA9D731339}"/>
            </a:ext>
          </a:extLst>
        </xdr:cNvPr>
        <xdr:cNvSpPr txBox="1"/>
      </xdr:nvSpPr>
      <xdr:spPr>
        <a:xfrm>
          <a:off x="14414500" y="1814178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108</xdr:row>
      <xdr:rowOff>89081</xdr:rowOff>
    </xdr:from>
    <xdr:to>
      <xdr:col>81</xdr:col>
      <xdr:colOff>101600</xdr:colOff>
      <xdr:row>109</xdr:row>
      <xdr:rowOff>19231</xdr:rowOff>
    </xdr:to>
    <xdr:sp macro="" textlink="">
      <xdr:nvSpPr>
        <xdr:cNvPr id="578" name="楕円 577">
          <a:extLst>
            <a:ext uri="{FF2B5EF4-FFF2-40B4-BE49-F238E27FC236}">
              <a16:creationId xmlns:a16="http://schemas.microsoft.com/office/drawing/2014/main" id="{6901C98C-5433-4B19-8087-8C2EEE27BED0}"/>
            </a:ext>
          </a:extLst>
        </xdr:cNvPr>
        <xdr:cNvSpPr/>
      </xdr:nvSpPr>
      <xdr:spPr>
        <a:xfrm>
          <a:off x="13578840" y="18194201"/>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108</xdr:row>
      <xdr:rowOff>139881</xdr:rowOff>
    </xdr:from>
    <xdr:to>
      <xdr:col>85</xdr:col>
      <xdr:colOff>127000</xdr:colOff>
      <xdr:row>109</xdr:row>
      <xdr:rowOff>1088</xdr:rowOff>
    </xdr:to>
    <xdr:cxnSp macro="">
      <xdr:nvCxnSpPr>
        <xdr:cNvPr id="579" name="直線コネクタ 578">
          <a:extLst>
            <a:ext uri="{FF2B5EF4-FFF2-40B4-BE49-F238E27FC236}">
              <a16:creationId xmlns:a16="http://schemas.microsoft.com/office/drawing/2014/main" id="{603BFD46-D7AA-4503-B4B0-CAB6AC36F848}"/>
            </a:ext>
          </a:extLst>
        </xdr:cNvPr>
        <xdr:cNvCxnSpPr/>
      </xdr:nvCxnSpPr>
      <xdr:spPr>
        <a:xfrm>
          <a:off x="13629640" y="18245001"/>
          <a:ext cx="746760" cy="288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108</xdr:row>
      <xdr:rowOff>56424</xdr:rowOff>
    </xdr:from>
    <xdr:to>
      <xdr:col>76</xdr:col>
      <xdr:colOff>165100</xdr:colOff>
      <xdr:row>108</xdr:row>
      <xdr:rowOff>158024</xdr:rowOff>
    </xdr:to>
    <xdr:sp macro="" textlink="">
      <xdr:nvSpPr>
        <xdr:cNvPr id="580" name="楕円 579">
          <a:extLst>
            <a:ext uri="{FF2B5EF4-FFF2-40B4-BE49-F238E27FC236}">
              <a16:creationId xmlns:a16="http://schemas.microsoft.com/office/drawing/2014/main" id="{D73F0DA6-9984-4861-8DF0-6E23B3040386}"/>
            </a:ext>
          </a:extLst>
        </xdr:cNvPr>
        <xdr:cNvSpPr/>
      </xdr:nvSpPr>
      <xdr:spPr>
        <a:xfrm>
          <a:off x="12804140" y="181615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108</xdr:row>
      <xdr:rowOff>107224</xdr:rowOff>
    </xdr:from>
    <xdr:to>
      <xdr:col>81</xdr:col>
      <xdr:colOff>50800</xdr:colOff>
      <xdr:row>108</xdr:row>
      <xdr:rowOff>139881</xdr:rowOff>
    </xdr:to>
    <xdr:cxnSp macro="">
      <xdr:nvCxnSpPr>
        <xdr:cNvPr id="581" name="直線コネクタ 580">
          <a:extLst>
            <a:ext uri="{FF2B5EF4-FFF2-40B4-BE49-F238E27FC236}">
              <a16:creationId xmlns:a16="http://schemas.microsoft.com/office/drawing/2014/main" id="{EE483250-7EA4-4DC5-98F5-01439FA7D792}"/>
            </a:ext>
          </a:extLst>
        </xdr:cNvPr>
        <xdr:cNvCxnSpPr/>
      </xdr:nvCxnSpPr>
      <xdr:spPr>
        <a:xfrm>
          <a:off x="12854940" y="18212344"/>
          <a:ext cx="7747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108</xdr:row>
      <xdr:rowOff>23768</xdr:rowOff>
    </xdr:from>
    <xdr:to>
      <xdr:col>72</xdr:col>
      <xdr:colOff>38100</xdr:colOff>
      <xdr:row>108</xdr:row>
      <xdr:rowOff>125368</xdr:rowOff>
    </xdr:to>
    <xdr:sp macro="" textlink="">
      <xdr:nvSpPr>
        <xdr:cNvPr id="582" name="楕円 581">
          <a:extLst>
            <a:ext uri="{FF2B5EF4-FFF2-40B4-BE49-F238E27FC236}">
              <a16:creationId xmlns:a16="http://schemas.microsoft.com/office/drawing/2014/main" id="{9AA5731E-E626-4024-9579-92E7B2DAF10D}"/>
            </a:ext>
          </a:extLst>
        </xdr:cNvPr>
        <xdr:cNvSpPr/>
      </xdr:nvSpPr>
      <xdr:spPr>
        <a:xfrm>
          <a:off x="12029440" y="18128888"/>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108</xdr:row>
      <xdr:rowOff>74568</xdr:rowOff>
    </xdr:from>
    <xdr:to>
      <xdr:col>76</xdr:col>
      <xdr:colOff>114300</xdr:colOff>
      <xdr:row>108</xdr:row>
      <xdr:rowOff>107224</xdr:rowOff>
    </xdr:to>
    <xdr:cxnSp macro="">
      <xdr:nvCxnSpPr>
        <xdr:cNvPr id="583" name="直線コネクタ 582">
          <a:extLst>
            <a:ext uri="{FF2B5EF4-FFF2-40B4-BE49-F238E27FC236}">
              <a16:creationId xmlns:a16="http://schemas.microsoft.com/office/drawing/2014/main" id="{4C01AD90-7A6E-4121-ABB2-C222340FBA10}"/>
            </a:ext>
          </a:extLst>
        </xdr:cNvPr>
        <xdr:cNvCxnSpPr/>
      </xdr:nvCxnSpPr>
      <xdr:spPr>
        <a:xfrm>
          <a:off x="12072620" y="18179688"/>
          <a:ext cx="782320" cy="326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107</xdr:row>
      <xdr:rowOff>162561</xdr:rowOff>
    </xdr:from>
    <xdr:to>
      <xdr:col>67</xdr:col>
      <xdr:colOff>101600</xdr:colOff>
      <xdr:row>108</xdr:row>
      <xdr:rowOff>92711</xdr:rowOff>
    </xdr:to>
    <xdr:sp macro="" textlink="">
      <xdr:nvSpPr>
        <xdr:cNvPr id="584" name="楕円 583">
          <a:extLst>
            <a:ext uri="{FF2B5EF4-FFF2-40B4-BE49-F238E27FC236}">
              <a16:creationId xmlns:a16="http://schemas.microsoft.com/office/drawing/2014/main" id="{B732E232-0FBE-46D3-8B19-0AA6E730B8B7}"/>
            </a:ext>
          </a:extLst>
        </xdr:cNvPr>
        <xdr:cNvSpPr/>
      </xdr:nvSpPr>
      <xdr:spPr>
        <a:xfrm>
          <a:off x="11231880" y="18100041"/>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108</xdr:row>
      <xdr:rowOff>41911</xdr:rowOff>
    </xdr:from>
    <xdr:to>
      <xdr:col>71</xdr:col>
      <xdr:colOff>177800</xdr:colOff>
      <xdr:row>108</xdr:row>
      <xdr:rowOff>74568</xdr:rowOff>
    </xdr:to>
    <xdr:cxnSp macro="">
      <xdr:nvCxnSpPr>
        <xdr:cNvPr id="585" name="直線コネクタ 584">
          <a:extLst>
            <a:ext uri="{FF2B5EF4-FFF2-40B4-BE49-F238E27FC236}">
              <a16:creationId xmlns:a16="http://schemas.microsoft.com/office/drawing/2014/main" id="{611A8B99-A619-47D5-BDB1-9752D7A17AC4}"/>
            </a:ext>
          </a:extLst>
        </xdr:cNvPr>
        <xdr:cNvCxnSpPr/>
      </xdr:nvCxnSpPr>
      <xdr:spPr>
        <a:xfrm>
          <a:off x="11282680" y="18147031"/>
          <a:ext cx="78994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104</xdr:row>
      <xdr:rowOff>42290</xdr:rowOff>
    </xdr:from>
    <xdr:ext cx="405111" cy="259045"/>
    <xdr:sp macro="" textlink="">
      <xdr:nvSpPr>
        <xdr:cNvPr id="586" name="n_1aveValue【公民館】&#10;有形固定資産減価償却率">
          <a:extLst>
            <a:ext uri="{FF2B5EF4-FFF2-40B4-BE49-F238E27FC236}">
              <a16:creationId xmlns:a16="http://schemas.microsoft.com/office/drawing/2014/main" id="{8FC6E59C-01AB-4A98-A66F-2E7DFBD159F7}"/>
            </a:ext>
          </a:extLst>
        </xdr:cNvPr>
        <xdr:cNvSpPr txBox="1"/>
      </xdr:nvSpPr>
      <xdr:spPr>
        <a:xfrm>
          <a:off x="13437244" y="1747685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104</xdr:row>
      <xdr:rowOff>11265</xdr:rowOff>
    </xdr:from>
    <xdr:ext cx="405111" cy="259045"/>
    <xdr:sp macro="" textlink="">
      <xdr:nvSpPr>
        <xdr:cNvPr id="587" name="n_2aveValue【公民館】&#10;有形固定資産減価償却率">
          <a:extLst>
            <a:ext uri="{FF2B5EF4-FFF2-40B4-BE49-F238E27FC236}">
              <a16:creationId xmlns:a16="http://schemas.microsoft.com/office/drawing/2014/main" id="{3E46AFCD-A032-4B7A-9E8A-BDF9D1EB1F7F}"/>
            </a:ext>
          </a:extLst>
        </xdr:cNvPr>
        <xdr:cNvSpPr txBox="1"/>
      </xdr:nvSpPr>
      <xdr:spPr>
        <a:xfrm>
          <a:off x="12675244" y="1744582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104</xdr:row>
      <xdr:rowOff>35758</xdr:rowOff>
    </xdr:from>
    <xdr:ext cx="405111" cy="259045"/>
    <xdr:sp macro="" textlink="">
      <xdr:nvSpPr>
        <xdr:cNvPr id="588" name="n_3aveValue【公民館】&#10;有形固定資産減価償却率">
          <a:extLst>
            <a:ext uri="{FF2B5EF4-FFF2-40B4-BE49-F238E27FC236}">
              <a16:creationId xmlns:a16="http://schemas.microsoft.com/office/drawing/2014/main" id="{CB08B9D2-6034-43D1-A15C-3CDC12E23D52}"/>
            </a:ext>
          </a:extLst>
        </xdr:cNvPr>
        <xdr:cNvSpPr txBox="1"/>
      </xdr:nvSpPr>
      <xdr:spPr>
        <a:xfrm>
          <a:off x="11900544" y="1747031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104</xdr:row>
      <xdr:rowOff>24328</xdr:rowOff>
    </xdr:from>
    <xdr:ext cx="405111" cy="259045"/>
    <xdr:sp macro="" textlink="">
      <xdr:nvSpPr>
        <xdr:cNvPr id="589" name="n_4aveValue【公民館】&#10;有形固定資産減価償却率">
          <a:extLst>
            <a:ext uri="{FF2B5EF4-FFF2-40B4-BE49-F238E27FC236}">
              <a16:creationId xmlns:a16="http://schemas.microsoft.com/office/drawing/2014/main" id="{BF398DA5-6E3B-4123-9527-8D56AD4F7E62}"/>
            </a:ext>
          </a:extLst>
        </xdr:cNvPr>
        <xdr:cNvSpPr txBox="1"/>
      </xdr:nvSpPr>
      <xdr:spPr>
        <a:xfrm>
          <a:off x="11102984" y="174588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109</xdr:row>
      <xdr:rowOff>10358</xdr:rowOff>
    </xdr:from>
    <xdr:ext cx="405111" cy="259045"/>
    <xdr:sp macro="" textlink="">
      <xdr:nvSpPr>
        <xdr:cNvPr id="590" name="n_1mainValue【公民館】&#10;有形固定資産減価償却率">
          <a:extLst>
            <a:ext uri="{FF2B5EF4-FFF2-40B4-BE49-F238E27FC236}">
              <a16:creationId xmlns:a16="http://schemas.microsoft.com/office/drawing/2014/main" id="{EEC7BF64-C53C-403A-8F53-EF22EEF0278E}"/>
            </a:ext>
          </a:extLst>
        </xdr:cNvPr>
        <xdr:cNvSpPr txBox="1"/>
      </xdr:nvSpPr>
      <xdr:spPr>
        <a:xfrm>
          <a:off x="13437244" y="1828311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108</xdr:row>
      <xdr:rowOff>149151</xdr:rowOff>
    </xdr:from>
    <xdr:ext cx="405111" cy="259045"/>
    <xdr:sp macro="" textlink="">
      <xdr:nvSpPr>
        <xdr:cNvPr id="591" name="n_2mainValue【公民館】&#10;有形固定資産減価償却率">
          <a:extLst>
            <a:ext uri="{FF2B5EF4-FFF2-40B4-BE49-F238E27FC236}">
              <a16:creationId xmlns:a16="http://schemas.microsoft.com/office/drawing/2014/main" id="{359DEB40-E0C4-4849-81A7-D0CF02087020}"/>
            </a:ext>
          </a:extLst>
        </xdr:cNvPr>
        <xdr:cNvSpPr txBox="1"/>
      </xdr:nvSpPr>
      <xdr:spPr>
        <a:xfrm>
          <a:off x="12675244" y="1825427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108</xdr:row>
      <xdr:rowOff>116495</xdr:rowOff>
    </xdr:from>
    <xdr:ext cx="405111" cy="259045"/>
    <xdr:sp macro="" textlink="">
      <xdr:nvSpPr>
        <xdr:cNvPr id="592" name="n_3mainValue【公民館】&#10;有形固定資産減価償却率">
          <a:extLst>
            <a:ext uri="{FF2B5EF4-FFF2-40B4-BE49-F238E27FC236}">
              <a16:creationId xmlns:a16="http://schemas.microsoft.com/office/drawing/2014/main" id="{04D17EDE-3EED-435F-9378-F805A0616314}"/>
            </a:ext>
          </a:extLst>
        </xdr:cNvPr>
        <xdr:cNvSpPr txBox="1"/>
      </xdr:nvSpPr>
      <xdr:spPr>
        <a:xfrm>
          <a:off x="11900544" y="1822161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108</xdr:row>
      <xdr:rowOff>83838</xdr:rowOff>
    </xdr:from>
    <xdr:ext cx="405111" cy="259045"/>
    <xdr:sp macro="" textlink="">
      <xdr:nvSpPr>
        <xdr:cNvPr id="593" name="n_4mainValue【公民館】&#10;有形固定資産減価償却率">
          <a:extLst>
            <a:ext uri="{FF2B5EF4-FFF2-40B4-BE49-F238E27FC236}">
              <a16:creationId xmlns:a16="http://schemas.microsoft.com/office/drawing/2014/main" id="{19DDF12A-4690-4025-B421-4D3535E15B65}"/>
            </a:ext>
          </a:extLst>
        </xdr:cNvPr>
        <xdr:cNvSpPr txBox="1"/>
      </xdr:nvSpPr>
      <xdr:spPr>
        <a:xfrm>
          <a:off x="11102984" y="1818895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594" name="正方形/長方形 593">
          <a:extLst>
            <a:ext uri="{FF2B5EF4-FFF2-40B4-BE49-F238E27FC236}">
              <a16:creationId xmlns:a16="http://schemas.microsoft.com/office/drawing/2014/main" id="{71E80771-EDFF-4C74-B22E-34248A8BCEDF}"/>
            </a:ext>
          </a:extLst>
        </xdr:cNvPr>
        <xdr:cNvSpPr/>
      </xdr:nvSpPr>
      <xdr:spPr>
        <a:xfrm>
          <a:off x="16093440" y="15274290"/>
          <a:ext cx="4175760" cy="62357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595" name="正方形/長方形 594">
          <a:extLst>
            <a:ext uri="{FF2B5EF4-FFF2-40B4-BE49-F238E27FC236}">
              <a16:creationId xmlns:a16="http://schemas.microsoft.com/office/drawing/2014/main" id="{8264F7B6-BD8C-4B82-B861-E415571FED97}"/>
            </a:ext>
          </a:extLst>
        </xdr:cNvPr>
        <xdr:cNvSpPr/>
      </xdr:nvSpPr>
      <xdr:spPr>
        <a:xfrm>
          <a:off x="1622044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596" name="正方形/長方形 595">
          <a:extLst>
            <a:ext uri="{FF2B5EF4-FFF2-40B4-BE49-F238E27FC236}">
              <a16:creationId xmlns:a16="http://schemas.microsoft.com/office/drawing/2014/main" id="{2BC34AF3-E4ED-4579-9592-6848274D2A28}"/>
            </a:ext>
          </a:extLst>
        </xdr:cNvPr>
        <xdr:cNvSpPr/>
      </xdr:nvSpPr>
      <xdr:spPr>
        <a:xfrm>
          <a:off x="1622044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597" name="正方形/長方形 596">
          <a:extLst>
            <a:ext uri="{FF2B5EF4-FFF2-40B4-BE49-F238E27FC236}">
              <a16:creationId xmlns:a16="http://schemas.microsoft.com/office/drawing/2014/main" id="{28EA9DF0-B5E8-4591-AC80-7C9C84C6C917}"/>
            </a:ext>
          </a:extLst>
        </xdr:cNvPr>
        <xdr:cNvSpPr/>
      </xdr:nvSpPr>
      <xdr:spPr>
        <a:xfrm>
          <a:off x="1709928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598" name="正方形/長方形 597">
          <a:extLst>
            <a:ext uri="{FF2B5EF4-FFF2-40B4-BE49-F238E27FC236}">
              <a16:creationId xmlns:a16="http://schemas.microsoft.com/office/drawing/2014/main" id="{A9486956-D5A8-4EF3-9572-841B0CDB5A76}"/>
            </a:ext>
          </a:extLst>
        </xdr:cNvPr>
        <xdr:cNvSpPr/>
      </xdr:nvSpPr>
      <xdr:spPr>
        <a:xfrm>
          <a:off x="1709928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599" name="正方形/長方形 598">
          <a:extLst>
            <a:ext uri="{FF2B5EF4-FFF2-40B4-BE49-F238E27FC236}">
              <a16:creationId xmlns:a16="http://schemas.microsoft.com/office/drawing/2014/main" id="{6A837E11-F56A-4792-98A5-C2F2A575523E}"/>
            </a:ext>
          </a:extLst>
        </xdr:cNvPr>
        <xdr:cNvSpPr/>
      </xdr:nvSpPr>
      <xdr:spPr>
        <a:xfrm>
          <a:off x="1810512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600" name="正方形/長方形 599">
          <a:extLst>
            <a:ext uri="{FF2B5EF4-FFF2-40B4-BE49-F238E27FC236}">
              <a16:creationId xmlns:a16="http://schemas.microsoft.com/office/drawing/2014/main" id="{F972CB60-7F6C-42D3-8627-9E18D9CC3E51}"/>
            </a:ext>
          </a:extLst>
        </xdr:cNvPr>
        <xdr:cNvSpPr/>
      </xdr:nvSpPr>
      <xdr:spPr>
        <a:xfrm>
          <a:off x="1810512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601" name="正方形/長方形 600">
          <a:extLst>
            <a:ext uri="{FF2B5EF4-FFF2-40B4-BE49-F238E27FC236}">
              <a16:creationId xmlns:a16="http://schemas.microsoft.com/office/drawing/2014/main" id="{18E697B5-053F-4E8F-804F-467B85FF49CC}"/>
            </a:ext>
          </a:extLst>
        </xdr:cNvPr>
        <xdr:cNvSpPr/>
      </xdr:nvSpPr>
      <xdr:spPr>
        <a:xfrm>
          <a:off x="16093440" y="16394430"/>
          <a:ext cx="4175760" cy="223266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602" name="テキスト ボックス 601">
          <a:extLst>
            <a:ext uri="{FF2B5EF4-FFF2-40B4-BE49-F238E27FC236}">
              <a16:creationId xmlns:a16="http://schemas.microsoft.com/office/drawing/2014/main" id="{3F79A781-AAA5-4EAD-A8CF-591EE830889F}"/>
            </a:ext>
          </a:extLst>
        </xdr:cNvPr>
        <xdr:cNvSpPr txBox="1"/>
      </xdr:nvSpPr>
      <xdr:spPr>
        <a:xfrm>
          <a:off x="16078200" y="1620774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603" name="直線コネクタ 602">
          <a:extLst>
            <a:ext uri="{FF2B5EF4-FFF2-40B4-BE49-F238E27FC236}">
              <a16:creationId xmlns:a16="http://schemas.microsoft.com/office/drawing/2014/main" id="{EDCD1B31-6C76-4666-B894-8F424385A8DB}"/>
            </a:ext>
          </a:extLst>
        </xdr:cNvPr>
        <xdr:cNvCxnSpPr/>
      </xdr:nvCxnSpPr>
      <xdr:spPr>
        <a:xfrm>
          <a:off x="16093440" y="1862709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109</xdr:row>
      <xdr:rowOff>35379</xdr:rowOff>
    </xdr:from>
    <xdr:to>
      <xdr:col>120</xdr:col>
      <xdr:colOff>114300</xdr:colOff>
      <xdr:row>109</xdr:row>
      <xdr:rowOff>35379</xdr:rowOff>
    </xdr:to>
    <xdr:cxnSp macro="">
      <xdr:nvCxnSpPr>
        <xdr:cNvPr id="604" name="直線コネクタ 603">
          <a:extLst>
            <a:ext uri="{FF2B5EF4-FFF2-40B4-BE49-F238E27FC236}">
              <a16:creationId xmlns:a16="http://schemas.microsoft.com/office/drawing/2014/main" id="{0D4910F4-83D8-4C50-8368-94B2A82CD8B6}"/>
            </a:ext>
          </a:extLst>
        </xdr:cNvPr>
        <xdr:cNvCxnSpPr/>
      </xdr:nvCxnSpPr>
      <xdr:spPr>
        <a:xfrm>
          <a:off x="16093440" y="18308139"/>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108</xdr:row>
      <xdr:rowOff>64606</xdr:rowOff>
    </xdr:from>
    <xdr:ext cx="467179" cy="259045"/>
    <xdr:sp macro="" textlink="">
      <xdr:nvSpPr>
        <xdr:cNvPr id="605" name="テキスト ボックス 604">
          <a:extLst>
            <a:ext uri="{FF2B5EF4-FFF2-40B4-BE49-F238E27FC236}">
              <a16:creationId xmlns:a16="http://schemas.microsoft.com/office/drawing/2014/main" id="{33876F92-7299-454E-BB8D-4077C260D497}"/>
            </a:ext>
          </a:extLst>
        </xdr:cNvPr>
        <xdr:cNvSpPr txBox="1"/>
      </xdr:nvSpPr>
      <xdr:spPr>
        <a:xfrm>
          <a:off x="15694841" y="1816972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107</xdr:row>
      <xdr:rowOff>51707</xdr:rowOff>
    </xdr:from>
    <xdr:to>
      <xdr:col>120</xdr:col>
      <xdr:colOff>114300</xdr:colOff>
      <xdr:row>107</xdr:row>
      <xdr:rowOff>51707</xdr:rowOff>
    </xdr:to>
    <xdr:cxnSp macro="">
      <xdr:nvCxnSpPr>
        <xdr:cNvPr id="606" name="直線コネクタ 605">
          <a:extLst>
            <a:ext uri="{FF2B5EF4-FFF2-40B4-BE49-F238E27FC236}">
              <a16:creationId xmlns:a16="http://schemas.microsoft.com/office/drawing/2014/main" id="{F8470697-200F-4580-A760-0B5D9B52648D}"/>
            </a:ext>
          </a:extLst>
        </xdr:cNvPr>
        <xdr:cNvCxnSpPr/>
      </xdr:nvCxnSpPr>
      <xdr:spPr>
        <a:xfrm>
          <a:off x="16093440" y="17989187"/>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106</xdr:row>
      <xdr:rowOff>80934</xdr:rowOff>
    </xdr:from>
    <xdr:ext cx="467179" cy="259045"/>
    <xdr:sp macro="" textlink="">
      <xdr:nvSpPr>
        <xdr:cNvPr id="607" name="テキスト ボックス 606">
          <a:extLst>
            <a:ext uri="{FF2B5EF4-FFF2-40B4-BE49-F238E27FC236}">
              <a16:creationId xmlns:a16="http://schemas.microsoft.com/office/drawing/2014/main" id="{A37CF67F-8A29-4027-AFA1-55CD5222762E}"/>
            </a:ext>
          </a:extLst>
        </xdr:cNvPr>
        <xdr:cNvSpPr txBox="1"/>
      </xdr:nvSpPr>
      <xdr:spPr>
        <a:xfrm>
          <a:off x="15694841" y="1785077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105</xdr:row>
      <xdr:rowOff>68036</xdr:rowOff>
    </xdr:from>
    <xdr:to>
      <xdr:col>120</xdr:col>
      <xdr:colOff>114300</xdr:colOff>
      <xdr:row>105</xdr:row>
      <xdr:rowOff>68036</xdr:rowOff>
    </xdr:to>
    <xdr:cxnSp macro="">
      <xdr:nvCxnSpPr>
        <xdr:cNvPr id="608" name="直線コネクタ 607">
          <a:extLst>
            <a:ext uri="{FF2B5EF4-FFF2-40B4-BE49-F238E27FC236}">
              <a16:creationId xmlns:a16="http://schemas.microsoft.com/office/drawing/2014/main" id="{89E9098B-CC7C-4787-B58F-82BC009E7B47}"/>
            </a:ext>
          </a:extLst>
        </xdr:cNvPr>
        <xdr:cNvCxnSpPr/>
      </xdr:nvCxnSpPr>
      <xdr:spPr>
        <a:xfrm>
          <a:off x="16093440" y="17670236"/>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104</xdr:row>
      <xdr:rowOff>97263</xdr:rowOff>
    </xdr:from>
    <xdr:ext cx="467179" cy="259045"/>
    <xdr:sp macro="" textlink="">
      <xdr:nvSpPr>
        <xdr:cNvPr id="609" name="テキスト ボックス 608">
          <a:extLst>
            <a:ext uri="{FF2B5EF4-FFF2-40B4-BE49-F238E27FC236}">
              <a16:creationId xmlns:a16="http://schemas.microsoft.com/office/drawing/2014/main" id="{72952B19-7262-464B-92FB-F723223911F9}"/>
            </a:ext>
          </a:extLst>
        </xdr:cNvPr>
        <xdr:cNvSpPr txBox="1"/>
      </xdr:nvSpPr>
      <xdr:spPr>
        <a:xfrm>
          <a:off x="15694841" y="1753182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103</xdr:row>
      <xdr:rowOff>84364</xdr:rowOff>
    </xdr:from>
    <xdr:to>
      <xdr:col>120</xdr:col>
      <xdr:colOff>114300</xdr:colOff>
      <xdr:row>103</xdr:row>
      <xdr:rowOff>84364</xdr:rowOff>
    </xdr:to>
    <xdr:cxnSp macro="">
      <xdr:nvCxnSpPr>
        <xdr:cNvPr id="610" name="直線コネクタ 609">
          <a:extLst>
            <a:ext uri="{FF2B5EF4-FFF2-40B4-BE49-F238E27FC236}">
              <a16:creationId xmlns:a16="http://schemas.microsoft.com/office/drawing/2014/main" id="{26C890EC-CC55-421E-A860-33CA0B65E453}"/>
            </a:ext>
          </a:extLst>
        </xdr:cNvPr>
        <xdr:cNvCxnSpPr/>
      </xdr:nvCxnSpPr>
      <xdr:spPr>
        <a:xfrm>
          <a:off x="16093440" y="17351284"/>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102</xdr:row>
      <xdr:rowOff>113591</xdr:rowOff>
    </xdr:from>
    <xdr:ext cx="467179" cy="259045"/>
    <xdr:sp macro="" textlink="">
      <xdr:nvSpPr>
        <xdr:cNvPr id="611" name="テキスト ボックス 610">
          <a:extLst>
            <a:ext uri="{FF2B5EF4-FFF2-40B4-BE49-F238E27FC236}">
              <a16:creationId xmlns:a16="http://schemas.microsoft.com/office/drawing/2014/main" id="{A7C92EA5-35B6-4002-A0F8-290F42BA1156}"/>
            </a:ext>
          </a:extLst>
        </xdr:cNvPr>
        <xdr:cNvSpPr txBox="1"/>
      </xdr:nvSpPr>
      <xdr:spPr>
        <a:xfrm>
          <a:off x="15694841" y="1721287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100693</xdr:rowOff>
    </xdr:from>
    <xdr:to>
      <xdr:col>120</xdr:col>
      <xdr:colOff>114300</xdr:colOff>
      <xdr:row>101</xdr:row>
      <xdr:rowOff>100693</xdr:rowOff>
    </xdr:to>
    <xdr:cxnSp macro="">
      <xdr:nvCxnSpPr>
        <xdr:cNvPr id="612" name="直線コネクタ 611">
          <a:extLst>
            <a:ext uri="{FF2B5EF4-FFF2-40B4-BE49-F238E27FC236}">
              <a16:creationId xmlns:a16="http://schemas.microsoft.com/office/drawing/2014/main" id="{861CA9E4-7828-4ACD-BBA4-EA19F13BABF5}"/>
            </a:ext>
          </a:extLst>
        </xdr:cNvPr>
        <xdr:cNvCxnSpPr/>
      </xdr:nvCxnSpPr>
      <xdr:spPr>
        <a:xfrm>
          <a:off x="16093440" y="17032333"/>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100</xdr:row>
      <xdr:rowOff>129920</xdr:rowOff>
    </xdr:from>
    <xdr:ext cx="467179" cy="259045"/>
    <xdr:sp macro="" textlink="">
      <xdr:nvSpPr>
        <xdr:cNvPr id="613" name="テキスト ボックス 612">
          <a:extLst>
            <a:ext uri="{FF2B5EF4-FFF2-40B4-BE49-F238E27FC236}">
              <a16:creationId xmlns:a16="http://schemas.microsoft.com/office/drawing/2014/main" id="{3713104E-08DE-48B9-9512-653B30C3A19D}"/>
            </a:ext>
          </a:extLst>
        </xdr:cNvPr>
        <xdr:cNvSpPr txBox="1"/>
      </xdr:nvSpPr>
      <xdr:spPr>
        <a:xfrm>
          <a:off x="15694841" y="16893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99</xdr:row>
      <xdr:rowOff>117021</xdr:rowOff>
    </xdr:from>
    <xdr:to>
      <xdr:col>120</xdr:col>
      <xdr:colOff>114300</xdr:colOff>
      <xdr:row>99</xdr:row>
      <xdr:rowOff>117021</xdr:rowOff>
    </xdr:to>
    <xdr:cxnSp macro="">
      <xdr:nvCxnSpPr>
        <xdr:cNvPr id="614" name="直線コネクタ 613">
          <a:extLst>
            <a:ext uri="{FF2B5EF4-FFF2-40B4-BE49-F238E27FC236}">
              <a16:creationId xmlns:a16="http://schemas.microsoft.com/office/drawing/2014/main" id="{4DB72825-0EFC-4B7D-8BD3-F8BAFB7774C3}"/>
            </a:ext>
          </a:extLst>
        </xdr:cNvPr>
        <xdr:cNvCxnSpPr/>
      </xdr:nvCxnSpPr>
      <xdr:spPr>
        <a:xfrm>
          <a:off x="16093440" y="16713381"/>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98</xdr:row>
      <xdr:rowOff>146248</xdr:rowOff>
    </xdr:from>
    <xdr:ext cx="467179" cy="259045"/>
    <xdr:sp macro="" textlink="">
      <xdr:nvSpPr>
        <xdr:cNvPr id="615" name="テキスト ボックス 614">
          <a:extLst>
            <a:ext uri="{FF2B5EF4-FFF2-40B4-BE49-F238E27FC236}">
              <a16:creationId xmlns:a16="http://schemas.microsoft.com/office/drawing/2014/main" id="{BBFA6F5C-EC21-42AB-80A2-3ED64A099FB7}"/>
            </a:ext>
          </a:extLst>
        </xdr:cNvPr>
        <xdr:cNvSpPr txBox="1"/>
      </xdr:nvSpPr>
      <xdr:spPr>
        <a:xfrm>
          <a:off x="15694841" y="1657496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616" name="直線コネクタ 615">
          <a:extLst>
            <a:ext uri="{FF2B5EF4-FFF2-40B4-BE49-F238E27FC236}">
              <a16:creationId xmlns:a16="http://schemas.microsoft.com/office/drawing/2014/main" id="{395C0D22-FDFF-4619-B5E6-37CB02DF1461}"/>
            </a:ext>
          </a:extLst>
        </xdr:cNvPr>
        <xdr:cNvCxnSpPr/>
      </xdr:nvCxnSpPr>
      <xdr:spPr>
        <a:xfrm>
          <a:off x="16093440" y="1639443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162577</xdr:rowOff>
    </xdr:from>
    <xdr:ext cx="467179" cy="259045"/>
    <xdr:sp macro="" textlink="">
      <xdr:nvSpPr>
        <xdr:cNvPr id="617" name="テキスト ボックス 616">
          <a:extLst>
            <a:ext uri="{FF2B5EF4-FFF2-40B4-BE49-F238E27FC236}">
              <a16:creationId xmlns:a16="http://schemas.microsoft.com/office/drawing/2014/main" id="{2C9BA85D-9FA5-4A48-A439-9E4793CA5D30}"/>
            </a:ext>
          </a:extLst>
        </xdr:cNvPr>
        <xdr:cNvSpPr txBox="1"/>
      </xdr:nvSpPr>
      <xdr:spPr>
        <a:xfrm>
          <a:off x="15694841" y="1625601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618" name="【公民館】&#10;一人当たり面積グラフ枠">
          <a:extLst>
            <a:ext uri="{FF2B5EF4-FFF2-40B4-BE49-F238E27FC236}">
              <a16:creationId xmlns:a16="http://schemas.microsoft.com/office/drawing/2014/main" id="{9CF2C67B-FAA7-40F4-AA88-C697022D6296}"/>
            </a:ext>
          </a:extLst>
        </xdr:cNvPr>
        <xdr:cNvSpPr/>
      </xdr:nvSpPr>
      <xdr:spPr>
        <a:xfrm>
          <a:off x="16093440" y="16394430"/>
          <a:ext cx="4175760" cy="223266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100</xdr:row>
      <xdr:rowOff>105592</xdr:rowOff>
    </xdr:from>
    <xdr:to>
      <xdr:col>116</xdr:col>
      <xdr:colOff>62864</xdr:colOff>
      <xdr:row>109</xdr:row>
      <xdr:rowOff>32113</xdr:rowOff>
    </xdr:to>
    <xdr:cxnSp macro="">
      <xdr:nvCxnSpPr>
        <xdr:cNvPr id="619" name="直線コネクタ 618">
          <a:extLst>
            <a:ext uri="{FF2B5EF4-FFF2-40B4-BE49-F238E27FC236}">
              <a16:creationId xmlns:a16="http://schemas.microsoft.com/office/drawing/2014/main" id="{8726881E-5D12-4DCD-92BE-F8210730F24B}"/>
            </a:ext>
          </a:extLst>
        </xdr:cNvPr>
        <xdr:cNvCxnSpPr/>
      </xdr:nvCxnSpPr>
      <xdr:spPr>
        <a:xfrm flipV="1">
          <a:off x="19509104" y="16869592"/>
          <a:ext cx="0" cy="143528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109</xdr:row>
      <xdr:rowOff>35940</xdr:rowOff>
    </xdr:from>
    <xdr:ext cx="469744" cy="259045"/>
    <xdr:sp macro="" textlink="">
      <xdr:nvSpPr>
        <xdr:cNvPr id="620" name="【公民館】&#10;一人当たり面積最小値テキスト">
          <a:extLst>
            <a:ext uri="{FF2B5EF4-FFF2-40B4-BE49-F238E27FC236}">
              <a16:creationId xmlns:a16="http://schemas.microsoft.com/office/drawing/2014/main" id="{46260CCE-B436-4175-9EB4-7EB7A25E2CA9}"/>
            </a:ext>
          </a:extLst>
        </xdr:cNvPr>
        <xdr:cNvSpPr txBox="1"/>
      </xdr:nvSpPr>
      <xdr:spPr>
        <a:xfrm>
          <a:off x="19547840" y="1830870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109</xdr:row>
      <xdr:rowOff>32113</xdr:rowOff>
    </xdr:from>
    <xdr:to>
      <xdr:col>116</xdr:col>
      <xdr:colOff>152400</xdr:colOff>
      <xdr:row>109</xdr:row>
      <xdr:rowOff>32113</xdr:rowOff>
    </xdr:to>
    <xdr:cxnSp macro="">
      <xdr:nvCxnSpPr>
        <xdr:cNvPr id="621" name="直線コネクタ 620">
          <a:extLst>
            <a:ext uri="{FF2B5EF4-FFF2-40B4-BE49-F238E27FC236}">
              <a16:creationId xmlns:a16="http://schemas.microsoft.com/office/drawing/2014/main" id="{2B4A115D-BCD4-4790-8F79-8F6290870ADF}"/>
            </a:ext>
          </a:extLst>
        </xdr:cNvPr>
        <xdr:cNvCxnSpPr/>
      </xdr:nvCxnSpPr>
      <xdr:spPr>
        <a:xfrm>
          <a:off x="19443700" y="18304873"/>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99</xdr:row>
      <xdr:rowOff>52269</xdr:rowOff>
    </xdr:from>
    <xdr:ext cx="469744" cy="259045"/>
    <xdr:sp macro="" textlink="">
      <xdr:nvSpPr>
        <xdr:cNvPr id="622" name="【公民館】&#10;一人当たり面積最大値テキスト">
          <a:extLst>
            <a:ext uri="{FF2B5EF4-FFF2-40B4-BE49-F238E27FC236}">
              <a16:creationId xmlns:a16="http://schemas.microsoft.com/office/drawing/2014/main" id="{0B4DA5EE-7161-4CF8-BF3C-0070656ADACA}"/>
            </a:ext>
          </a:extLst>
        </xdr:cNvPr>
        <xdr:cNvSpPr txBox="1"/>
      </xdr:nvSpPr>
      <xdr:spPr>
        <a:xfrm>
          <a:off x="19547840" y="166486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0.451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100</xdr:row>
      <xdr:rowOff>105592</xdr:rowOff>
    </xdr:from>
    <xdr:to>
      <xdr:col>116</xdr:col>
      <xdr:colOff>152400</xdr:colOff>
      <xdr:row>100</xdr:row>
      <xdr:rowOff>105592</xdr:rowOff>
    </xdr:to>
    <xdr:cxnSp macro="">
      <xdr:nvCxnSpPr>
        <xdr:cNvPr id="623" name="直線コネクタ 622">
          <a:extLst>
            <a:ext uri="{FF2B5EF4-FFF2-40B4-BE49-F238E27FC236}">
              <a16:creationId xmlns:a16="http://schemas.microsoft.com/office/drawing/2014/main" id="{6D4DD9A3-D27A-4847-865D-E9FECDC0AC19}"/>
            </a:ext>
          </a:extLst>
        </xdr:cNvPr>
        <xdr:cNvCxnSpPr/>
      </xdr:nvCxnSpPr>
      <xdr:spPr>
        <a:xfrm>
          <a:off x="19443700" y="16869592"/>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106</xdr:row>
      <xdr:rowOff>69141</xdr:rowOff>
    </xdr:from>
    <xdr:ext cx="469744" cy="259045"/>
    <xdr:sp macro="" textlink="">
      <xdr:nvSpPr>
        <xdr:cNvPr id="624" name="【公民館】&#10;一人当たり面積平均値テキスト">
          <a:extLst>
            <a:ext uri="{FF2B5EF4-FFF2-40B4-BE49-F238E27FC236}">
              <a16:creationId xmlns:a16="http://schemas.microsoft.com/office/drawing/2014/main" id="{ADCDB60F-BB6B-45B9-9C39-2B1839BBFBBC}"/>
            </a:ext>
          </a:extLst>
        </xdr:cNvPr>
        <xdr:cNvSpPr txBox="1"/>
      </xdr:nvSpPr>
      <xdr:spPr>
        <a:xfrm>
          <a:off x="19547840" y="1783898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106</xdr:row>
      <xdr:rowOff>90714</xdr:rowOff>
    </xdr:from>
    <xdr:to>
      <xdr:col>116</xdr:col>
      <xdr:colOff>114300</xdr:colOff>
      <xdr:row>107</xdr:row>
      <xdr:rowOff>20864</xdr:rowOff>
    </xdr:to>
    <xdr:sp macro="" textlink="">
      <xdr:nvSpPr>
        <xdr:cNvPr id="625" name="フローチャート: 判断 624">
          <a:extLst>
            <a:ext uri="{FF2B5EF4-FFF2-40B4-BE49-F238E27FC236}">
              <a16:creationId xmlns:a16="http://schemas.microsoft.com/office/drawing/2014/main" id="{639BB30D-9677-4E83-A779-CB90201AFE86}"/>
            </a:ext>
          </a:extLst>
        </xdr:cNvPr>
        <xdr:cNvSpPr/>
      </xdr:nvSpPr>
      <xdr:spPr>
        <a:xfrm>
          <a:off x="19458940" y="17860554"/>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106</xdr:row>
      <xdr:rowOff>100512</xdr:rowOff>
    </xdr:from>
    <xdr:to>
      <xdr:col>112</xdr:col>
      <xdr:colOff>38100</xdr:colOff>
      <xdr:row>107</xdr:row>
      <xdr:rowOff>30662</xdr:rowOff>
    </xdr:to>
    <xdr:sp macro="" textlink="">
      <xdr:nvSpPr>
        <xdr:cNvPr id="626" name="フローチャート: 判断 625">
          <a:extLst>
            <a:ext uri="{FF2B5EF4-FFF2-40B4-BE49-F238E27FC236}">
              <a16:creationId xmlns:a16="http://schemas.microsoft.com/office/drawing/2014/main" id="{7554D260-FCC6-4158-8BFF-B8AD64D1185E}"/>
            </a:ext>
          </a:extLst>
        </xdr:cNvPr>
        <xdr:cNvSpPr/>
      </xdr:nvSpPr>
      <xdr:spPr>
        <a:xfrm>
          <a:off x="18735040" y="17870352"/>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106</xdr:row>
      <xdr:rowOff>110308</xdr:rowOff>
    </xdr:from>
    <xdr:to>
      <xdr:col>107</xdr:col>
      <xdr:colOff>101600</xdr:colOff>
      <xdr:row>107</xdr:row>
      <xdr:rowOff>40458</xdr:rowOff>
    </xdr:to>
    <xdr:sp macro="" textlink="">
      <xdr:nvSpPr>
        <xdr:cNvPr id="627" name="フローチャート: 判断 626">
          <a:extLst>
            <a:ext uri="{FF2B5EF4-FFF2-40B4-BE49-F238E27FC236}">
              <a16:creationId xmlns:a16="http://schemas.microsoft.com/office/drawing/2014/main" id="{6DD263D5-747A-4CE6-A659-1DC75FE93743}"/>
            </a:ext>
          </a:extLst>
        </xdr:cNvPr>
        <xdr:cNvSpPr/>
      </xdr:nvSpPr>
      <xdr:spPr>
        <a:xfrm>
          <a:off x="17937480" y="17880148"/>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106</xdr:row>
      <xdr:rowOff>103777</xdr:rowOff>
    </xdr:from>
    <xdr:to>
      <xdr:col>102</xdr:col>
      <xdr:colOff>165100</xdr:colOff>
      <xdr:row>107</xdr:row>
      <xdr:rowOff>33927</xdr:rowOff>
    </xdr:to>
    <xdr:sp macro="" textlink="">
      <xdr:nvSpPr>
        <xdr:cNvPr id="628" name="フローチャート: 判断 627">
          <a:extLst>
            <a:ext uri="{FF2B5EF4-FFF2-40B4-BE49-F238E27FC236}">
              <a16:creationId xmlns:a16="http://schemas.microsoft.com/office/drawing/2014/main" id="{FC9C3846-234F-42EE-8231-AFBFE7ED26E4}"/>
            </a:ext>
          </a:extLst>
        </xdr:cNvPr>
        <xdr:cNvSpPr/>
      </xdr:nvSpPr>
      <xdr:spPr>
        <a:xfrm>
          <a:off x="17162780" y="17873617"/>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106</xdr:row>
      <xdr:rowOff>97245</xdr:rowOff>
    </xdr:from>
    <xdr:to>
      <xdr:col>98</xdr:col>
      <xdr:colOff>38100</xdr:colOff>
      <xdr:row>107</xdr:row>
      <xdr:rowOff>27395</xdr:rowOff>
    </xdr:to>
    <xdr:sp macro="" textlink="">
      <xdr:nvSpPr>
        <xdr:cNvPr id="629" name="フローチャート: 判断 628">
          <a:extLst>
            <a:ext uri="{FF2B5EF4-FFF2-40B4-BE49-F238E27FC236}">
              <a16:creationId xmlns:a16="http://schemas.microsoft.com/office/drawing/2014/main" id="{D2679A02-B545-4E3E-9F6C-9EB088649648}"/>
            </a:ext>
          </a:extLst>
        </xdr:cNvPr>
        <xdr:cNvSpPr/>
      </xdr:nvSpPr>
      <xdr:spPr>
        <a:xfrm>
          <a:off x="16388080" y="17867085"/>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16527</xdr:rowOff>
    </xdr:from>
    <xdr:ext cx="762000" cy="259045"/>
    <xdr:sp macro="" textlink="">
      <xdr:nvSpPr>
        <xdr:cNvPr id="630" name="テキスト ボックス 629">
          <a:extLst>
            <a:ext uri="{FF2B5EF4-FFF2-40B4-BE49-F238E27FC236}">
              <a16:creationId xmlns:a16="http://schemas.microsoft.com/office/drawing/2014/main" id="{9233D2CE-9FAF-485E-BED1-725A518F1E33}"/>
            </a:ext>
          </a:extLst>
        </xdr:cNvPr>
        <xdr:cNvSpPr txBox="1"/>
      </xdr:nvSpPr>
      <xdr:spPr>
        <a:xfrm>
          <a:off x="1934210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631" name="テキスト ボックス 630">
          <a:extLst>
            <a:ext uri="{FF2B5EF4-FFF2-40B4-BE49-F238E27FC236}">
              <a16:creationId xmlns:a16="http://schemas.microsoft.com/office/drawing/2014/main" id="{5554CB39-BEF0-4021-AB3E-DB9FFD0FA5A1}"/>
            </a:ext>
          </a:extLst>
        </xdr:cNvPr>
        <xdr:cNvSpPr txBox="1"/>
      </xdr:nvSpPr>
      <xdr:spPr>
        <a:xfrm>
          <a:off x="1861058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632" name="テキスト ボックス 631">
          <a:extLst>
            <a:ext uri="{FF2B5EF4-FFF2-40B4-BE49-F238E27FC236}">
              <a16:creationId xmlns:a16="http://schemas.microsoft.com/office/drawing/2014/main" id="{EF097F30-40B0-4CEE-B158-3D4704368991}"/>
            </a:ext>
          </a:extLst>
        </xdr:cNvPr>
        <xdr:cNvSpPr txBox="1"/>
      </xdr:nvSpPr>
      <xdr:spPr>
        <a:xfrm>
          <a:off x="1782064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633" name="テキスト ボックス 632">
          <a:extLst>
            <a:ext uri="{FF2B5EF4-FFF2-40B4-BE49-F238E27FC236}">
              <a16:creationId xmlns:a16="http://schemas.microsoft.com/office/drawing/2014/main" id="{71F05D21-B97C-4C1F-BC5E-B2B9BFDE6376}"/>
            </a:ext>
          </a:extLst>
        </xdr:cNvPr>
        <xdr:cNvSpPr txBox="1"/>
      </xdr:nvSpPr>
      <xdr:spPr>
        <a:xfrm>
          <a:off x="1704594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634" name="テキスト ボックス 633">
          <a:extLst>
            <a:ext uri="{FF2B5EF4-FFF2-40B4-BE49-F238E27FC236}">
              <a16:creationId xmlns:a16="http://schemas.microsoft.com/office/drawing/2014/main" id="{9ABD5C66-E744-4907-BABA-1B44A1D7B8FB}"/>
            </a:ext>
          </a:extLst>
        </xdr:cNvPr>
        <xdr:cNvSpPr txBox="1"/>
      </xdr:nvSpPr>
      <xdr:spPr>
        <a:xfrm>
          <a:off x="1626362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105</xdr:row>
      <xdr:rowOff>7438</xdr:rowOff>
    </xdr:from>
    <xdr:to>
      <xdr:col>116</xdr:col>
      <xdr:colOff>114300</xdr:colOff>
      <xdr:row>105</xdr:row>
      <xdr:rowOff>109038</xdr:rowOff>
    </xdr:to>
    <xdr:sp macro="" textlink="">
      <xdr:nvSpPr>
        <xdr:cNvPr id="635" name="楕円 634">
          <a:extLst>
            <a:ext uri="{FF2B5EF4-FFF2-40B4-BE49-F238E27FC236}">
              <a16:creationId xmlns:a16="http://schemas.microsoft.com/office/drawing/2014/main" id="{D9F30034-9EBB-4B8F-B4E0-937DA2B27081}"/>
            </a:ext>
          </a:extLst>
        </xdr:cNvPr>
        <xdr:cNvSpPr/>
      </xdr:nvSpPr>
      <xdr:spPr>
        <a:xfrm>
          <a:off x="19458940" y="176096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104</xdr:row>
      <xdr:rowOff>30315</xdr:rowOff>
    </xdr:from>
    <xdr:ext cx="469744" cy="259045"/>
    <xdr:sp macro="" textlink="">
      <xdr:nvSpPr>
        <xdr:cNvPr id="636" name="【公民館】&#10;一人当たり面積該当値テキスト">
          <a:extLst>
            <a:ext uri="{FF2B5EF4-FFF2-40B4-BE49-F238E27FC236}">
              <a16:creationId xmlns:a16="http://schemas.microsoft.com/office/drawing/2014/main" id="{E25B06BA-C319-4AAA-94F0-BA5CD1B0245D}"/>
            </a:ext>
          </a:extLst>
        </xdr:cNvPr>
        <xdr:cNvSpPr txBox="1"/>
      </xdr:nvSpPr>
      <xdr:spPr>
        <a:xfrm>
          <a:off x="19547840" y="174648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0.203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105</xdr:row>
      <xdr:rowOff>7438</xdr:rowOff>
    </xdr:from>
    <xdr:to>
      <xdr:col>112</xdr:col>
      <xdr:colOff>38100</xdr:colOff>
      <xdr:row>105</xdr:row>
      <xdr:rowOff>109038</xdr:rowOff>
    </xdr:to>
    <xdr:sp macro="" textlink="">
      <xdr:nvSpPr>
        <xdr:cNvPr id="637" name="楕円 636">
          <a:extLst>
            <a:ext uri="{FF2B5EF4-FFF2-40B4-BE49-F238E27FC236}">
              <a16:creationId xmlns:a16="http://schemas.microsoft.com/office/drawing/2014/main" id="{59442550-F073-4272-80F7-1E5A50ACC1AC}"/>
            </a:ext>
          </a:extLst>
        </xdr:cNvPr>
        <xdr:cNvSpPr/>
      </xdr:nvSpPr>
      <xdr:spPr>
        <a:xfrm>
          <a:off x="18735040" y="17609638"/>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105</xdr:row>
      <xdr:rowOff>58238</xdr:rowOff>
    </xdr:from>
    <xdr:to>
      <xdr:col>116</xdr:col>
      <xdr:colOff>63500</xdr:colOff>
      <xdr:row>105</xdr:row>
      <xdr:rowOff>58238</xdr:rowOff>
    </xdr:to>
    <xdr:cxnSp macro="">
      <xdr:nvCxnSpPr>
        <xdr:cNvPr id="638" name="直線コネクタ 637">
          <a:extLst>
            <a:ext uri="{FF2B5EF4-FFF2-40B4-BE49-F238E27FC236}">
              <a16:creationId xmlns:a16="http://schemas.microsoft.com/office/drawing/2014/main" id="{26AA7999-22E6-4B5F-AB34-27714A2CED73}"/>
            </a:ext>
          </a:extLst>
        </xdr:cNvPr>
        <xdr:cNvCxnSpPr/>
      </xdr:nvCxnSpPr>
      <xdr:spPr>
        <a:xfrm>
          <a:off x="18778220" y="17660438"/>
          <a:ext cx="73152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105</xdr:row>
      <xdr:rowOff>13970</xdr:rowOff>
    </xdr:from>
    <xdr:to>
      <xdr:col>107</xdr:col>
      <xdr:colOff>101600</xdr:colOff>
      <xdr:row>105</xdr:row>
      <xdr:rowOff>115570</xdr:rowOff>
    </xdr:to>
    <xdr:sp macro="" textlink="">
      <xdr:nvSpPr>
        <xdr:cNvPr id="639" name="楕円 638">
          <a:extLst>
            <a:ext uri="{FF2B5EF4-FFF2-40B4-BE49-F238E27FC236}">
              <a16:creationId xmlns:a16="http://schemas.microsoft.com/office/drawing/2014/main" id="{9E79B7D8-2EDA-4F66-BFD3-1B9C67ECC599}"/>
            </a:ext>
          </a:extLst>
        </xdr:cNvPr>
        <xdr:cNvSpPr/>
      </xdr:nvSpPr>
      <xdr:spPr>
        <a:xfrm>
          <a:off x="17937480" y="176161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105</xdr:row>
      <xdr:rowOff>58238</xdr:rowOff>
    </xdr:from>
    <xdr:to>
      <xdr:col>111</xdr:col>
      <xdr:colOff>177800</xdr:colOff>
      <xdr:row>105</xdr:row>
      <xdr:rowOff>64770</xdr:rowOff>
    </xdr:to>
    <xdr:cxnSp macro="">
      <xdr:nvCxnSpPr>
        <xdr:cNvPr id="640" name="直線コネクタ 639">
          <a:extLst>
            <a:ext uri="{FF2B5EF4-FFF2-40B4-BE49-F238E27FC236}">
              <a16:creationId xmlns:a16="http://schemas.microsoft.com/office/drawing/2014/main" id="{D0DC8D25-5742-4DFA-9D98-F98F096F4154}"/>
            </a:ext>
          </a:extLst>
        </xdr:cNvPr>
        <xdr:cNvCxnSpPr/>
      </xdr:nvCxnSpPr>
      <xdr:spPr>
        <a:xfrm flipV="1">
          <a:off x="17988280" y="17660438"/>
          <a:ext cx="789940" cy="65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105</xdr:row>
      <xdr:rowOff>17236</xdr:rowOff>
    </xdr:from>
    <xdr:to>
      <xdr:col>102</xdr:col>
      <xdr:colOff>165100</xdr:colOff>
      <xdr:row>105</xdr:row>
      <xdr:rowOff>118836</xdr:rowOff>
    </xdr:to>
    <xdr:sp macro="" textlink="">
      <xdr:nvSpPr>
        <xdr:cNvPr id="641" name="楕円 640">
          <a:extLst>
            <a:ext uri="{FF2B5EF4-FFF2-40B4-BE49-F238E27FC236}">
              <a16:creationId xmlns:a16="http://schemas.microsoft.com/office/drawing/2014/main" id="{728B7248-DD80-4FB6-9554-AA9D1F0E7A96}"/>
            </a:ext>
          </a:extLst>
        </xdr:cNvPr>
        <xdr:cNvSpPr/>
      </xdr:nvSpPr>
      <xdr:spPr>
        <a:xfrm>
          <a:off x="17162780" y="176194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105</xdr:row>
      <xdr:rowOff>64770</xdr:rowOff>
    </xdr:from>
    <xdr:to>
      <xdr:col>107</xdr:col>
      <xdr:colOff>50800</xdr:colOff>
      <xdr:row>105</xdr:row>
      <xdr:rowOff>68036</xdr:rowOff>
    </xdr:to>
    <xdr:cxnSp macro="">
      <xdr:nvCxnSpPr>
        <xdr:cNvPr id="642" name="直線コネクタ 641">
          <a:extLst>
            <a:ext uri="{FF2B5EF4-FFF2-40B4-BE49-F238E27FC236}">
              <a16:creationId xmlns:a16="http://schemas.microsoft.com/office/drawing/2014/main" id="{C3C8251B-E950-4579-8A9A-10FC3AED9387}"/>
            </a:ext>
          </a:extLst>
        </xdr:cNvPr>
        <xdr:cNvCxnSpPr/>
      </xdr:nvCxnSpPr>
      <xdr:spPr>
        <a:xfrm flipV="1">
          <a:off x="17213580" y="17666970"/>
          <a:ext cx="774700" cy="32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105</xdr:row>
      <xdr:rowOff>20501</xdr:rowOff>
    </xdr:from>
    <xdr:to>
      <xdr:col>98</xdr:col>
      <xdr:colOff>38100</xdr:colOff>
      <xdr:row>105</xdr:row>
      <xdr:rowOff>122101</xdr:rowOff>
    </xdr:to>
    <xdr:sp macro="" textlink="">
      <xdr:nvSpPr>
        <xdr:cNvPr id="643" name="楕円 642">
          <a:extLst>
            <a:ext uri="{FF2B5EF4-FFF2-40B4-BE49-F238E27FC236}">
              <a16:creationId xmlns:a16="http://schemas.microsoft.com/office/drawing/2014/main" id="{EC206671-B111-4CDC-8A98-92FF28D1D2BF}"/>
            </a:ext>
          </a:extLst>
        </xdr:cNvPr>
        <xdr:cNvSpPr/>
      </xdr:nvSpPr>
      <xdr:spPr>
        <a:xfrm>
          <a:off x="16388080" y="17622701"/>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105</xdr:row>
      <xdr:rowOff>68036</xdr:rowOff>
    </xdr:from>
    <xdr:to>
      <xdr:col>102</xdr:col>
      <xdr:colOff>114300</xdr:colOff>
      <xdr:row>105</xdr:row>
      <xdr:rowOff>71301</xdr:rowOff>
    </xdr:to>
    <xdr:cxnSp macro="">
      <xdr:nvCxnSpPr>
        <xdr:cNvPr id="644" name="直線コネクタ 643">
          <a:extLst>
            <a:ext uri="{FF2B5EF4-FFF2-40B4-BE49-F238E27FC236}">
              <a16:creationId xmlns:a16="http://schemas.microsoft.com/office/drawing/2014/main" id="{967BE32E-A737-42EA-A3AE-97291B3A0F27}"/>
            </a:ext>
          </a:extLst>
        </xdr:cNvPr>
        <xdr:cNvCxnSpPr/>
      </xdr:nvCxnSpPr>
      <xdr:spPr>
        <a:xfrm flipV="1">
          <a:off x="16431260" y="17670236"/>
          <a:ext cx="782320" cy="32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107</xdr:row>
      <xdr:rowOff>21789</xdr:rowOff>
    </xdr:from>
    <xdr:ext cx="469744" cy="259045"/>
    <xdr:sp macro="" textlink="">
      <xdr:nvSpPr>
        <xdr:cNvPr id="645" name="n_1aveValue【公民館】&#10;一人当たり面積">
          <a:extLst>
            <a:ext uri="{FF2B5EF4-FFF2-40B4-BE49-F238E27FC236}">
              <a16:creationId xmlns:a16="http://schemas.microsoft.com/office/drawing/2014/main" id="{375591EC-F16B-46A6-8E6F-9EF58C0DF86C}"/>
            </a:ext>
          </a:extLst>
        </xdr:cNvPr>
        <xdr:cNvSpPr txBox="1"/>
      </xdr:nvSpPr>
      <xdr:spPr>
        <a:xfrm>
          <a:off x="18561127" y="179592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107</xdr:row>
      <xdr:rowOff>31585</xdr:rowOff>
    </xdr:from>
    <xdr:ext cx="469744" cy="259045"/>
    <xdr:sp macro="" textlink="">
      <xdr:nvSpPr>
        <xdr:cNvPr id="646" name="n_2aveValue【公民館】&#10;一人当たり面積">
          <a:extLst>
            <a:ext uri="{FF2B5EF4-FFF2-40B4-BE49-F238E27FC236}">
              <a16:creationId xmlns:a16="http://schemas.microsoft.com/office/drawing/2014/main" id="{CACE6BAF-571E-4230-A782-AAEE9D74DDD6}"/>
            </a:ext>
          </a:extLst>
        </xdr:cNvPr>
        <xdr:cNvSpPr txBox="1"/>
      </xdr:nvSpPr>
      <xdr:spPr>
        <a:xfrm>
          <a:off x="17776267" y="1796906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107</xdr:row>
      <xdr:rowOff>25054</xdr:rowOff>
    </xdr:from>
    <xdr:ext cx="469744" cy="259045"/>
    <xdr:sp macro="" textlink="">
      <xdr:nvSpPr>
        <xdr:cNvPr id="647" name="n_3aveValue【公民館】&#10;一人当たり面積">
          <a:extLst>
            <a:ext uri="{FF2B5EF4-FFF2-40B4-BE49-F238E27FC236}">
              <a16:creationId xmlns:a16="http://schemas.microsoft.com/office/drawing/2014/main" id="{E4FC9FC1-908A-4EAD-86CD-FA41E5201978}"/>
            </a:ext>
          </a:extLst>
        </xdr:cNvPr>
        <xdr:cNvSpPr txBox="1"/>
      </xdr:nvSpPr>
      <xdr:spPr>
        <a:xfrm>
          <a:off x="17001567" y="1796253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107</xdr:row>
      <xdr:rowOff>18522</xdr:rowOff>
    </xdr:from>
    <xdr:ext cx="469744" cy="259045"/>
    <xdr:sp macro="" textlink="">
      <xdr:nvSpPr>
        <xdr:cNvPr id="648" name="n_4aveValue【公民館】&#10;一人当たり面積">
          <a:extLst>
            <a:ext uri="{FF2B5EF4-FFF2-40B4-BE49-F238E27FC236}">
              <a16:creationId xmlns:a16="http://schemas.microsoft.com/office/drawing/2014/main" id="{8610888A-F01B-4B12-BB6E-53724F3C825B}"/>
            </a:ext>
          </a:extLst>
        </xdr:cNvPr>
        <xdr:cNvSpPr txBox="1"/>
      </xdr:nvSpPr>
      <xdr:spPr>
        <a:xfrm>
          <a:off x="16226867" y="179560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103</xdr:row>
      <xdr:rowOff>125565</xdr:rowOff>
    </xdr:from>
    <xdr:ext cx="469744" cy="259045"/>
    <xdr:sp macro="" textlink="">
      <xdr:nvSpPr>
        <xdr:cNvPr id="649" name="n_1mainValue【公民館】&#10;一人当たり面積">
          <a:extLst>
            <a:ext uri="{FF2B5EF4-FFF2-40B4-BE49-F238E27FC236}">
              <a16:creationId xmlns:a16="http://schemas.microsoft.com/office/drawing/2014/main" id="{279397AD-858F-4F18-95D6-19FF95D5B7D8}"/>
            </a:ext>
          </a:extLst>
        </xdr:cNvPr>
        <xdr:cNvSpPr txBox="1"/>
      </xdr:nvSpPr>
      <xdr:spPr>
        <a:xfrm>
          <a:off x="18561127" y="1739248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103</xdr:row>
      <xdr:rowOff>132097</xdr:rowOff>
    </xdr:from>
    <xdr:ext cx="469744" cy="259045"/>
    <xdr:sp macro="" textlink="">
      <xdr:nvSpPr>
        <xdr:cNvPr id="650" name="n_2mainValue【公民館】&#10;一人当たり面積">
          <a:extLst>
            <a:ext uri="{FF2B5EF4-FFF2-40B4-BE49-F238E27FC236}">
              <a16:creationId xmlns:a16="http://schemas.microsoft.com/office/drawing/2014/main" id="{3A48FE44-03FB-42CD-9FC0-A9357CA149ED}"/>
            </a:ext>
          </a:extLst>
        </xdr:cNvPr>
        <xdr:cNvSpPr txBox="1"/>
      </xdr:nvSpPr>
      <xdr:spPr>
        <a:xfrm>
          <a:off x="17776267" y="173990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103</xdr:row>
      <xdr:rowOff>135363</xdr:rowOff>
    </xdr:from>
    <xdr:ext cx="469744" cy="259045"/>
    <xdr:sp macro="" textlink="">
      <xdr:nvSpPr>
        <xdr:cNvPr id="651" name="n_3mainValue【公民館】&#10;一人当たり面積">
          <a:extLst>
            <a:ext uri="{FF2B5EF4-FFF2-40B4-BE49-F238E27FC236}">
              <a16:creationId xmlns:a16="http://schemas.microsoft.com/office/drawing/2014/main" id="{BCE6FE85-35FA-456A-852D-702666D69973}"/>
            </a:ext>
          </a:extLst>
        </xdr:cNvPr>
        <xdr:cNvSpPr txBox="1"/>
      </xdr:nvSpPr>
      <xdr:spPr>
        <a:xfrm>
          <a:off x="17001567" y="1740228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103</xdr:row>
      <xdr:rowOff>138628</xdr:rowOff>
    </xdr:from>
    <xdr:ext cx="469744" cy="259045"/>
    <xdr:sp macro="" textlink="">
      <xdr:nvSpPr>
        <xdr:cNvPr id="652" name="n_4mainValue【公民館】&#10;一人当たり面積">
          <a:extLst>
            <a:ext uri="{FF2B5EF4-FFF2-40B4-BE49-F238E27FC236}">
              <a16:creationId xmlns:a16="http://schemas.microsoft.com/office/drawing/2014/main" id="{5E781B1B-6D3A-4D2A-917C-D224E8F090D9}"/>
            </a:ext>
          </a:extLst>
        </xdr:cNvPr>
        <xdr:cNvSpPr txBox="1"/>
      </xdr:nvSpPr>
      <xdr:spPr>
        <a:xfrm>
          <a:off x="16226867" y="1740554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653" name="正方形/長方形 652">
          <a:extLst>
            <a:ext uri="{FF2B5EF4-FFF2-40B4-BE49-F238E27FC236}">
              <a16:creationId xmlns:a16="http://schemas.microsoft.com/office/drawing/2014/main" id="{9CA0C319-04D7-406A-8827-B8E2451D0A6C}"/>
            </a:ext>
          </a:extLst>
        </xdr:cNvPr>
        <xdr:cNvSpPr/>
      </xdr:nvSpPr>
      <xdr:spPr>
        <a:xfrm>
          <a:off x="670560" y="19000470"/>
          <a:ext cx="19598640" cy="18630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654" name="正方形/長方形 653">
          <a:extLst>
            <a:ext uri="{FF2B5EF4-FFF2-40B4-BE49-F238E27FC236}">
              <a16:creationId xmlns:a16="http://schemas.microsoft.com/office/drawing/2014/main" id="{A5F75AD2-32B7-4CC5-B633-FB98AAD4E1F5}"/>
            </a:ext>
          </a:extLst>
        </xdr:cNvPr>
        <xdr:cNvSpPr/>
      </xdr:nvSpPr>
      <xdr:spPr>
        <a:xfrm>
          <a:off x="670560" y="19063970"/>
          <a:ext cx="33909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655" name="テキスト ボックス 654">
          <a:extLst>
            <a:ext uri="{FF2B5EF4-FFF2-40B4-BE49-F238E27FC236}">
              <a16:creationId xmlns:a16="http://schemas.microsoft.com/office/drawing/2014/main" id="{6A2E162B-AD6D-45E2-B077-4FD5FDCE2CF0}"/>
            </a:ext>
          </a:extLst>
        </xdr:cNvPr>
        <xdr:cNvSpPr txBox="1"/>
      </xdr:nvSpPr>
      <xdr:spPr>
        <a:xfrm>
          <a:off x="746760" y="19310350"/>
          <a:ext cx="19433540" cy="145542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学校施設、公民館における有形固定資産減価償却率が類似団体平均値よりも高い理由について、現行の建物は昭和</a:t>
          </a:r>
          <a:r>
            <a:rPr kumimoji="1" lang="en-US" altLang="ja-JP" sz="1300">
              <a:latin typeface="ＭＳ Ｐゴシック" panose="020B0600070205080204" pitchFamily="50" charset="-128"/>
              <a:ea typeface="ＭＳ Ｐゴシック" panose="020B0600070205080204" pitchFamily="50" charset="-128"/>
            </a:rPr>
            <a:t>40</a:t>
          </a:r>
          <a:r>
            <a:rPr kumimoji="1" lang="ja-JP" altLang="en-US" sz="1300">
              <a:latin typeface="ＭＳ Ｐゴシック" panose="020B0600070205080204" pitchFamily="50" charset="-128"/>
              <a:ea typeface="ＭＳ Ｐゴシック" panose="020B0600070205080204" pitchFamily="50" charset="-128"/>
            </a:rPr>
            <a:t>年前後に建築されたものが多く、大規模改修等の改修工事を行なっていないことが原因であると考える。ただし、児童館に関しては、令和</a:t>
          </a:r>
          <a:r>
            <a:rPr kumimoji="1" lang="en-US" altLang="ja-JP" sz="1300">
              <a:latin typeface="ＭＳ Ｐゴシック" panose="020B0600070205080204" pitchFamily="50" charset="-128"/>
              <a:ea typeface="ＭＳ Ｐゴシック" panose="020B0600070205080204" pitchFamily="50" charset="-128"/>
            </a:rPr>
            <a:t>3</a:t>
          </a:r>
          <a:r>
            <a:rPr kumimoji="1" lang="ja-JP" altLang="en-US" sz="1300">
              <a:latin typeface="ＭＳ Ｐゴシック" panose="020B0600070205080204" pitchFamily="50" charset="-128"/>
              <a:ea typeface="ＭＳ Ｐゴシック" panose="020B0600070205080204" pitchFamily="50" charset="-128"/>
            </a:rPr>
            <a:t>年度に新子ども館が開館したため改善している。他の施設に関しても、町民のニーズ、利用状況等を踏まえて多討論しつつ、公共施設等総合管理計画を基にバランスに優れた健全な財政運営に努める。</a:t>
          </a:r>
          <a:endParaRPr kumimoji="1" lang="en-US" altLang="ja-JP" sz="1300">
            <a:latin typeface="ＭＳ Ｐゴシック" panose="020B0600070205080204" pitchFamily="50" charset="-128"/>
            <a:ea typeface="ＭＳ Ｐゴシック" panose="020B0600070205080204" pitchFamily="50" charset="-128"/>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7CDD9CED-B197-49AD-BC4B-5B378AA6CD92}"/>
            </a:ext>
          </a:extLst>
        </xdr:cNvPr>
        <xdr:cNvSpPr/>
      </xdr:nvSpPr>
      <xdr:spPr>
        <a:xfrm>
          <a:off x="566420" y="127000"/>
          <a:ext cx="11168380" cy="61976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市町村施設類型別ストック情報分析表②</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a:extLst>
            <a:ext uri="{FF2B5EF4-FFF2-40B4-BE49-F238E27FC236}">
              <a16:creationId xmlns:a16="http://schemas.microsoft.com/office/drawing/2014/main" id="{E3299FCD-EA89-4396-8083-1808BA21C7BC}"/>
            </a:ext>
          </a:extLst>
        </xdr:cNvPr>
        <xdr:cNvSpPr/>
      </xdr:nvSpPr>
      <xdr:spPr>
        <a:xfrm>
          <a:off x="16764000" y="186690"/>
          <a:ext cx="3505200" cy="54737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a:extLst>
            <a:ext uri="{FF2B5EF4-FFF2-40B4-BE49-F238E27FC236}">
              <a16:creationId xmlns:a16="http://schemas.microsoft.com/office/drawing/2014/main" id="{F5130F6B-0A70-42F3-8B89-7D3424FB5F14}"/>
            </a:ext>
          </a:extLst>
        </xdr:cNvPr>
        <xdr:cNvSpPr/>
      </xdr:nvSpPr>
      <xdr:spPr>
        <a:xfrm>
          <a:off x="16783050" y="212090"/>
          <a:ext cx="3460750" cy="49657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a:extLst>
            <a:ext uri="{FF2B5EF4-FFF2-40B4-BE49-F238E27FC236}">
              <a16:creationId xmlns:a16="http://schemas.microsoft.com/office/drawing/2014/main" id="{38E0838D-D6B4-4A9B-8502-A0F0BB8E285C}"/>
            </a:ext>
          </a:extLst>
        </xdr:cNvPr>
        <xdr:cNvSpPr/>
      </xdr:nvSpPr>
      <xdr:spPr>
        <a:xfrm>
          <a:off x="16808450" y="237490"/>
          <a:ext cx="3403600" cy="43307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岐阜県笠松町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353D5109-C0D3-499A-8316-BCB9A20507F0}"/>
            </a:ext>
          </a:extLst>
        </xdr:cNvPr>
        <xdr:cNvSpPr/>
      </xdr:nvSpPr>
      <xdr:spPr>
        <a:xfrm>
          <a:off x="14312900" y="186690"/>
          <a:ext cx="2340610" cy="54737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79A629E9-CA96-48F8-BA37-BE30994245C9}"/>
            </a:ext>
          </a:extLst>
        </xdr:cNvPr>
        <xdr:cNvSpPr/>
      </xdr:nvSpPr>
      <xdr:spPr>
        <a:xfrm>
          <a:off x="14338300" y="212090"/>
          <a:ext cx="2296160" cy="49657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FA30D3B6-2D33-4D9B-900D-E2211AF02BB3}"/>
            </a:ext>
          </a:extLst>
        </xdr:cNvPr>
        <xdr:cNvSpPr/>
      </xdr:nvSpPr>
      <xdr:spPr>
        <a:xfrm>
          <a:off x="14363700" y="237490"/>
          <a:ext cx="2239010" cy="44577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5</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FBA4ACF0-BC54-454E-99DC-7E5DAC0513A3}"/>
            </a:ext>
          </a:extLst>
        </xdr:cNvPr>
        <xdr:cNvSpPr/>
      </xdr:nvSpPr>
      <xdr:spPr>
        <a:xfrm>
          <a:off x="670560" y="869950"/>
          <a:ext cx="8884920" cy="17399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BB2324F4-8608-4FE9-9393-813A3137DE0B}"/>
            </a:ext>
          </a:extLst>
        </xdr:cNvPr>
        <xdr:cNvSpPr/>
      </xdr:nvSpPr>
      <xdr:spPr>
        <a:xfrm>
          <a:off x="797560" y="901700"/>
          <a:ext cx="1214120" cy="16764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a:extLst>
            <a:ext uri="{FF2B5EF4-FFF2-40B4-BE49-F238E27FC236}">
              <a16:creationId xmlns:a16="http://schemas.microsoft.com/office/drawing/2014/main" id="{38D77F09-EC36-4944-88B4-47684C337B12}"/>
            </a:ext>
          </a:extLst>
        </xdr:cNvPr>
        <xdr:cNvSpPr/>
      </xdr:nvSpPr>
      <xdr:spPr>
        <a:xfrm>
          <a:off x="1971040" y="901700"/>
          <a:ext cx="1173480" cy="16764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21,816
21,313
10.30
8,378,060
7,895,692
425,705
5,017,188
6,065,351</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104BC5E5-04D4-4E50-92DA-880C8E501DD0}"/>
            </a:ext>
          </a:extLst>
        </xdr:cNvPr>
        <xdr:cNvSpPr/>
      </xdr:nvSpPr>
      <xdr:spPr>
        <a:xfrm>
          <a:off x="3144520" y="901700"/>
          <a:ext cx="1341120" cy="16764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838FA628-497C-40BD-B6D3-1B343358EED7}"/>
            </a:ext>
          </a:extLst>
        </xdr:cNvPr>
        <xdr:cNvSpPr/>
      </xdr:nvSpPr>
      <xdr:spPr>
        <a:xfrm>
          <a:off x="4485640" y="920750"/>
          <a:ext cx="1780540" cy="9207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42E6E0D8-4077-4C20-8E64-E5E92F24EF22}"/>
            </a:ext>
          </a:extLst>
        </xdr:cNvPr>
        <xdr:cNvSpPr/>
      </xdr:nvSpPr>
      <xdr:spPr>
        <a:xfrm>
          <a:off x="6266180" y="920750"/>
          <a:ext cx="1109980" cy="9207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6.4
37.8</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A0B9925C-F0BE-41E6-853C-5469384D97A5}"/>
            </a:ext>
          </a:extLst>
        </xdr:cNvPr>
        <xdr:cNvSpPr/>
      </xdr:nvSpPr>
      <xdr:spPr>
        <a:xfrm>
          <a:off x="7439660" y="933450"/>
          <a:ext cx="566420" cy="91694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17307240-4F75-4D41-900D-8DD26EE6CE09}"/>
            </a:ext>
          </a:extLst>
        </xdr:cNvPr>
        <xdr:cNvSpPr/>
      </xdr:nvSpPr>
      <xdr:spPr>
        <a:xfrm>
          <a:off x="4485640" y="1676400"/>
          <a:ext cx="1780540" cy="62357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55</xdr:col>
      <xdr:colOff>127000</xdr:colOff>
      <xdr:row>13</xdr:row>
      <xdr:rowOff>120650</xdr:rowOff>
    </xdr:to>
    <xdr:sp macro="" textlink="">
      <xdr:nvSpPr>
        <xdr:cNvPr id="17" name="正方形/長方形 16">
          <a:extLst>
            <a:ext uri="{FF2B5EF4-FFF2-40B4-BE49-F238E27FC236}">
              <a16:creationId xmlns:a16="http://schemas.microsoft.com/office/drawing/2014/main" id="{B5A3A2E8-9EF7-4630-A9DA-A7AB2E075263}"/>
            </a:ext>
          </a:extLst>
        </xdr:cNvPr>
        <xdr:cNvSpPr/>
      </xdr:nvSpPr>
      <xdr:spPr>
        <a:xfrm>
          <a:off x="6329680" y="1676400"/>
          <a:ext cx="3017520" cy="62357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R01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a:extLst>
            <a:ext uri="{FF2B5EF4-FFF2-40B4-BE49-F238E27FC236}">
              <a16:creationId xmlns:a16="http://schemas.microsoft.com/office/drawing/2014/main" id="{EA0A3305-361C-4537-A2DB-1DE66A1F546C}"/>
            </a:ext>
          </a:extLst>
        </xdr:cNvPr>
        <xdr:cNvSpPr/>
      </xdr:nvSpPr>
      <xdr:spPr>
        <a:xfrm>
          <a:off x="9748520" y="869950"/>
          <a:ext cx="1341120" cy="124333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a:extLst>
            <a:ext uri="{FF2B5EF4-FFF2-40B4-BE49-F238E27FC236}">
              <a16:creationId xmlns:a16="http://schemas.microsoft.com/office/drawing/2014/main" id="{280F2162-876B-489E-B725-6C1BD7408319}"/>
            </a:ext>
          </a:extLst>
        </xdr:cNvPr>
        <xdr:cNvSpPr/>
      </xdr:nvSpPr>
      <xdr:spPr>
        <a:xfrm>
          <a:off x="9986010" y="933450"/>
          <a:ext cx="117348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a:extLst>
            <a:ext uri="{FF2B5EF4-FFF2-40B4-BE49-F238E27FC236}">
              <a16:creationId xmlns:a16="http://schemas.microsoft.com/office/drawing/2014/main" id="{CB98E687-972D-451A-BE6F-00115FCCFAC1}"/>
            </a:ext>
          </a:extLst>
        </xdr:cNvPr>
        <xdr:cNvSpPr/>
      </xdr:nvSpPr>
      <xdr:spPr>
        <a:xfrm>
          <a:off x="9986010" y="1192530"/>
          <a:ext cx="117348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65E82364-747A-436E-A098-7690CCB84483}"/>
            </a:ext>
          </a:extLst>
        </xdr:cNvPr>
        <xdr:cNvSpPr/>
      </xdr:nvSpPr>
      <xdr:spPr>
        <a:xfrm>
          <a:off x="9986010" y="1515110"/>
          <a:ext cx="1277620" cy="62357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a16="http://schemas.microsoft.com/office/drawing/2014/main" id="{C221F3AC-0D0C-4A21-8599-ED675AFD068D}"/>
            </a:ext>
          </a:extLst>
        </xdr:cNvPr>
        <xdr:cNvCxnSpPr/>
      </xdr:nvCxnSpPr>
      <xdr:spPr>
        <a:xfrm flipH="1">
          <a:off x="9831070" y="1018540"/>
          <a:ext cx="18669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a:extLst>
            <a:ext uri="{FF2B5EF4-FFF2-40B4-BE49-F238E27FC236}">
              <a16:creationId xmlns:a16="http://schemas.microsoft.com/office/drawing/2014/main" id="{C657C543-E588-4FB8-A72E-AE6D0A4C1E70}"/>
            </a:ext>
          </a:extLst>
        </xdr:cNvPr>
        <xdr:cNvSpPr/>
      </xdr:nvSpPr>
      <xdr:spPr>
        <a:xfrm>
          <a:off x="9885045" y="971550"/>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a:extLst>
            <a:ext uri="{FF2B5EF4-FFF2-40B4-BE49-F238E27FC236}">
              <a16:creationId xmlns:a16="http://schemas.microsoft.com/office/drawing/2014/main" id="{15D1A419-6F20-467A-B681-E15C4016022D}"/>
            </a:ext>
          </a:extLst>
        </xdr:cNvPr>
        <xdr:cNvSpPr/>
      </xdr:nvSpPr>
      <xdr:spPr>
        <a:xfrm>
          <a:off x="9885045" y="1230630"/>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a16="http://schemas.microsoft.com/office/drawing/2014/main" id="{58AD3B0C-D401-4A80-8C8C-7C9D6976BDE5}"/>
            </a:ext>
          </a:extLst>
        </xdr:cNvPr>
        <xdr:cNvCxnSpPr/>
      </xdr:nvCxnSpPr>
      <xdr:spPr>
        <a:xfrm>
          <a:off x="9906635" y="1493520"/>
          <a:ext cx="0" cy="1358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39B22391-CD07-44E0-A674-6AFF793FA8DF}"/>
            </a:ext>
          </a:extLst>
        </xdr:cNvPr>
        <xdr:cNvCxnSpPr/>
      </xdr:nvCxnSpPr>
      <xdr:spPr>
        <a:xfrm>
          <a:off x="9850120" y="1493520"/>
          <a:ext cx="14859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a16="http://schemas.microsoft.com/office/drawing/2014/main" id="{80EB6D2F-A195-45AC-BB78-AF97F2B64AFE}"/>
            </a:ext>
          </a:extLst>
        </xdr:cNvPr>
        <xdr:cNvCxnSpPr/>
      </xdr:nvCxnSpPr>
      <xdr:spPr>
        <a:xfrm flipV="1">
          <a:off x="9906635" y="1724025"/>
          <a:ext cx="0" cy="1358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B30FF2F9-8744-4634-869B-354F2542086A}"/>
            </a:ext>
          </a:extLst>
        </xdr:cNvPr>
        <xdr:cNvCxnSpPr/>
      </xdr:nvCxnSpPr>
      <xdr:spPr>
        <a:xfrm>
          <a:off x="9850120" y="1863090"/>
          <a:ext cx="14859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a:extLst>
            <a:ext uri="{FF2B5EF4-FFF2-40B4-BE49-F238E27FC236}">
              <a16:creationId xmlns:a16="http://schemas.microsoft.com/office/drawing/2014/main" id="{A2BF3089-4098-4F3D-B7DC-7A039E78FBAA}"/>
            </a:ext>
          </a:extLst>
        </xdr:cNvPr>
        <xdr:cNvSpPr txBox="1"/>
      </xdr:nvSpPr>
      <xdr:spPr>
        <a:xfrm>
          <a:off x="629920" y="273304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a:extLst>
            <a:ext uri="{FF2B5EF4-FFF2-40B4-BE49-F238E27FC236}">
              <a16:creationId xmlns:a16="http://schemas.microsoft.com/office/drawing/2014/main" id="{6099CFDD-76A1-4CCD-A6FF-2CE9F711B5BA}"/>
            </a:ext>
          </a:extLst>
        </xdr:cNvPr>
        <xdr:cNvSpPr txBox="1"/>
      </xdr:nvSpPr>
      <xdr:spPr>
        <a:xfrm>
          <a:off x="629920" y="304292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31805" cy="259045"/>
    <xdr:sp macro="" textlink="">
      <xdr:nvSpPr>
        <xdr:cNvPr id="31" name="テキスト ボックス 30">
          <a:extLst>
            <a:ext uri="{FF2B5EF4-FFF2-40B4-BE49-F238E27FC236}">
              <a16:creationId xmlns:a16="http://schemas.microsoft.com/office/drawing/2014/main" id="{284EE533-2E88-4B8B-B388-DC77054C0E93}"/>
            </a:ext>
          </a:extLst>
        </xdr:cNvPr>
        <xdr:cNvSpPr txBox="1"/>
      </xdr:nvSpPr>
      <xdr:spPr>
        <a:xfrm>
          <a:off x="629920" y="33528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650" cy="259045"/>
    <xdr:sp macro="" textlink="">
      <xdr:nvSpPr>
        <xdr:cNvPr id="32" name="テキスト ボックス 31">
          <a:extLst>
            <a:ext uri="{FF2B5EF4-FFF2-40B4-BE49-F238E27FC236}">
              <a16:creationId xmlns:a16="http://schemas.microsoft.com/office/drawing/2014/main" id="{8DD888AD-17AB-41CC-AEDB-7154E5948CBF}"/>
            </a:ext>
          </a:extLst>
        </xdr:cNvPr>
        <xdr:cNvSpPr txBox="1"/>
      </xdr:nvSpPr>
      <xdr:spPr>
        <a:xfrm>
          <a:off x="629920" y="366649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a:extLst>
            <a:ext uri="{FF2B5EF4-FFF2-40B4-BE49-F238E27FC236}">
              <a16:creationId xmlns:a16="http://schemas.microsoft.com/office/drawing/2014/main" id="{F4D0AC95-E003-4837-9659-67AB9AFE7029}"/>
            </a:ext>
          </a:extLst>
        </xdr:cNvPr>
        <xdr:cNvSpPr/>
      </xdr:nvSpPr>
      <xdr:spPr>
        <a:xfrm>
          <a:off x="670560" y="4099560"/>
          <a:ext cx="417576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a:extLst>
            <a:ext uri="{FF2B5EF4-FFF2-40B4-BE49-F238E27FC236}">
              <a16:creationId xmlns:a16="http://schemas.microsoft.com/office/drawing/2014/main" id="{F1453E70-5440-4625-9B29-49A4DE0657E4}"/>
            </a:ext>
          </a:extLst>
        </xdr:cNvPr>
        <xdr:cNvSpPr/>
      </xdr:nvSpPr>
      <xdr:spPr>
        <a:xfrm>
          <a:off x="79756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a:extLst>
            <a:ext uri="{FF2B5EF4-FFF2-40B4-BE49-F238E27FC236}">
              <a16:creationId xmlns:a16="http://schemas.microsoft.com/office/drawing/2014/main" id="{559AED08-55B4-42C8-8103-45E41E081B79}"/>
            </a:ext>
          </a:extLst>
        </xdr:cNvPr>
        <xdr:cNvSpPr/>
      </xdr:nvSpPr>
      <xdr:spPr>
        <a:xfrm>
          <a:off x="79756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a:extLst>
            <a:ext uri="{FF2B5EF4-FFF2-40B4-BE49-F238E27FC236}">
              <a16:creationId xmlns:a16="http://schemas.microsoft.com/office/drawing/2014/main" id="{C340366B-07CD-411E-86B6-BA6A18D118E1}"/>
            </a:ext>
          </a:extLst>
        </xdr:cNvPr>
        <xdr:cNvSpPr/>
      </xdr:nvSpPr>
      <xdr:spPr>
        <a:xfrm>
          <a:off x="167640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a:extLst>
            <a:ext uri="{FF2B5EF4-FFF2-40B4-BE49-F238E27FC236}">
              <a16:creationId xmlns:a16="http://schemas.microsoft.com/office/drawing/2014/main" id="{866647FD-0C9F-4D00-A0E6-0BFD0C25DC38}"/>
            </a:ext>
          </a:extLst>
        </xdr:cNvPr>
        <xdr:cNvSpPr/>
      </xdr:nvSpPr>
      <xdr:spPr>
        <a:xfrm>
          <a:off x="167640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a:extLst>
            <a:ext uri="{FF2B5EF4-FFF2-40B4-BE49-F238E27FC236}">
              <a16:creationId xmlns:a16="http://schemas.microsoft.com/office/drawing/2014/main" id="{2FFE3202-05F4-45CA-85DF-19C807490A61}"/>
            </a:ext>
          </a:extLst>
        </xdr:cNvPr>
        <xdr:cNvSpPr/>
      </xdr:nvSpPr>
      <xdr:spPr>
        <a:xfrm>
          <a:off x="268224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a:extLst>
            <a:ext uri="{FF2B5EF4-FFF2-40B4-BE49-F238E27FC236}">
              <a16:creationId xmlns:a16="http://schemas.microsoft.com/office/drawing/2014/main" id="{0DA4CE3A-93EE-4141-81D7-22EBFDE336EC}"/>
            </a:ext>
          </a:extLst>
        </xdr:cNvPr>
        <xdr:cNvSpPr/>
      </xdr:nvSpPr>
      <xdr:spPr>
        <a:xfrm>
          <a:off x="268224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a:extLst>
            <a:ext uri="{FF2B5EF4-FFF2-40B4-BE49-F238E27FC236}">
              <a16:creationId xmlns:a16="http://schemas.microsoft.com/office/drawing/2014/main" id="{36FD4422-42ED-4A20-ACDF-E651F2F01F53}"/>
            </a:ext>
          </a:extLst>
        </xdr:cNvPr>
        <xdr:cNvSpPr/>
      </xdr:nvSpPr>
      <xdr:spPr>
        <a:xfrm>
          <a:off x="670560" y="5215890"/>
          <a:ext cx="4175760" cy="223647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24</xdr:row>
      <xdr:rowOff>76200</xdr:rowOff>
    </xdr:from>
    <xdr:to>
      <xdr:col>59</xdr:col>
      <xdr:colOff>88900</xdr:colOff>
      <xdr:row>28</xdr:row>
      <xdr:rowOff>25400</xdr:rowOff>
    </xdr:to>
    <xdr:sp macro="" textlink="">
      <xdr:nvSpPr>
        <xdr:cNvPr id="41" name="正方形/長方形 40">
          <a:extLst>
            <a:ext uri="{FF2B5EF4-FFF2-40B4-BE49-F238E27FC236}">
              <a16:creationId xmlns:a16="http://schemas.microsoft.com/office/drawing/2014/main" id="{DD82267C-6D25-4E0F-9DA3-A2D1BC39C80B}"/>
            </a:ext>
          </a:extLst>
        </xdr:cNvPr>
        <xdr:cNvSpPr/>
      </xdr:nvSpPr>
      <xdr:spPr>
        <a:xfrm>
          <a:off x="5826760" y="4099560"/>
          <a:ext cx="415290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42" name="正方形/長方形 41">
          <a:extLst>
            <a:ext uri="{FF2B5EF4-FFF2-40B4-BE49-F238E27FC236}">
              <a16:creationId xmlns:a16="http://schemas.microsoft.com/office/drawing/2014/main" id="{38FE5B5E-AAF2-4F10-B057-9546076C99E8}"/>
            </a:ext>
          </a:extLst>
        </xdr:cNvPr>
        <xdr:cNvSpPr/>
      </xdr:nvSpPr>
      <xdr:spPr>
        <a:xfrm>
          <a:off x="593090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43" name="正方形/長方形 42">
          <a:extLst>
            <a:ext uri="{FF2B5EF4-FFF2-40B4-BE49-F238E27FC236}">
              <a16:creationId xmlns:a16="http://schemas.microsoft.com/office/drawing/2014/main" id="{4EFE203E-17E8-4643-8C2F-29886492B94C}"/>
            </a:ext>
          </a:extLst>
        </xdr:cNvPr>
        <xdr:cNvSpPr/>
      </xdr:nvSpPr>
      <xdr:spPr>
        <a:xfrm>
          <a:off x="593090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44" name="正方形/長方形 43">
          <a:extLst>
            <a:ext uri="{FF2B5EF4-FFF2-40B4-BE49-F238E27FC236}">
              <a16:creationId xmlns:a16="http://schemas.microsoft.com/office/drawing/2014/main" id="{714B396A-5135-4941-820B-8528FE89BA6E}"/>
            </a:ext>
          </a:extLst>
        </xdr:cNvPr>
        <xdr:cNvSpPr/>
      </xdr:nvSpPr>
      <xdr:spPr>
        <a:xfrm>
          <a:off x="683260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45" name="正方形/長方形 44">
          <a:extLst>
            <a:ext uri="{FF2B5EF4-FFF2-40B4-BE49-F238E27FC236}">
              <a16:creationId xmlns:a16="http://schemas.microsoft.com/office/drawing/2014/main" id="{C7F1FC40-53B3-4920-A080-C70BBD519750}"/>
            </a:ext>
          </a:extLst>
        </xdr:cNvPr>
        <xdr:cNvSpPr/>
      </xdr:nvSpPr>
      <xdr:spPr>
        <a:xfrm>
          <a:off x="683260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46" name="正方形/長方形 45">
          <a:extLst>
            <a:ext uri="{FF2B5EF4-FFF2-40B4-BE49-F238E27FC236}">
              <a16:creationId xmlns:a16="http://schemas.microsoft.com/office/drawing/2014/main" id="{4A77E84D-76E6-4A04-8393-49F04FA03969}"/>
            </a:ext>
          </a:extLst>
        </xdr:cNvPr>
        <xdr:cNvSpPr/>
      </xdr:nvSpPr>
      <xdr:spPr>
        <a:xfrm>
          <a:off x="783844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47" name="正方形/長方形 46">
          <a:extLst>
            <a:ext uri="{FF2B5EF4-FFF2-40B4-BE49-F238E27FC236}">
              <a16:creationId xmlns:a16="http://schemas.microsoft.com/office/drawing/2014/main" id="{504ADBF2-6F67-4B4A-A082-46607FC90582}"/>
            </a:ext>
          </a:extLst>
        </xdr:cNvPr>
        <xdr:cNvSpPr/>
      </xdr:nvSpPr>
      <xdr:spPr>
        <a:xfrm>
          <a:off x="783844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48" name="正方形/長方形 47">
          <a:extLst>
            <a:ext uri="{FF2B5EF4-FFF2-40B4-BE49-F238E27FC236}">
              <a16:creationId xmlns:a16="http://schemas.microsoft.com/office/drawing/2014/main" id="{B2DB1FD7-1DA9-47D6-9F0A-6D1ADB6FE0AE}"/>
            </a:ext>
          </a:extLst>
        </xdr:cNvPr>
        <xdr:cNvSpPr/>
      </xdr:nvSpPr>
      <xdr:spPr>
        <a:xfrm>
          <a:off x="5826760" y="5215890"/>
          <a:ext cx="4152900" cy="223647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4</xdr:col>
      <xdr:colOff>0</xdr:colOff>
      <xdr:row>46</xdr:row>
      <xdr:rowOff>114300</xdr:rowOff>
    </xdr:from>
    <xdr:to>
      <xdr:col>28</xdr:col>
      <xdr:colOff>152400</xdr:colOff>
      <xdr:row>50</xdr:row>
      <xdr:rowOff>63500</xdr:rowOff>
    </xdr:to>
    <xdr:sp macro="" textlink="">
      <xdr:nvSpPr>
        <xdr:cNvPr id="49" name="正方形/長方形 48">
          <a:extLst>
            <a:ext uri="{FF2B5EF4-FFF2-40B4-BE49-F238E27FC236}">
              <a16:creationId xmlns:a16="http://schemas.microsoft.com/office/drawing/2014/main" id="{530B9720-B515-458D-AAE4-9595C572EFE1}"/>
            </a:ext>
          </a:extLst>
        </xdr:cNvPr>
        <xdr:cNvSpPr/>
      </xdr:nvSpPr>
      <xdr:spPr>
        <a:xfrm>
          <a:off x="670560" y="7825740"/>
          <a:ext cx="417576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50" name="正方形/長方形 49">
          <a:extLst>
            <a:ext uri="{FF2B5EF4-FFF2-40B4-BE49-F238E27FC236}">
              <a16:creationId xmlns:a16="http://schemas.microsoft.com/office/drawing/2014/main" id="{87671BBF-A257-46B9-8032-D369A9399A98}"/>
            </a:ext>
          </a:extLst>
        </xdr:cNvPr>
        <xdr:cNvSpPr/>
      </xdr:nvSpPr>
      <xdr:spPr>
        <a:xfrm>
          <a:off x="79756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51" name="正方形/長方形 50">
          <a:extLst>
            <a:ext uri="{FF2B5EF4-FFF2-40B4-BE49-F238E27FC236}">
              <a16:creationId xmlns:a16="http://schemas.microsoft.com/office/drawing/2014/main" id="{0DC12CF9-3D9F-4409-A22D-F1F61E01DCBB}"/>
            </a:ext>
          </a:extLst>
        </xdr:cNvPr>
        <xdr:cNvSpPr/>
      </xdr:nvSpPr>
      <xdr:spPr>
        <a:xfrm>
          <a:off x="79756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52" name="正方形/長方形 51">
          <a:extLst>
            <a:ext uri="{FF2B5EF4-FFF2-40B4-BE49-F238E27FC236}">
              <a16:creationId xmlns:a16="http://schemas.microsoft.com/office/drawing/2014/main" id="{783C975D-41DD-44E6-81AA-9164959D3BE0}"/>
            </a:ext>
          </a:extLst>
        </xdr:cNvPr>
        <xdr:cNvSpPr/>
      </xdr:nvSpPr>
      <xdr:spPr>
        <a:xfrm>
          <a:off x="167640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53" name="正方形/長方形 52">
          <a:extLst>
            <a:ext uri="{FF2B5EF4-FFF2-40B4-BE49-F238E27FC236}">
              <a16:creationId xmlns:a16="http://schemas.microsoft.com/office/drawing/2014/main" id="{089B1800-EEEB-4D08-815F-82476DEF8F95}"/>
            </a:ext>
          </a:extLst>
        </xdr:cNvPr>
        <xdr:cNvSpPr/>
      </xdr:nvSpPr>
      <xdr:spPr>
        <a:xfrm>
          <a:off x="167640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54" name="正方形/長方形 53">
          <a:extLst>
            <a:ext uri="{FF2B5EF4-FFF2-40B4-BE49-F238E27FC236}">
              <a16:creationId xmlns:a16="http://schemas.microsoft.com/office/drawing/2014/main" id="{523B11C9-4434-4002-8538-D8C42F35C34D}"/>
            </a:ext>
          </a:extLst>
        </xdr:cNvPr>
        <xdr:cNvSpPr/>
      </xdr:nvSpPr>
      <xdr:spPr>
        <a:xfrm>
          <a:off x="268224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55" name="正方形/長方形 54">
          <a:extLst>
            <a:ext uri="{FF2B5EF4-FFF2-40B4-BE49-F238E27FC236}">
              <a16:creationId xmlns:a16="http://schemas.microsoft.com/office/drawing/2014/main" id="{A93B2F04-2997-4355-AC42-A48945BC2A03}"/>
            </a:ext>
          </a:extLst>
        </xdr:cNvPr>
        <xdr:cNvSpPr/>
      </xdr:nvSpPr>
      <xdr:spPr>
        <a:xfrm>
          <a:off x="268224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56" name="正方形/長方形 55">
          <a:extLst>
            <a:ext uri="{FF2B5EF4-FFF2-40B4-BE49-F238E27FC236}">
              <a16:creationId xmlns:a16="http://schemas.microsoft.com/office/drawing/2014/main" id="{14E3A3B6-7E69-439C-9FDB-5CFE525D9DD4}"/>
            </a:ext>
          </a:extLst>
        </xdr:cNvPr>
        <xdr:cNvSpPr/>
      </xdr:nvSpPr>
      <xdr:spPr>
        <a:xfrm>
          <a:off x="670560" y="8942070"/>
          <a:ext cx="417576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57" name="テキスト ボックス 56">
          <a:extLst>
            <a:ext uri="{FF2B5EF4-FFF2-40B4-BE49-F238E27FC236}">
              <a16:creationId xmlns:a16="http://schemas.microsoft.com/office/drawing/2014/main" id="{F5334284-0A90-4B51-BC56-5762DFDAD10A}"/>
            </a:ext>
          </a:extLst>
        </xdr:cNvPr>
        <xdr:cNvSpPr txBox="1"/>
      </xdr:nvSpPr>
      <xdr:spPr>
        <a:xfrm>
          <a:off x="655320" y="875538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58" name="直線コネクタ 57">
          <a:extLst>
            <a:ext uri="{FF2B5EF4-FFF2-40B4-BE49-F238E27FC236}">
              <a16:creationId xmlns:a16="http://schemas.microsoft.com/office/drawing/2014/main" id="{F577BCE7-2CD1-41B7-8914-EBD30FDC1197}"/>
            </a:ext>
          </a:extLst>
        </xdr:cNvPr>
        <xdr:cNvCxnSpPr/>
      </xdr:nvCxnSpPr>
      <xdr:spPr>
        <a:xfrm>
          <a:off x="670560" y="1117854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65</xdr:row>
      <xdr:rowOff>143527</xdr:rowOff>
    </xdr:from>
    <xdr:ext cx="467179" cy="259045"/>
    <xdr:sp macro="" textlink="">
      <xdr:nvSpPr>
        <xdr:cNvPr id="59" name="テキスト ボックス 58">
          <a:extLst>
            <a:ext uri="{FF2B5EF4-FFF2-40B4-BE49-F238E27FC236}">
              <a16:creationId xmlns:a16="http://schemas.microsoft.com/office/drawing/2014/main" id="{928461E2-D90F-43DC-8E5D-3FF175827002}"/>
            </a:ext>
          </a:extLst>
        </xdr:cNvPr>
        <xdr:cNvSpPr txBox="1"/>
      </xdr:nvSpPr>
      <xdr:spPr>
        <a:xfrm>
          <a:off x="271961" y="110401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130628</xdr:rowOff>
    </xdr:from>
    <xdr:to>
      <xdr:col>28</xdr:col>
      <xdr:colOff>114300</xdr:colOff>
      <xdr:row>64</xdr:row>
      <xdr:rowOff>130628</xdr:rowOff>
    </xdr:to>
    <xdr:cxnSp macro="">
      <xdr:nvCxnSpPr>
        <xdr:cNvPr id="60" name="直線コネクタ 59">
          <a:extLst>
            <a:ext uri="{FF2B5EF4-FFF2-40B4-BE49-F238E27FC236}">
              <a16:creationId xmlns:a16="http://schemas.microsoft.com/office/drawing/2014/main" id="{E4BEB080-4007-446C-8AA0-7531097E6347}"/>
            </a:ext>
          </a:extLst>
        </xdr:cNvPr>
        <xdr:cNvCxnSpPr/>
      </xdr:nvCxnSpPr>
      <xdr:spPr>
        <a:xfrm>
          <a:off x="670560" y="10859588"/>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63</xdr:row>
      <xdr:rowOff>159855</xdr:rowOff>
    </xdr:from>
    <xdr:ext cx="467179" cy="259045"/>
    <xdr:sp macro="" textlink="">
      <xdr:nvSpPr>
        <xdr:cNvPr id="61" name="テキスト ボックス 60">
          <a:extLst>
            <a:ext uri="{FF2B5EF4-FFF2-40B4-BE49-F238E27FC236}">
              <a16:creationId xmlns:a16="http://schemas.microsoft.com/office/drawing/2014/main" id="{F62281FE-7D0B-48F8-9032-7A5CDDBF1211}"/>
            </a:ext>
          </a:extLst>
        </xdr:cNvPr>
        <xdr:cNvSpPr txBox="1"/>
      </xdr:nvSpPr>
      <xdr:spPr>
        <a:xfrm>
          <a:off x="271961" y="1072117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146957</xdr:rowOff>
    </xdr:from>
    <xdr:to>
      <xdr:col>28</xdr:col>
      <xdr:colOff>114300</xdr:colOff>
      <xdr:row>62</xdr:row>
      <xdr:rowOff>146957</xdr:rowOff>
    </xdr:to>
    <xdr:cxnSp macro="">
      <xdr:nvCxnSpPr>
        <xdr:cNvPr id="62" name="直線コネクタ 61">
          <a:extLst>
            <a:ext uri="{FF2B5EF4-FFF2-40B4-BE49-F238E27FC236}">
              <a16:creationId xmlns:a16="http://schemas.microsoft.com/office/drawing/2014/main" id="{1E98E984-9F70-4FDE-8338-5CB57408BCF2}"/>
            </a:ext>
          </a:extLst>
        </xdr:cNvPr>
        <xdr:cNvCxnSpPr/>
      </xdr:nvCxnSpPr>
      <xdr:spPr>
        <a:xfrm>
          <a:off x="670560" y="10540637"/>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62</xdr:row>
      <xdr:rowOff>4734</xdr:rowOff>
    </xdr:from>
    <xdr:ext cx="403059" cy="259045"/>
    <xdr:sp macro="" textlink="">
      <xdr:nvSpPr>
        <xdr:cNvPr id="63" name="テキスト ボックス 62">
          <a:extLst>
            <a:ext uri="{FF2B5EF4-FFF2-40B4-BE49-F238E27FC236}">
              <a16:creationId xmlns:a16="http://schemas.microsoft.com/office/drawing/2014/main" id="{E1862481-A28D-448E-8964-9090C8A24360}"/>
            </a:ext>
          </a:extLst>
        </xdr:cNvPr>
        <xdr:cNvSpPr txBox="1"/>
      </xdr:nvSpPr>
      <xdr:spPr>
        <a:xfrm>
          <a:off x="336081" y="1039841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163285</xdr:rowOff>
    </xdr:from>
    <xdr:to>
      <xdr:col>28</xdr:col>
      <xdr:colOff>114300</xdr:colOff>
      <xdr:row>60</xdr:row>
      <xdr:rowOff>163285</xdr:rowOff>
    </xdr:to>
    <xdr:cxnSp macro="">
      <xdr:nvCxnSpPr>
        <xdr:cNvPr id="64" name="直線コネクタ 63">
          <a:extLst>
            <a:ext uri="{FF2B5EF4-FFF2-40B4-BE49-F238E27FC236}">
              <a16:creationId xmlns:a16="http://schemas.microsoft.com/office/drawing/2014/main" id="{7041AFAA-711B-46CD-8F99-9011DBC1A75C}"/>
            </a:ext>
          </a:extLst>
        </xdr:cNvPr>
        <xdr:cNvCxnSpPr/>
      </xdr:nvCxnSpPr>
      <xdr:spPr>
        <a:xfrm>
          <a:off x="670560" y="10221685"/>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60</xdr:row>
      <xdr:rowOff>21062</xdr:rowOff>
    </xdr:from>
    <xdr:ext cx="403059" cy="259045"/>
    <xdr:sp macro="" textlink="">
      <xdr:nvSpPr>
        <xdr:cNvPr id="65" name="テキスト ボックス 64">
          <a:extLst>
            <a:ext uri="{FF2B5EF4-FFF2-40B4-BE49-F238E27FC236}">
              <a16:creationId xmlns:a16="http://schemas.microsoft.com/office/drawing/2014/main" id="{D7BA53E5-E509-44F7-9238-BBC746FC8890}"/>
            </a:ext>
          </a:extLst>
        </xdr:cNvPr>
        <xdr:cNvSpPr txBox="1"/>
      </xdr:nvSpPr>
      <xdr:spPr>
        <a:xfrm>
          <a:off x="336081" y="100794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59</xdr:row>
      <xdr:rowOff>8165</xdr:rowOff>
    </xdr:from>
    <xdr:to>
      <xdr:col>28</xdr:col>
      <xdr:colOff>114300</xdr:colOff>
      <xdr:row>59</xdr:row>
      <xdr:rowOff>8165</xdr:rowOff>
    </xdr:to>
    <xdr:cxnSp macro="">
      <xdr:nvCxnSpPr>
        <xdr:cNvPr id="66" name="直線コネクタ 65">
          <a:extLst>
            <a:ext uri="{FF2B5EF4-FFF2-40B4-BE49-F238E27FC236}">
              <a16:creationId xmlns:a16="http://schemas.microsoft.com/office/drawing/2014/main" id="{D9AA7080-E0BE-460E-B219-60E0BA2FAD51}"/>
            </a:ext>
          </a:extLst>
        </xdr:cNvPr>
        <xdr:cNvCxnSpPr/>
      </xdr:nvCxnSpPr>
      <xdr:spPr>
        <a:xfrm>
          <a:off x="670560" y="9898925"/>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58</xdr:row>
      <xdr:rowOff>37392</xdr:rowOff>
    </xdr:from>
    <xdr:ext cx="403059" cy="259045"/>
    <xdr:sp macro="" textlink="">
      <xdr:nvSpPr>
        <xdr:cNvPr id="67" name="テキスト ボックス 66">
          <a:extLst>
            <a:ext uri="{FF2B5EF4-FFF2-40B4-BE49-F238E27FC236}">
              <a16:creationId xmlns:a16="http://schemas.microsoft.com/office/drawing/2014/main" id="{FEEA222B-13AF-447C-B45F-7A2FA388E446}"/>
            </a:ext>
          </a:extLst>
        </xdr:cNvPr>
        <xdr:cNvSpPr txBox="1"/>
      </xdr:nvSpPr>
      <xdr:spPr>
        <a:xfrm>
          <a:off x="336081" y="976051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24493</xdr:rowOff>
    </xdr:from>
    <xdr:to>
      <xdr:col>28</xdr:col>
      <xdr:colOff>114300</xdr:colOff>
      <xdr:row>57</xdr:row>
      <xdr:rowOff>24493</xdr:rowOff>
    </xdr:to>
    <xdr:cxnSp macro="">
      <xdr:nvCxnSpPr>
        <xdr:cNvPr id="68" name="直線コネクタ 67">
          <a:extLst>
            <a:ext uri="{FF2B5EF4-FFF2-40B4-BE49-F238E27FC236}">
              <a16:creationId xmlns:a16="http://schemas.microsoft.com/office/drawing/2014/main" id="{60B81E5A-B912-4AED-845F-86EBE2FB12CC}"/>
            </a:ext>
          </a:extLst>
        </xdr:cNvPr>
        <xdr:cNvCxnSpPr/>
      </xdr:nvCxnSpPr>
      <xdr:spPr>
        <a:xfrm>
          <a:off x="670560" y="9579973"/>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53720</xdr:rowOff>
    </xdr:from>
    <xdr:ext cx="403059" cy="259045"/>
    <xdr:sp macro="" textlink="">
      <xdr:nvSpPr>
        <xdr:cNvPr id="69" name="テキスト ボックス 68">
          <a:extLst>
            <a:ext uri="{FF2B5EF4-FFF2-40B4-BE49-F238E27FC236}">
              <a16:creationId xmlns:a16="http://schemas.microsoft.com/office/drawing/2014/main" id="{E14C3142-759C-4358-A232-EF5DDDEBC749}"/>
            </a:ext>
          </a:extLst>
        </xdr:cNvPr>
        <xdr:cNvSpPr txBox="1"/>
      </xdr:nvSpPr>
      <xdr:spPr>
        <a:xfrm>
          <a:off x="336081" y="944156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40822</xdr:rowOff>
    </xdr:from>
    <xdr:to>
      <xdr:col>28</xdr:col>
      <xdr:colOff>114300</xdr:colOff>
      <xdr:row>55</xdr:row>
      <xdr:rowOff>40822</xdr:rowOff>
    </xdr:to>
    <xdr:cxnSp macro="">
      <xdr:nvCxnSpPr>
        <xdr:cNvPr id="70" name="直線コネクタ 69">
          <a:extLst>
            <a:ext uri="{FF2B5EF4-FFF2-40B4-BE49-F238E27FC236}">
              <a16:creationId xmlns:a16="http://schemas.microsoft.com/office/drawing/2014/main" id="{4C1E8210-7413-4F8B-9C94-447E8C8B97E9}"/>
            </a:ext>
          </a:extLst>
        </xdr:cNvPr>
        <xdr:cNvCxnSpPr/>
      </xdr:nvCxnSpPr>
      <xdr:spPr>
        <a:xfrm>
          <a:off x="670560" y="9261022"/>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54</xdr:row>
      <xdr:rowOff>70049</xdr:rowOff>
    </xdr:from>
    <xdr:ext cx="338939" cy="259045"/>
    <xdr:sp macro="" textlink="">
      <xdr:nvSpPr>
        <xdr:cNvPr id="71" name="テキスト ボックス 70">
          <a:extLst>
            <a:ext uri="{FF2B5EF4-FFF2-40B4-BE49-F238E27FC236}">
              <a16:creationId xmlns:a16="http://schemas.microsoft.com/office/drawing/2014/main" id="{02BD53B4-8277-4CC6-9CDD-744176A19389}"/>
            </a:ext>
          </a:extLst>
        </xdr:cNvPr>
        <xdr:cNvSpPr txBox="1"/>
      </xdr:nvSpPr>
      <xdr:spPr>
        <a:xfrm>
          <a:off x="377341" y="912260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72" name="直線コネクタ 71">
          <a:extLst>
            <a:ext uri="{FF2B5EF4-FFF2-40B4-BE49-F238E27FC236}">
              <a16:creationId xmlns:a16="http://schemas.microsoft.com/office/drawing/2014/main" id="{D8338D0B-99B9-4FA6-9622-AB9E41115F62}"/>
            </a:ext>
          </a:extLst>
        </xdr:cNvPr>
        <xdr:cNvCxnSpPr/>
      </xdr:nvCxnSpPr>
      <xdr:spPr>
        <a:xfrm>
          <a:off x="670560" y="894207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53</xdr:row>
      <xdr:rowOff>57150</xdr:rowOff>
    </xdr:from>
    <xdr:to>
      <xdr:col>28</xdr:col>
      <xdr:colOff>152400</xdr:colOff>
      <xdr:row>66</xdr:row>
      <xdr:rowOff>114300</xdr:rowOff>
    </xdr:to>
    <xdr:sp macro="" textlink="">
      <xdr:nvSpPr>
        <xdr:cNvPr id="73" name="【体育館・プール】&#10;有形固定資産減価償却率グラフ枠">
          <a:extLst>
            <a:ext uri="{FF2B5EF4-FFF2-40B4-BE49-F238E27FC236}">
              <a16:creationId xmlns:a16="http://schemas.microsoft.com/office/drawing/2014/main" id="{20EE6996-4781-44C0-B971-75FEB165DA00}"/>
            </a:ext>
          </a:extLst>
        </xdr:cNvPr>
        <xdr:cNvSpPr/>
      </xdr:nvSpPr>
      <xdr:spPr>
        <a:xfrm>
          <a:off x="670560" y="8942070"/>
          <a:ext cx="417576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55</xdr:row>
      <xdr:rowOff>140426</xdr:rowOff>
    </xdr:from>
    <xdr:to>
      <xdr:col>24</xdr:col>
      <xdr:colOff>62865</xdr:colOff>
      <xdr:row>64</xdr:row>
      <xdr:rowOff>130628</xdr:rowOff>
    </xdr:to>
    <xdr:cxnSp macro="">
      <xdr:nvCxnSpPr>
        <xdr:cNvPr id="74" name="直線コネクタ 73">
          <a:extLst>
            <a:ext uri="{FF2B5EF4-FFF2-40B4-BE49-F238E27FC236}">
              <a16:creationId xmlns:a16="http://schemas.microsoft.com/office/drawing/2014/main" id="{4A97EDBC-88D9-4BFA-8F42-0B1C51FAC810}"/>
            </a:ext>
          </a:extLst>
        </xdr:cNvPr>
        <xdr:cNvCxnSpPr/>
      </xdr:nvCxnSpPr>
      <xdr:spPr>
        <a:xfrm flipV="1">
          <a:off x="4086225" y="9360626"/>
          <a:ext cx="0" cy="149896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64</xdr:row>
      <xdr:rowOff>134455</xdr:rowOff>
    </xdr:from>
    <xdr:ext cx="469744" cy="259045"/>
    <xdr:sp macro="" textlink="">
      <xdr:nvSpPr>
        <xdr:cNvPr id="75" name="【体育館・プール】&#10;有形固定資産減価償却率最小値テキスト">
          <a:extLst>
            <a:ext uri="{FF2B5EF4-FFF2-40B4-BE49-F238E27FC236}">
              <a16:creationId xmlns:a16="http://schemas.microsoft.com/office/drawing/2014/main" id="{1B3455C4-B1D0-41A7-A181-95B7A61F276F}"/>
            </a:ext>
          </a:extLst>
        </xdr:cNvPr>
        <xdr:cNvSpPr txBox="1"/>
      </xdr:nvSpPr>
      <xdr:spPr>
        <a:xfrm>
          <a:off x="4124960" y="108634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64</xdr:row>
      <xdr:rowOff>130628</xdr:rowOff>
    </xdr:from>
    <xdr:to>
      <xdr:col>24</xdr:col>
      <xdr:colOff>152400</xdr:colOff>
      <xdr:row>64</xdr:row>
      <xdr:rowOff>130628</xdr:rowOff>
    </xdr:to>
    <xdr:cxnSp macro="">
      <xdr:nvCxnSpPr>
        <xdr:cNvPr id="76" name="直線コネクタ 75">
          <a:extLst>
            <a:ext uri="{FF2B5EF4-FFF2-40B4-BE49-F238E27FC236}">
              <a16:creationId xmlns:a16="http://schemas.microsoft.com/office/drawing/2014/main" id="{5E97088A-47CB-4B5E-AA8D-C0A1DF0B8675}"/>
            </a:ext>
          </a:extLst>
        </xdr:cNvPr>
        <xdr:cNvCxnSpPr/>
      </xdr:nvCxnSpPr>
      <xdr:spPr>
        <a:xfrm>
          <a:off x="4020820" y="10859588"/>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87103</xdr:rowOff>
    </xdr:from>
    <xdr:ext cx="340478" cy="259045"/>
    <xdr:sp macro="" textlink="">
      <xdr:nvSpPr>
        <xdr:cNvPr id="77" name="【体育館・プール】&#10;有形固定資産減価償却率最大値テキスト">
          <a:extLst>
            <a:ext uri="{FF2B5EF4-FFF2-40B4-BE49-F238E27FC236}">
              <a16:creationId xmlns:a16="http://schemas.microsoft.com/office/drawing/2014/main" id="{62415A09-A2B4-4E33-BBF0-B95E56C7381E}"/>
            </a:ext>
          </a:extLst>
        </xdr:cNvPr>
        <xdr:cNvSpPr txBox="1"/>
      </xdr:nvSpPr>
      <xdr:spPr>
        <a:xfrm>
          <a:off x="4124960" y="9139663"/>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55</xdr:row>
      <xdr:rowOff>140426</xdr:rowOff>
    </xdr:from>
    <xdr:to>
      <xdr:col>24</xdr:col>
      <xdr:colOff>152400</xdr:colOff>
      <xdr:row>55</xdr:row>
      <xdr:rowOff>140426</xdr:rowOff>
    </xdr:to>
    <xdr:cxnSp macro="">
      <xdr:nvCxnSpPr>
        <xdr:cNvPr id="78" name="直線コネクタ 77">
          <a:extLst>
            <a:ext uri="{FF2B5EF4-FFF2-40B4-BE49-F238E27FC236}">
              <a16:creationId xmlns:a16="http://schemas.microsoft.com/office/drawing/2014/main" id="{C14E729A-5EC8-4197-8684-B1986B9C0B54}"/>
            </a:ext>
          </a:extLst>
        </xdr:cNvPr>
        <xdr:cNvCxnSpPr/>
      </xdr:nvCxnSpPr>
      <xdr:spPr>
        <a:xfrm>
          <a:off x="4020820" y="9360626"/>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60</xdr:row>
      <xdr:rowOff>45555</xdr:rowOff>
    </xdr:from>
    <xdr:ext cx="405111" cy="259045"/>
    <xdr:sp macro="" textlink="">
      <xdr:nvSpPr>
        <xdr:cNvPr id="79" name="【体育館・プール】&#10;有形固定資産減価償却率平均値テキスト">
          <a:extLst>
            <a:ext uri="{FF2B5EF4-FFF2-40B4-BE49-F238E27FC236}">
              <a16:creationId xmlns:a16="http://schemas.microsoft.com/office/drawing/2014/main" id="{F945FD7C-6E18-4763-B2EB-D2AB526A26B0}"/>
            </a:ext>
          </a:extLst>
        </xdr:cNvPr>
        <xdr:cNvSpPr txBox="1"/>
      </xdr:nvSpPr>
      <xdr:spPr>
        <a:xfrm>
          <a:off x="4124960" y="10103955"/>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61</xdr:row>
      <xdr:rowOff>22678</xdr:rowOff>
    </xdr:from>
    <xdr:to>
      <xdr:col>24</xdr:col>
      <xdr:colOff>114300</xdr:colOff>
      <xdr:row>61</xdr:row>
      <xdr:rowOff>124278</xdr:rowOff>
    </xdr:to>
    <xdr:sp macro="" textlink="">
      <xdr:nvSpPr>
        <xdr:cNvPr id="80" name="フローチャート: 判断 79">
          <a:extLst>
            <a:ext uri="{FF2B5EF4-FFF2-40B4-BE49-F238E27FC236}">
              <a16:creationId xmlns:a16="http://schemas.microsoft.com/office/drawing/2014/main" id="{44B8DD73-5936-4573-B894-91984CDCF078}"/>
            </a:ext>
          </a:extLst>
        </xdr:cNvPr>
        <xdr:cNvSpPr/>
      </xdr:nvSpPr>
      <xdr:spPr>
        <a:xfrm>
          <a:off x="4036060" y="102487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61</xdr:row>
      <xdr:rowOff>34109</xdr:rowOff>
    </xdr:from>
    <xdr:to>
      <xdr:col>20</xdr:col>
      <xdr:colOff>38100</xdr:colOff>
      <xdr:row>61</xdr:row>
      <xdr:rowOff>135709</xdr:rowOff>
    </xdr:to>
    <xdr:sp macro="" textlink="">
      <xdr:nvSpPr>
        <xdr:cNvPr id="81" name="フローチャート: 判断 80">
          <a:extLst>
            <a:ext uri="{FF2B5EF4-FFF2-40B4-BE49-F238E27FC236}">
              <a16:creationId xmlns:a16="http://schemas.microsoft.com/office/drawing/2014/main" id="{C5161512-CEA4-40E7-8519-6CBCBFFF5476}"/>
            </a:ext>
          </a:extLst>
        </xdr:cNvPr>
        <xdr:cNvSpPr/>
      </xdr:nvSpPr>
      <xdr:spPr>
        <a:xfrm>
          <a:off x="3312160" y="10260149"/>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61</xdr:row>
      <xdr:rowOff>25944</xdr:rowOff>
    </xdr:from>
    <xdr:to>
      <xdr:col>15</xdr:col>
      <xdr:colOff>101600</xdr:colOff>
      <xdr:row>61</xdr:row>
      <xdr:rowOff>127544</xdr:rowOff>
    </xdr:to>
    <xdr:sp macro="" textlink="">
      <xdr:nvSpPr>
        <xdr:cNvPr id="82" name="フローチャート: 判断 81">
          <a:extLst>
            <a:ext uri="{FF2B5EF4-FFF2-40B4-BE49-F238E27FC236}">
              <a16:creationId xmlns:a16="http://schemas.microsoft.com/office/drawing/2014/main" id="{F9A320BE-89B0-4A8E-94DF-B9B9D2DF5062}"/>
            </a:ext>
          </a:extLst>
        </xdr:cNvPr>
        <xdr:cNvSpPr/>
      </xdr:nvSpPr>
      <xdr:spPr>
        <a:xfrm>
          <a:off x="2514600" y="102519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61</xdr:row>
      <xdr:rowOff>17780</xdr:rowOff>
    </xdr:from>
    <xdr:to>
      <xdr:col>10</xdr:col>
      <xdr:colOff>165100</xdr:colOff>
      <xdr:row>61</xdr:row>
      <xdr:rowOff>119380</xdr:rowOff>
    </xdr:to>
    <xdr:sp macro="" textlink="">
      <xdr:nvSpPr>
        <xdr:cNvPr id="83" name="フローチャート: 判断 82">
          <a:extLst>
            <a:ext uri="{FF2B5EF4-FFF2-40B4-BE49-F238E27FC236}">
              <a16:creationId xmlns:a16="http://schemas.microsoft.com/office/drawing/2014/main" id="{57FFDD2E-215C-48D1-88E7-44C4959633BE}"/>
            </a:ext>
          </a:extLst>
        </xdr:cNvPr>
        <xdr:cNvSpPr/>
      </xdr:nvSpPr>
      <xdr:spPr>
        <a:xfrm>
          <a:off x="1739900" y="102438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61</xdr:row>
      <xdr:rowOff>3084</xdr:rowOff>
    </xdr:from>
    <xdr:to>
      <xdr:col>6</xdr:col>
      <xdr:colOff>38100</xdr:colOff>
      <xdr:row>61</xdr:row>
      <xdr:rowOff>104684</xdr:rowOff>
    </xdr:to>
    <xdr:sp macro="" textlink="">
      <xdr:nvSpPr>
        <xdr:cNvPr id="84" name="フローチャート: 判断 83">
          <a:extLst>
            <a:ext uri="{FF2B5EF4-FFF2-40B4-BE49-F238E27FC236}">
              <a16:creationId xmlns:a16="http://schemas.microsoft.com/office/drawing/2014/main" id="{9802C7F5-8967-45F2-BF6D-A7C1DB8556EE}"/>
            </a:ext>
          </a:extLst>
        </xdr:cNvPr>
        <xdr:cNvSpPr/>
      </xdr:nvSpPr>
      <xdr:spPr>
        <a:xfrm>
          <a:off x="965200" y="10229124"/>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85" name="テキスト ボックス 84">
          <a:extLst>
            <a:ext uri="{FF2B5EF4-FFF2-40B4-BE49-F238E27FC236}">
              <a16:creationId xmlns:a16="http://schemas.microsoft.com/office/drawing/2014/main" id="{904452C3-3661-4447-AC7E-380C3197030D}"/>
            </a:ext>
          </a:extLst>
        </xdr:cNvPr>
        <xdr:cNvSpPr txBox="1"/>
      </xdr:nvSpPr>
      <xdr:spPr>
        <a:xfrm>
          <a:off x="391922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86" name="テキスト ボックス 85">
          <a:extLst>
            <a:ext uri="{FF2B5EF4-FFF2-40B4-BE49-F238E27FC236}">
              <a16:creationId xmlns:a16="http://schemas.microsoft.com/office/drawing/2014/main" id="{4B6A655A-A161-49D8-BB9F-6ABF79EB0FA7}"/>
            </a:ext>
          </a:extLst>
        </xdr:cNvPr>
        <xdr:cNvSpPr txBox="1"/>
      </xdr:nvSpPr>
      <xdr:spPr>
        <a:xfrm>
          <a:off x="318770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87" name="テキスト ボックス 86">
          <a:extLst>
            <a:ext uri="{FF2B5EF4-FFF2-40B4-BE49-F238E27FC236}">
              <a16:creationId xmlns:a16="http://schemas.microsoft.com/office/drawing/2014/main" id="{875A11C0-8821-46F8-BF6C-3D973F500B6A}"/>
            </a:ext>
          </a:extLst>
        </xdr:cNvPr>
        <xdr:cNvSpPr txBox="1"/>
      </xdr:nvSpPr>
      <xdr:spPr>
        <a:xfrm>
          <a:off x="239776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88" name="テキスト ボックス 87">
          <a:extLst>
            <a:ext uri="{FF2B5EF4-FFF2-40B4-BE49-F238E27FC236}">
              <a16:creationId xmlns:a16="http://schemas.microsoft.com/office/drawing/2014/main" id="{3118A10B-2D3F-4480-AAB1-EA2C82F77A64}"/>
            </a:ext>
          </a:extLst>
        </xdr:cNvPr>
        <xdr:cNvSpPr txBox="1"/>
      </xdr:nvSpPr>
      <xdr:spPr>
        <a:xfrm>
          <a:off x="162306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89" name="テキスト ボックス 88">
          <a:extLst>
            <a:ext uri="{FF2B5EF4-FFF2-40B4-BE49-F238E27FC236}">
              <a16:creationId xmlns:a16="http://schemas.microsoft.com/office/drawing/2014/main" id="{2D21DF91-EB3A-4243-80C6-5A2D64113F51}"/>
            </a:ext>
          </a:extLst>
        </xdr:cNvPr>
        <xdr:cNvSpPr txBox="1"/>
      </xdr:nvSpPr>
      <xdr:spPr>
        <a:xfrm>
          <a:off x="84074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63</xdr:row>
      <xdr:rowOff>128815</xdr:rowOff>
    </xdr:from>
    <xdr:to>
      <xdr:col>24</xdr:col>
      <xdr:colOff>114300</xdr:colOff>
      <xdr:row>64</xdr:row>
      <xdr:rowOff>58965</xdr:rowOff>
    </xdr:to>
    <xdr:sp macro="" textlink="">
      <xdr:nvSpPr>
        <xdr:cNvPr id="90" name="楕円 89">
          <a:extLst>
            <a:ext uri="{FF2B5EF4-FFF2-40B4-BE49-F238E27FC236}">
              <a16:creationId xmlns:a16="http://schemas.microsoft.com/office/drawing/2014/main" id="{1EC6D72B-2A56-4B2A-A650-7855DBC6B110}"/>
            </a:ext>
          </a:extLst>
        </xdr:cNvPr>
        <xdr:cNvSpPr/>
      </xdr:nvSpPr>
      <xdr:spPr>
        <a:xfrm>
          <a:off x="4036060" y="10690135"/>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63</xdr:row>
      <xdr:rowOff>43742</xdr:rowOff>
    </xdr:from>
    <xdr:ext cx="405111" cy="259045"/>
    <xdr:sp macro="" textlink="">
      <xdr:nvSpPr>
        <xdr:cNvPr id="91" name="【体育館・プール】&#10;有形固定資産減価償却率該当値テキスト">
          <a:extLst>
            <a:ext uri="{FF2B5EF4-FFF2-40B4-BE49-F238E27FC236}">
              <a16:creationId xmlns:a16="http://schemas.microsoft.com/office/drawing/2014/main" id="{E7D69E79-82D5-4142-8AB6-A7CF1A2FBB76}"/>
            </a:ext>
          </a:extLst>
        </xdr:cNvPr>
        <xdr:cNvSpPr txBox="1"/>
      </xdr:nvSpPr>
      <xdr:spPr>
        <a:xfrm>
          <a:off x="4124960" y="106050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63</xdr:row>
      <xdr:rowOff>123916</xdr:rowOff>
    </xdr:from>
    <xdr:to>
      <xdr:col>20</xdr:col>
      <xdr:colOff>38100</xdr:colOff>
      <xdr:row>64</xdr:row>
      <xdr:rowOff>54066</xdr:rowOff>
    </xdr:to>
    <xdr:sp macro="" textlink="">
      <xdr:nvSpPr>
        <xdr:cNvPr id="92" name="楕円 91">
          <a:extLst>
            <a:ext uri="{FF2B5EF4-FFF2-40B4-BE49-F238E27FC236}">
              <a16:creationId xmlns:a16="http://schemas.microsoft.com/office/drawing/2014/main" id="{F0BDDF15-7B88-47AE-BC5F-1E6E77A1FC4F}"/>
            </a:ext>
          </a:extLst>
        </xdr:cNvPr>
        <xdr:cNvSpPr/>
      </xdr:nvSpPr>
      <xdr:spPr>
        <a:xfrm>
          <a:off x="3312160" y="10685236"/>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64</xdr:row>
      <xdr:rowOff>3266</xdr:rowOff>
    </xdr:from>
    <xdr:to>
      <xdr:col>24</xdr:col>
      <xdr:colOff>63500</xdr:colOff>
      <xdr:row>64</xdr:row>
      <xdr:rowOff>8165</xdr:rowOff>
    </xdr:to>
    <xdr:cxnSp macro="">
      <xdr:nvCxnSpPr>
        <xdr:cNvPr id="93" name="直線コネクタ 92">
          <a:extLst>
            <a:ext uri="{FF2B5EF4-FFF2-40B4-BE49-F238E27FC236}">
              <a16:creationId xmlns:a16="http://schemas.microsoft.com/office/drawing/2014/main" id="{07218026-4C27-4DDA-A63E-39E16FD7EAE5}"/>
            </a:ext>
          </a:extLst>
        </xdr:cNvPr>
        <xdr:cNvCxnSpPr/>
      </xdr:nvCxnSpPr>
      <xdr:spPr>
        <a:xfrm>
          <a:off x="3355340" y="10732226"/>
          <a:ext cx="731520" cy="48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63</xdr:row>
      <xdr:rowOff>117384</xdr:rowOff>
    </xdr:from>
    <xdr:to>
      <xdr:col>15</xdr:col>
      <xdr:colOff>101600</xdr:colOff>
      <xdr:row>64</xdr:row>
      <xdr:rowOff>47534</xdr:rowOff>
    </xdr:to>
    <xdr:sp macro="" textlink="">
      <xdr:nvSpPr>
        <xdr:cNvPr id="94" name="楕円 93">
          <a:extLst>
            <a:ext uri="{FF2B5EF4-FFF2-40B4-BE49-F238E27FC236}">
              <a16:creationId xmlns:a16="http://schemas.microsoft.com/office/drawing/2014/main" id="{00DE9B56-1A21-4065-8AA2-6C203F65BEEB}"/>
            </a:ext>
          </a:extLst>
        </xdr:cNvPr>
        <xdr:cNvSpPr/>
      </xdr:nvSpPr>
      <xdr:spPr>
        <a:xfrm>
          <a:off x="2514600" y="10678704"/>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63</xdr:row>
      <xdr:rowOff>168184</xdr:rowOff>
    </xdr:from>
    <xdr:to>
      <xdr:col>19</xdr:col>
      <xdr:colOff>177800</xdr:colOff>
      <xdr:row>64</xdr:row>
      <xdr:rowOff>3266</xdr:rowOff>
    </xdr:to>
    <xdr:cxnSp macro="">
      <xdr:nvCxnSpPr>
        <xdr:cNvPr id="95" name="直線コネクタ 94">
          <a:extLst>
            <a:ext uri="{FF2B5EF4-FFF2-40B4-BE49-F238E27FC236}">
              <a16:creationId xmlns:a16="http://schemas.microsoft.com/office/drawing/2014/main" id="{686391A8-02D9-4D39-B4F2-129FAB72EF1A}"/>
            </a:ext>
          </a:extLst>
        </xdr:cNvPr>
        <xdr:cNvCxnSpPr/>
      </xdr:nvCxnSpPr>
      <xdr:spPr>
        <a:xfrm>
          <a:off x="2565400" y="10729504"/>
          <a:ext cx="789940" cy="27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63</xdr:row>
      <xdr:rowOff>112485</xdr:rowOff>
    </xdr:from>
    <xdr:to>
      <xdr:col>10</xdr:col>
      <xdr:colOff>165100</xdr:colOff>
      <xdr:row>64</xdr:row>
      <xdr:rowOff>42635</xdr:rowOff>
    </xdr:to>
    <xdr:sp macro="" textlink="">
      <xdr:nvSpPr>
        <xdr:cNvPr id="96" name="楕円 95">
          <a:extLst>
            <a:ext uri="{FF2B5EF4-FFF2-40B4-BE49-F238E27FC236}">
              <a16:creationId xmlns:a16="http://schemas.microsoft.com/office/drawing/2014/main" id="{928522D1-DA84-4F28-B3C2-9271BCD0B7CA}"/>
            </a:ext>
          </a:extLst>
        </xdr:cNvPr>
        <xdr:cNvSpPr/>
      </xdr:nvSpPr>
      <xdr:spPr>
        <a:xfrm>
          <a:off x="1739900" y="10673805"/>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63</xdr:row>
      <xdr:rowOff>163285</xdr:rowOff>
    </xdr:from>
    <xdr:to>
      <xdr:col>15</xdr:col>
      <xdr:colOff>50800</xdr:colOff>
      <xdr:row>63</xdr:row>
      <xdr:rowOff>168184</xdr:rowOff>
    </xdr:to>
    <xdr:cxnSp macro="">
      <xdr:nvCxnSpPr>
        <xdr:cNvPr id="97" name="直線コネクタ 96">
          <a:extLst>
            <a:ext uri="{FF2B5EF4-FFF2-40B4-BE49-F238E27FC236}">
              <a16:creationId xmlns:a16="http://schemas.microsoft.com/office/drawing/2014/main" id="{23D3BCB6-6E36-4A3B-BA32-8854A346C0FF}"/>
            </a:ext>
          </a:extLst>
        </xdr:cNvPr>
        <xdr:cNvCxnSpPr/>
      </xdr:nvCxnSpPr>
      <xdr:spPr>
        <a:xfrm>
          <a:off x="1790700" y="10724605"/>
          <a:ext cx="774700" cy="48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63</xdr:row>
      <xdr:rowOff>105954</xdr:rowOff>
    </xdr:from>
    <xdr:to>
      <xdr:col>6</xdr:col>
      <xdr:colOff>38100</xdr:colOff>
      <xdr:row>64</xdr:row>
      <xdr:rowOff>36104</xdr:rowOff>
    </xdr:to>
    <xdr:sp macro="" textlink="">
      <xdr:nvSpPr>
        <xdr:cNvPr id="98" name="楕円 97">
          <a:extLst>
            <a:ext uri="{FF2B5EF4-FFF2-40B4-BE49-F238E27FC236}">
              <a16:creationId xmlns:a16="http://schemas.microsoft.com/office/drawing/2014/main" id="{B0B0FDE5-48DD-42F5-9DAF-AF8E977E5985}"/>
            </a:ext>
          </a:extLst>
        </xdr:cNvPr>
        <xdr:cNvSpPr/>
      </xdr:nvSpPr>
      <xdr:spPr>
        <a:xfrm>
          <a:off x="965200" y="10667274"/>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63</xdr:row>
      <xdr:rowOff>156754</xdr:rowOff>
    </xdr:from>
    <xdr:to>
      <xdr:col>10</xdr:col>
      <xdr:colOff>114300</xdr:colOff>
      <xdr:row>63</xdr:row>
      <xdr:rowOff>163285</xdr:rowOff>
    </xdr:to>
    <xdr:cxnSp macro="">
      <xdr:nvCxnSpPr>
        <xdr:cNvPr id="99" name="直線コネクタ 98">
          <a:extLst>
            <a:ext uri="{FF2B5EF4-FFF2-40B4-BE49-F238E27FC236}">
              <a16:creationId xmlns:a16="http://schemas.microsoft.com/office/drawing/2014/main" id="{8EB5509F-C558-4CD8-B74E-8C940FD329EC}"/>
            </a:ext>
          </a:extLst>
        </xdr:cNvPr>
        <xdr:cNvCxnSpPr/>
      </xdr:nvCxnSpPr>
      <xdr:spPr>
        <a:xfrm>
          <a:off x="1008380" y="10718074"/>
          <a:ext cx="782320" cy="65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59</xdr:row>
      <xdr:rowOff>152236</xdr:rowOff>
    </xdr:from>
    <xdr:ext cx="405111" cy="259045"/>
    <xdr:sp macro="" textlink="">
      <xdr:nvSpPr>
        <xdr:cNvPr id="100" name="n_1aveValue【体育館・プール】&#10;有形固定資産減価償却率">
          <a:extLst>
            <a:ext uri="{FF2B5EF4-FFF2-40B4-BE49-F238E27FC236}">
              <a16:creationId xmlns:a16="http://schemas.microsoft.com/office/drawing/2014/main" id="{466D5C90-A44F-4F56-BA92-67D2E713B6C8}"/>
            </a:ext>
          </a:extLst>
        </xdr:cNvPr>
        <xdr:cNvSpPr txBox="1"/>
      </xdr:nvSpPr>
      <xdr:spPr>
        <a:xfrm>
          <a:off x="3170564" y="1004299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59</xdr:row>
      <xdr:rowOff>144071</xdr:rowOff>
    </xdr:from>
    <xdr:ext cx="405111" cy="259045"/>
    <xdr:sp macro="" textlink="">
      <xdr:nvSpPr>
        <xdr:cNvPr id="101" name="n_2aveValue【体育館・プール】&#10;有形固定資産減価償却率">
          <a:extLst>
            <a:ext uri="{FF2B5EF4-FFF2-40B4-BE49-F238E27FC236}">
              <a16:creationId xmlns:a16="http://schemas.microsoft.com/office/drawing/2014/main" id="{D6648B35-9C7B-44F4-94A4-F8065187052F}"/>
            </a:ext>
          </a:extLst>
        </xdr:cNvPr>
        <xdr:cNvSpPr txBox="1"/>
      </xdr:nvSpPr>
      <xdr:spPr>
        <a:xfrm>
          <a:off x="2385704" y="1003483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59</xdr:row>
      <xdr:rowOff>135907</xdr:rowOff>
    </xdr:from>
    <xdr:ext cx="405111" cy="259045"/>
    <xdr:sp macro="" textlink="">
      <xdr:nvSpPr>
        <xdr:cNvPr id="102" name="n_3aveValue【体育館・プール】&#10;有形固定資産減価償却率">
          <a:extLst>
            <a:ext uri="{FF2B5EF4-FFF2-40B4-BE49-F238E27FC236}">
              <a16:creationId xmlns:a16="http://schemas.microsoft.com/office/drawing/2014/main" id="{F12D76E5-F1E6-4749-AA60-1C3C1A5E6C02}"/>
            </a:ext>
          </a:extLst>
        </xdr:cNvPr>
        <xdr:cNvSpPr txBox="1"/>
      </xdr:nvSpPr>
      <xdr:spPr>
        <a:xfrm>
          <a:off x="1611004" y="100266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59</xdr:row>
      <xdr:rowOff>121211</xdr:rowOff>
    </xdr:from>
    <xdr:ext cx="405111" cy="259045"/>
    <xdr:sp macro="" textlink="">
      <xdr:nvSpPr>
        <xdr:cNvPr id="103" name="n_4aveValue【体育館・プール】&#10;有形固定資産減価償却率">
          <a:extLst>
            <a:ext uri="{FF2B5EF4-FFF2-40B4-BE49-F238E27FC236}">
              <a16:creationId xmlns:a16="http://schemas.microsoft.com/office/drawing/2014/main" id="{055D95D5-B11C-4D5D-B335-7BFAECB07A20}"/>
            </a:ext>
          </a:extLst>
        </xdr:cNvPr>
        <xdr:cNvSpPr txBox="1"/>
      </xdr:nvSpPr>
      <xdr:spPr>
        <a:xfrm>
          <a:off x="836304" y="1001197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64</xdr:row>
      <xdr:rowOff>45193</xdr:rowOff>
    </xdr:from>
    <xdr:ext cx="405111" cy="259045"/>
    <xdr:sp macro="" textlink="">
      <xdr:nvSpPr>
        <xdr:cNvPr id="104" name="n_1mainValue【体育館・プール】&#10;有形固定資産減価償却率">
          <a:extLst>
            <a:ext uri="{FF2B5EF4-FFF2-40B4-BE49-F238E27FC236}">
              <a16:creationId xmlns:a16="http://schemas.microsoft.com/office/drawing/2014/main" id="{79183B6B-631D-4686-8693-3AD1624D14E8}"/>
            </a:ext>
          </a:extLst>
        </xdr:cNvPr>
        <xdr:cNvSpPr txBox="1"/>
      </xdr:nvSpPr>
      <xdr:spPr>
        <a:xfrm>
          <a:off x="3170564" y="1077415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64</xdr:row>
      <xdr:rowOff>38661</xdr:rowOff>
    </xdr:from>
    <xdr:ext cx="405111" cy="259045"/>
    <xdr:sp macro="" textlink="">
      <xdr:nvSpPr>
        <xdr:cNvPr id="105" name="n_2mainValue【体育館・プール】&#10;有形固定資産減価償却率">
          <a:extLst>
            <a:ext uri="{FF2B5EF4-FFF2-40B4-BE49-F238E27FC236}">
              <a16:creationId xmlns:a16="http://schemas.microsoft.com/office/drawing/2014/main" id="{385456BD-AD45-40C7-80A6-CE36C860833B}"/>
            </a:ext>
          </a:extLst>
        </xdr:cNvPr>
        <xdr:cNvSpPr txBox="1"/>
      </xdr:nvSpPr>
      <xdr:spPr>
        <a:xfrm>
          <a:off x="2385704" y="107676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64</xdr:row>
      <xdr:rowOff>33762</xdr:rowOff>
    </xdr:from>
    <xdr:ext cx="405111" cy="259045"/>
    <xdr:sp macro="" textlink="">
      <xdr:nvSpPr>
        <xdr:cNvPr id="106" name="n_3mainValue【体育館・プール】&#10;有形固定資産減価償却率">
          <a:extLst>
            <a:ext uri="{FF2B5EF4-FFF2-40B4-BE49-F238E27FC236}">
              <a16:creationId xmlns:a16="http://schemas.microsoft.com/office/drawing/2014/main" id="{FA02EB5B-B6BF-4AA0-B1FB-CEB744642D57}"/>
            </a:ext>
          </a:extLst>
        </xdr:cNvPr>
        <xdr:cNvSpPr txBox="1"/>
      </xdr:nvSpPr>
      <xdr:spPr>
        <a:xfrm>
          <a:off x="1611004" y="107627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64</xdr:row>
      <xdr:rowOff>27231</xdr:rowOff>
    </xdr:from>
    <xdr:ext cx="405111" cy="259045"/>
    <xdr:sp macro="" textlink="">
      <xdr:nvSpPr>
        <xdr:cNvPr id="107" name="n_4mainValue【体育館・プール】&#10;有形固定資産減価償却率">
          <a:extLst>
            <a:ext uri="{FF2B5EF4-FFF2-40B4-BE49-F238E27FC236}">
              <a16:creationId xmlns:a16="http://schemas.microsoft.com/office/drawing/2014/main" id="{FF68D032-E43F-4ACF-9CC1-CACAF4C903A0}"/>
            </a:ext>
          </a:extLst>
        </xdr:cNvPr>
        <xdr:cNvSpPr txBox="1"/>
      </xdr:nvSpPr>
      <xdr:spPr>
        <a:xfrm>
          <a:off x="836304" y="107561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108" name="正方形/長方形 107">
          <a:extLst>
            <a:ext uri="{FF2B5EF4-FFF2-40B4-BE49-F238E27FC236}">
              <a16:creationId xmlns:a16="http://schemas.microsoft.com/office/drawing/2014/main" id="{E1F856F2-36C1-462F-99AC-08A78BDEE56D}"/>
            </a:ext>
          </a:extLst>
        </xdr:cNvPr>
        <xdr:cNvSpPr/>
      </xdr:nvSpPr>
      <xdr:spPr>
        <a:xfrm>
          <a:off x="5826760" y="7825740"/>
          <a:ext cx="415290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109" name="正方形/長方形 108">
          <a:extLst>
            <a:ext uri="{FF2B5EF4-FFF2-40B4-BE49-F238E27FC236}">
              <a16:creationId xmlns:a16="http://schemas.microsoft.com/office/drawing/2014/main" id="{8791DEC7-BE94-42FB-9135-8525399CB326}"/>
            </a:ext>
          </a:extLst>
        </xdr:cNvPr>
        <xdr:cNvSpPr/>
      </xdr:nvSpPr>
      <xdr:spPr>
        <a:xfrm>
          <a:off x="593090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110" name="正方形/長方形 109">
          <a:extLst>
            <a:ext uri="{FF2B5EF4-FFF2-40B4-BE49-F238E27FC236}">
              <a16:creationId xmlns:a16="http://schemas.microsoft.com/office/drawing/2014/main" id="{44A903B9-170C-45F2-A1A3-4512B7DD2075}"/>
            </a:ext>
          </a:extLst>
        </xdr:cNvPr>
        <xdr:cNvSpPr/>
      </xdr:nvSpPr>
      <xdr:spPr>
        <a:xfrm>
          <a:off x="593090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111" name="正方形/長方形 110">
          <a:extLst>
            <a:ext uri="{FF2B5EF4-FFF2-40B4-BE49-F238E27FC236}">
              <a16:creationId xmlns:a16="http://schemas.microsoft.com/office/drawing/2014/main" id="{9FD249C2-0F1D-462F-9A0B-60EBDD511696}"/>
            </a:ext>
          </a:extLst>
        </xdr:cNvPr>
        <xdr:cNvSpPr/>
      </xdr:nvSpPr>
      <xdr:spPr>
        <a:xfrm>
          <a:off x="683260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112" name="正方形/長方形 111">
          <a:extLst>
            <a:ext uri="{FF2B5EF4-FFF2-40B4-BE49-F238E27FC236}">
              <a16:creationId xmlns:a16="http://schemas.microsoft.com/office/drawing/2014/main" id="{DC5C4566-EA0D-46E5-95E9-5CF495D987EE}"/>
            </a:ext>
          </a:extLst>
        </xdr:cNvPr>
        <xdr:cNvSpPr/>
      </xdr:nvSpPr>
      <xdr:spPr>
        <a:xfrm>
          <a:off x="683260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113" name="正方形/長方形 112">
          <a:extLst>
            <a:ext uri="{FF2B5EF4-FFF2-40B4-BE49-F238E27FC236}">
              <a16:creationId xmlns:a16="http://schemas.microsoft.com/office/drawing/2014/main" id="{80353484-DA45-4072-B1E0-9BB6BE624320}"/>
            </a:ext>
          </a:extLst>
        </xdr:cNvPr>
        <xdr:cNvSpPr/>
      </xdr:nvSpPr>
      <xdr:spPr>
        <a:xfrm>
          <a:off x="783844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114" name="正方形/長方形 113">
          <a:extLst>
            <a:ext uri="{FF2B5EF4-FFF2-40B4-BE49-F238E27FC236}">
              <a16:creationId xmlns:a16="http://schemas.microsoft.com/office/drawing/2014/main" id="{3ED8B04E-DEE5-441D-A7B8-1C87E5A0C099}"/>
            </a:ext>
          </a:extLst>
        </xdr:cNvPr>
        <xdr:cNvSpPr/>
      </xdr:nvSpPr>
      <xdr:spPr>
        <a:xfrm>
          <a:off x="783844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0.170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115" name="正方形/長方形 114">
          <a:extLst>
            <a:ext uri="{FF2B5EF4-FFF2-40B4-BE49-F238E27FC236}">
              <a16:creationId xmlns:a16="http://schemas.microsoft.com/office/drawing/2014/main" id="{5A9BF452-7CF3-434D-B37D-D257BFAF542F}"/>
            </a:ext>
          </a:extLst>
        </xdr:cNvPr>
        <xdr:cNvSpPr/>
      </xdr:nvSpPr>
      <xdr:spPr>
        <a:xfrm>
          <a:off x="5826760" y="8942070"/>
          <a:ext cx="415290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116" name="テキスト ボックス 115">
          <a:extLst>
            <a:ext uri="{FF2B5EF4-FFF2-40B4-BE49-F238E27FC236}">
              <a16:creationId xmlns:a16="http://schemas.microsoft.com/office/drawing/2014/main" id="{3BB26A5C-BABE-4294-AD07-DE058BA98019}"/>
            </a:ext>
          </a:extLst>
        </xdr:cNvPr>
        <xdr:cNvSpPr txBox="1"/>
      </xdr:nvSpPr>
      <xdr:spPr>
        <a:xfrm>
          <a:off x="5788660" y="875538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117" name="直線コネクタ 116">
          <a:extLst>
            <a:ext uri="{FF2B5EF4-FFF2-40B4-BE49-F238E27FC236}">
              <a16:creationId xmlns:a16="http://schemas.microsoft.com/office/drawing/2014/main" id="{1DED77A9-F1C7-4C6C-A8D4-AA3BC47BEC66}"/>
            </a:ext>
          </a:extLst>
        </xdr:cNvPr>
        <xdr:cNvCxnSpPr/>
      </xdr:nvCxnSpPr>
      <xdr:spPr>
        <a:xfrm>
          <a:off x="5826760" y="1117854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76200</xdr:rowOff>
    </xdr:from>
    <xdr:to>
      <xdr:col>59</xdr:col>
      <xdr:colOff>50800</xdr:colOff>
      <xdr:row>64</xdr:row>
      <xdr:rowOff>76200</xdr:rowOff>
    </xdr:to>
    <xdr:cxnSp macro="">
      <xdr:nvCxnSpPr>
        <xdr:cNvPr id="118" name="直線コネクタ 117">
          <a:extLst>
            <a:ext uri="{FF2B5EF4-FFF2-40B4-BE49-F238E27FC236}">
              <a16:creationId xmlns:a16="http://schemas.microsoft.com/office/drawing/2014/main" id="{4D166262-071D-4A73-BF69-3D25E284C9A1}"/>
            </a:ext>
          </a:extLst>
        </xdr:cNvPr>
        <xdr:cNvCxnSpPr/>
      </xdr:nvCxnSpPr>
      <xdr:spPr>
        <a:xfrm>
          <a:off x="5826760" y="1080516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63</xdr:row>
      <xdr:rowOff>105427</xdr:rowOff>
    </xdr:from>
    <xdr:ext cx="467179" cy="259045"/>
    <xdr:sp macro="" textlink="">
      <xdr:nvSpPr>
        <xdr:cNvPr id="119" name="テキスト ボックス 118">
          <a:extLst>
            <a:ext uri="{FF2B5EF4-FFF2-40B4-BE49-F238E27FC236}">
              <a16:creationId xmlns:a16="http://schemas.microsoft.com/office/drawing/2014/main" id="{A8F7FE66-847A-45C6-84AA-9440AEE8C22B}"/>
            </a:ext>
          </a:extLst>
        </xdr:cNvPr>
        <xdr:cNvSpPr txBox="1"/>
      </xdr:nvSpPr>
      <xdr:spPr>
        <a:xfrm>
          <a:off x="5405301" y="1066674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62</xdr:row>
      <xdr:rowOff>38100</xdr:rowOff>
    </xdr:from>
    <xdr:to>
      <xdr:col>59</xdr:col>
      <xdr:colOff>50800</xdr:colOff>
      <xdr:row>62</xdr:row>
      <xdr:rowOff>38100</xdr:rowOff>
    </xdr:to>
    <xdr:cxnSp macro="">
      <xdr:nvCxnSpPr>
        <xdr:cNvPr id="120" name="直線コネクタ 119">
          <a:extLst>
            <a:ext uri="{FF2B5EF4-FFF2-40B4-BE49-F238E27FC236}">
              <a16:creationId xmlns:a16="http://schemas.microsoft.com/office/drawing/2014/main" id="{45D0F01A-68BA-4718-8DB1-534676188B2A}"/>
            </a:ext>
          </a:extLst>
        </xdr:cNvPr>
        <xdr:cNvCxnSpPr/>
      </xdr:nvCxnSpPr>
      <xdr:spPr>
        <a:xfrm>
          <a:off x="5826760" y="1043178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61</xdr:row>
      <xdr:rowOff>67327</xdr:rowOff>
    </xdr:from>
    <xdr:ext cx="467179" cy="259045"/>
    <xdr:sp macro="" textlink="">
      <xdr:nvSpPr>
        <xdr:cNvPr id="121" name="テキスト ボックス 120">
          <a:extLst>
            <a:ext uri="{FF2B5EF4-FFF2-40B4-BE49-F238E27FC236}">
              <a16:creationId xmlns:a16="http://schemas.microsoft.com/office/drawing/2014/main" id="{60496B2A-0E86-4F2F-841A-2B909F1356FA}"/>
            </a:ext>
          </a:extLst>
        </xdr:cNvPr>
        <xdr:cNvSpPr txBox="1"/>
      </xdr:nvSpPr>
      <xdr:spPr>
        <a:xfrm>
          <a:off x="5405301" y="1029336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60</xdr:row>
      <xdr:rowOff>0</xdr:rowOff>
    </xdr:from>
    <xdr:to>
      <xdr:col>59</xdr:col>
      <xdr:colOff>50800</xdr:colOff>
      <xdr:row>60</xdr:row>
      <xdr:rowOff>0</xdr:rowOff>
    </xdr:to>
    <xdr:cxnSp macro="">
      <xdr:nvCxnSpPr>
        <xdr:cNvPr id="122" name="直線コネクタ 121">
          <a:extLst>
            <a:ext uri="{FF2B5EF4-FFF2-40B4-BE49-F238E27FC236}">
              <a16:creationId xmlns:a16="http://schemas.microsoft.com/office/drawing/2014/main" id="{34283EB9-40C4-4CC4-A359-868833CAFC59}"/>
            </a:ext>
          </a:extLst>
        </xdr:cNvPr>
        <xdr:cNvCxnSpPr/>
      </xdr:nvCxnSpPr>
      <xdr:spPr>
        <a:xfrm>
          <a:off x="5826760" y="1005840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59</xdr:row>
      <xdr:rowOff>29227</xdr:rowOff>
    </xdr:from>
    <xdr:ext cx="467179" cy="259045"/>
    <xdr:sp macro="" textlink="">
      <xdr:nvSpPr>
        <xdr:cNvPr id="123" name="テキスト ボックス 122">
          <a:extLst>
            <a:ext uri="{FF2B5EF4-FFF2-40B4-BE49-F238E27FC236}">
              <a16:creationId xmlns:a16="http://schemas.microsoft.com/office/drawing/2014/main" id="{4197A3B5-1491-4ECA-B3F2-72C5023E4AA7}"/>
            </a:ext>
          </a:extLst>
        </xdr:cNvPr>
        <xdr:cNvSpPr txBox="1"/>
      </xdr:nvSpPr>
      <xdr:spPr>
        <a:xfrm>
          <a:off x="5405301" y="991998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133350</xdr:rowOff>
    </xdr:from>
    <xdr:to>
      <xdr:col>59</xdr:col>
      <xdr:colOff>50800</xdr:colOff>
      <xdr:row>57</xdr:row>
      <xdr:rowOff>133350</xdr:rowOff>
    </xdr:to>
    <xdr:cxnSp macro="">
      <xdr:nvCxnSpPr>
        <xdr:cNvPr id="124" name="直線コネクタ 123">
          <a:extLst>
            <a:ext uri="{FF2B5EF4-FFF2-40B4-BE49-F238E27FC236}">
              <a16:creationId xmlns:a16="http://schemas.microsoft.com/office/drawing/2014/main" id="{0FF35D54-92CA-4F65-A343-1A843C696EDA}"/>
            </a:ext>
          </a:extLst>
        </xdr:cNvPr>
        <xdr:cNvCxnSpPr/>
      </xdr:nvCxnSpPr>
      <xdr:spPr>
        <a:xfrm>
          <a:off x="5826760" y="968883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56</xdr:row>
      <xdr:rowOff>162577</xdr:rowOff>
    </xdr:from>
    <xdr:ext cx="467179" cy="259045"/>
    <xdr:sp macro="" textlink="">
      <xdr:nvSpPr>
        <xdr:cNvPr id="125" name="テキスト ボックス 124">
          <a:extLst>
            <a:ext uri="{FF2B5EF4-FFF2-40B4-BE49-F238E27FC236}">
              <a16:creationId xmlns:a16="http://schemas.microsoft.com/office/drawing/2014/main" id="{9DCE77D0-2592-4035-AC08-A7655F5551D9}"/>
            </a:ext>
          </a:extLst>
        </xdr:cNvPr>
        <xdr:cNvSpPr txBox="1"/>
      </xdr:nvSpPr>
      <xdr:spPr>
        <a:xfrm>
          <a:off x="5405301" y="955041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95250</xdr:rowOff>
    </xdr:from>
    <xdr:to>
      <xdr:col>59</xdr:col>
      <xdr:colOff>50800</xdr:colOff>
      <xdr:row>55</xdr:row>
      <xdr:rowOff>95250</xdr:rowOff>
    </xdr:to>
    <xdr:cxnSp macro="">
      <xdr:nvCxnSpPr>
        <xdr:cNvPr id="126" name="直線コネクタ 125">
          <a:extLst>
            <a:ext uri="{FF2B5EF4-FFF2-40B4-BE49-F238E27FC236}">
              <a16:creationId xmlns:a16="http://schemas.microsoft.com/office/drawing/2014/main" id="{7FC9EA20-D1C1-4E18-B590-7D48B47B37AE}"/>
            </a:ext>
          </a:extLst>
        </xdr:cNvPr>
        <xdr:cNvCxnSpPr/>
      </xdr:nvCxnSpPr>
      <xdr:spPr>
        <a:xfrm>
          <a:off x="5826760" y="931545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54</xdr:row>
      <xdr:rowOff>124477</xdr:rowOff>
    </xdr:from>
    <xdr:ext cx="467179" cy="259045"/>
    <xdr:sp macro="" textlink="">
      <xdr:nvSpPr>
        <xdr:cNvPr id="127" name="テキスト ボックス 126">
          <a:extLst>
            <a:ext uri="{FF2B5EF4-FFF2-40B4-BE49-F238E27FC236}">
              <a16:creationId xmlns:a16="http://schemas.microsoft.com/office/drawing/2014/main" id="{1B0249BD-5CAC-43D9-8B07-0CF7EB3DF60F}"/>
            </a:ext>
          </a:extLst>
        </xdr:cNvPr>
        <xdr:cNvSpPr txBox="1"/>
      </xdr:nvSpPr>
      <xdr:spPr>
        <a:xfrm>
          <a:off x="5405301" y="917703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128" name="直線コネクタ 127">
          <a:extLst>
            <a:ext uri="{FF2B5EF4-FFF2-40B4-BE49-F238E27FC236}">
              <a16:creationId xmlns:a16="http://schemas.microsoft.com/office/drawing/2014/main" id="{A10FA840-3CCE-4F3D-83F0-C05A4CFAC781}"/>
            </a:ext>
          </a:extLst>
        </xdr:cNvPr>
        <xdr:cNvCxnSpPr/>
      </xdr:nvCxnSpPr>
      <xdr:spPr>
        <a:xfrm>
          <a:off x="5826760" y="894207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52</xdr:row>
      <xdr:rowOff>86377</xdr:rowOff>
    </xdr:from>
    <xdr:ext cx="467179" cy="259045"/>
    <xdr:sp macro="" textlink="">
      <xdr:nvSpPr>
        <xdr:cNvPr id="129" name="テキスト ボックス 128">
          <a:extLst>
            <a:ext uri="{FF2B5EF4-FFF2-40B4-BE49-F238E27FC236}">
              <a16:creationId xmlns:a16="http://schemas.microsoft.com/office/drawing/2014/main" id="{DF6FCD63-1E51-4D55-9FEB-1A8D711631CF}"/>
            </a:ext>
          </a:extLst>
        </xdr:cNvPr>
        <xdr:cNvSpPr txBox="1"/>
      </xdr:nvSpPr>
      <xdr:spPr>
        <a:xfrm>
          <a:off x="5405301" y="880365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130" name="【体育館・プール】&#10;一人当たり面積グラフ枠">
          <a:extLst>
            <a:ext uri="{FF2B5EF4-FFF2-40B4-BE49-F238E27FC236}">
              <a16:creationId xmlns:a16="http://schemas.microsoft.com/office/drawing/2014/main" id="{0AAC85AB-D063-43B4-ABF3-CFAED7CE4671}"/>
            </a:ext>
          </a:extLst>
        </xdr:cNvPr>
        <xdr:cNvSpPr/>
      </xdr:nvSpPr>
      <xdr:spPr>
        <a:xfrm>
          <a:off x="5826760" y="8942070"/>
          <a:ext cx="415290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56</xdr:row>
      <xdr:rowOff>112395</xdr:rowOff>
    </xdr:from>
    <xdr:to>
      <xdr:col>54</xdr:col>
      <xdr:colOff>189865</xdr:colOff>
      <xdr:row>64</xdr:row>
      <xdr:rowOff>62865</xdr:rowOff>
    </xdr:to>
    <xdr:cxnSp macro="">
      <xdr:nvCxnSpPr>
        <xdr:cNvPr id="131" name="直線コネクタ 130">
          <a:extLst>
            <a:ext uri="{FF2B5EF4-FFF2-40B4-BE49-F238E27FC236}">
              <a16:creationId xmlns:a16="http://schemas.microsoft.com/office/drawing/2014/main" id="{CB37C21B-79D7-4243-B14F-98FBB7B3049B}"/>
            </a:ext>
          </a:extLst>
        </xdr:cNvPr>
        <xdr:cNvCxnSpPr/>
      </xdr:nvCxnSpPr>
      <xdr:spPr>
        <a:xfrm flipV="1">
          <a:off x="9219565" y="9500235"/>
          <a:ext cx="0" cy="12915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66692</xdr:rowOff>
    </xdr:from>
    <xdr:ext cx="469744" cy="259045"/>
    <xdr:sp macro="" textlink="">
      <xdr:nvSpPr>
        <xdr:cNvPr id="132" name="【体育館・プール】&#10;一人当たり面積最小値テキスト">
          <a:extLst>
            <a:ext uri="{FF2B5EF4-FFF2-40B4-BE49-F238E27FC236}">
              <a16:creationId xmlns:a16="http://schemas.microsoft.com/office/drawing/2014/main" id="{827953A4-2F2C-4197-BAA9-B0859128F43C}"/>
            </a:ext>
          </a:extLst>
        </xdr:cNvPr>
        <xdr:cNvSpPr txBox="1"/>
      </xdr:nvSpPr>
      <xdr:spPr>
        <a:xfrm>
          <a:off x="9258300" y="1079565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64</xdr:row>
      <xdr:rowOff>62865</xdr:rowOff>
    </xdr:from>
    <xdr:to>
      <xdr:col>55</xdr:col>
      <xdr:colOff>88900</xdr:colOff>
      <xdr:row>64</xdr:row>
      <xdr:rowOff>62865</xdr:rowOff>
    </xdr:to>
    <xdr:cxnSp macro="">
      <xdr:nvCxnSpPr>
        <xdr:cNvPr id="133" name="直線コネクタ 132">
          <a:extLst>
            <a:ext uri="{FF2B5EF4-FFF2-40B4-BE49-F238E27FC236}">
              <a16:creationId xmlns:a16="http://schemas.microsoft.com/office/drawing/2014/main" id="{E2173F7E-3DA8-46BF-8478-C742A54E32EF}"/>
            </a:ext>
          </a:extLst>
        </xdr:cNvPr>
        <xdr:cNvCxnSpPr/>
      </xdr:nvCxnSpPr>
      <xdr:spPr>
        <a:xfrm>
          <a:off x="9154160" y="10791825"/>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55</xdr:row>
      <xdr:rowOff>59072</xdr:rowOff>
    </xdr:from>
    <xdr:ext cx="469744" cy="259045"/>
    <xdr:sp macro="" textlink="">
      <xdr:nvSpPr>
        <xdr:cNvPr id="134" name="【体育館・プール】&#10;一人当たり面積最大値テキスト">
          <a:extLst>
            <a:ext uri="{FF2B5EF4-FFF2-40B4-BE49-F238E27FC236}">
              <a16:creationId xmlns:a16="http://schemas.microsoft.com/office/drawing/2014/main" id="{E3FFCE48-10BD-4F6F-9507-0E99124EDBF2}"/>
            </a:ext>
          </a:extLst>
        </xdr:cNvPr>
        <xdr:cNvSpPr txBox="1"/>
      </xdr:nvSpPr>
      <xdr:spPr>
        <a:xfrm>
          <a:off x="9258300" y="927927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0.701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56</xdr:row>
      <xdr:rowOff>112395</xdr:rowOff>
    </xdr:from>
    <xdr:to>
      <xdr:col>55</xdr:col>
      <xdr:colOff>88900</xdr:colOff>
      <xdr:row>56</xdr:row>
      <xdr:rowOff>112395</xdr:rowOff>
    </xdr:to>
    <xdr:cxnSp macro="">
      <xdr:nvCxnSpPr>
        <xdr:cNvPr id="135" name="直線コネクタ 134">
          <a:extLst>
            <a:ext uri="{FF2B5EF4-FFF2-40B4-BE49-F238E27FC236}">
              <a16:creationId xmlns:a16="http://schemas.microsoft.com/office/drawing/2014/main" id="{639BACC0-B93A-4923-A28D-BE94DAAD4D20}"/>
            </a:ext>
          </a:extLst>
        </xdr:cNvPr>
        <xdr:cNvCxnSpPr/>
      </xdr:nvCxnSpPr>
      <xdr:spPr>
        <a:xfrm>
          <a:off x="9154160" y="9500235"/>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61</xdr:row>
      <xdr:rowOff>65422</xdr:rowOff>
    </xdr:from>
    <xdr:ext cx="469744" cy="259045"/>
    <xdr:sp macro="" textlink="">
      <xdr:nvSpPr>
        <xdr:cNvPr id="136" name="【体育館・プール】&#10;一人当たり面積平均値テキスト">
          <a:extLst>
            <a:ext uri="{FF2B5EF4-FFF2-40B4-BE49-F238E27FC236}">
              <a16:creationId xmlns:a16="http://schemas.microsoft.com/office/drawing/2014/main" id="{0E9A8EEC-26E9-40D3-8E2A-F48701C4F04A}"/>
            </a:ext>
          </a:extLst>
        </xdr:cNvPr>
        <xdr:cNvSpPr txBox="1"/>
      </xdr:nvSpPr>
      <xdr:spPr>
        <a:xfrm>
          <a:off x="9258300" y="1029146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62</xdr:row>
      <xdr:rowOff>42545</xdr:rowOff>
    </xdr:from>
    <xdr:to>
      <xdr:col>55</xdr:col>
      <xdr:colOff>50800</xdr:colOff>
      <xdr:row>62</xdr:row>
      <xdr:rowOff>144145</xdr:rowOff>
    </xdr:to>
    <xdr:sp macro="" textlink="">
      <xdr:nvSpPr>
        <xdr:cNvPr id="137" name="フローチャート: 判断 136">
          <a:extLst>
            <a:ext uri="{FF2B5EF4-FFF2-40B4-BE49-F238E27FC236}">
              <a16:creationId xmlns:a16="http://schemas.microsoft.com/office/drawing/2014/main" id="{3A9DFE83-CED5-47AD-8C3A-ECB57FC51D9A}"/>
            </a:ext>
          </a:extLst>
        </xdr:cNvPr>
        <xdr:cNvSpPr/>
      </xdr:nvSpPr>
      <xdr:spPr>
        <a:xfrm>
          <a:off x="9192260" y="10436225"/>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62</xdr:row>
      <xdr:rowOff>42545</xdr:rowOff>
    </xdr:from>
    <xdr:to>
      <xdr:col>50</xdr:col>
      <xdr:colOff>165100</xdr:colOff>
      <xdr:row>62</xdr:row>
      <xdr:rowOff>144145</xdr:rowOff>
    </xdr:to>
    <xdr:sp macro="" textlink="">
      <xdr:nvSpPr>
        <xdr:cNvPr id="138" name="フローチャート: 判断 137">
          <a:extLst>
            <a:ext uri="{FF2B5EF4-FFF2-40B4-BE49-F238E27FC236}">
              <a16:creationId xmlns:a16="http://schemas.microsoft.com/office/drawing/2014/main" id="{BB2FB24F-94AC-4D01-8D4E-60E4A51E0E02}"/>
            </a:ext>
          </a:extLst>
        </xdr:cNvPr>
        <xdr:cNvSpPr/>
      </xdr:nvSpPr>
      <xdr:spPr>
        <a:xfrm>
          <a:off x="8445500" y="104362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62</xdr:row>
      <xdr:rowOff>52070</xdr:rowOff>
    </xdr:from>
    <xdr:to>
      <xdr:col>46</xdr:col>
      <xdr:colOff>38100</xdr:colOff>
      <xdr:row>62</xdr:row>
      <xdr:rowOff>153670</xdr:rowOff>
    </xdr:to>
    <xdr:sp macro="" textlink="">
      <xdr:nvSpPr>
        <xdr:cNvPr id="139" name="フローチャート: 判断 138">
          <a:extLst>
            <a:ext uri="{FF2B5EF4-FFF2-40B4-BE49-F238E27FC236}">
              <a16:creationId xmlns:a16="http://schemas.microsoft.com/office/drawing/2014/main" id="{6B748D2F-654A-4A6D-9403-AF67AA4F9A73}"/>
            </a:ext>
          </a:extLst>
        </xdr:cNvPr>
        <xdr:cNvSpPr/>
      </xdr:nvSpPr>
      <xdr:spPr>
        <a:xfrm>
          <a:off x="7670800" y="10445750"/>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62</xdr:row>
      <xdr:rowOff>57785</xdr:rowOff>
    </xdr:from>
    <xdr:to>
      <xdr:col>41</xdr:col>
      <xdr:colOff>101600</xdr:colOff>
      <xdr:row>62</xdr:row>
      <xdr:rowOff>159385</xdr:rowOff>
    </xdr:to>
    <xdr:sp macro="" textlink="">
      <xdr:nvSpPr>
        <xdr:cNvPr id="140" name="フローチャート: 判断 139">
          <a:extLst>
            <a:ext uri="{FF2B5EF4-FFF2-40B4-BE49-F238E27FC236}">
              <a16:creationId xmlns:a16="http://schemas.microsoft.com/office/drawing/2014/main" id="{6FF44022-4193-43A0-A95C-90E0A4F3EDAA}"/>
            </a:ext>
          </a:extLst>
        </xdr:cNvPr>
        <xdr:cNvSpPr/>
      </xdr:nvSpPr>
      <xdr:spPr>
        <a:xfrm>
          <a:off x="6873240" y="104514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62</xdr:row>
      <xdr:rowOff>52070</xdr:rowOff>
    </xdr:from>
    <xdr:to>
      <xdr:col>36</xdr:col>
      <xdr:colOff>165100</xdr:colOff>
      <xdr:row>62</xdr:row>
      <xdr:rowOff>153670</xdr:rowOff>
    </xdr:to>
    <xdr:sp macro="" textlink="">
      <xdr:nvSpPr>
        <xdr:cNvPr id="141" name="フローチャート: 判断 140">
          <a:extLst>
            <a:ext uri="{FF2B5EF4-FFF2-40B4-BE49-F238E27FC236}">
              <a16:creationId xmlns:a16="http://schemas.microsoft.com/office/drawing/2014/main" id="{6B236F7D-4F8A-4869-BF7A-6F7280C9DC19}"/>
            </a:ext>
          </a:extLst>
        </xdr:cNvPr>
        <xdr:cNvSpPr/>
      </xdr:nvSpPr>
      <xdr:spPr>
        <a:xfrm>
          <a:off x="6098540" y="104457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142" name="テキスト ボックス 141">
          <a:extLst>
            <a:ext uri="{FF2B5EF4-FFF2-40B4-BE49-F238E27FC236}">
              <a16:creationId xmlns:a16="http://schemas.microsoft.com/office/drawing/2014/main" id="{65687E0D-6528-4984-ABC8-021C4495699C}"/>
            </a:ext>
          </a:extLst>
        </xdr:cNvPr>
        <xdr:cNvSpPr txBox="1"/>
      </xdr:nvSpPr>
      <xdr:spPr>
        <a:xfrm>
          <a:off x="905256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143" name="テキスト ボックス 142">
          <a:extLst>
            <a:ext uri="{FF2B5EF4-FFF2-40B4-BE49-F238E27FC236}">
              <a16:creationId xmlns:a16="http://schemas.microsoft.com/office/drawing/2014/main" id="{BAF80486-562A-417D-917A-C6C5B3F30F74}"/>
            </a:ext>
          </a:extLst>
        </xdr:cNvPr>
        <xdr:cNvSpPr txBox="1"/>
      </xdr:nvSpPr>
      <xdr:spPr>
        <a:xfrm>
          <a:off x="832866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144" name="テキスト ボックス 143">
          <a:extLst>
            <a:ext uri="{FF2B5EF4-FFF2-40B4-BE49-F238E27FC236}">
              <a16:creationId xmlns:a16="http://schemas.microsoft.com/office/drawing/2014/main" id="{4F45A056-02C3-4CB0-A8F4-DD74925DF270}"/>
            </a:ext>
          </a:extLst>
        </xdr:cNvPr>
        <xdr:cNvSpPr txBox="1"/>
      </xdr:nvSpPr>
      <xdr:spPr>
        <a:xfrm>
          <a:off x="754634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145" name="テキスト ボックス 144">
          <a:extLst>
            <a:ext uri="{FF2B5EF4-FFF2-40B4-BE49-F238E27FC236}">
              <a16:creationId xmlns:a16="http://schemas.microsoft.com/office/drawing/2014/main" id="{8174CD1B-C86D-47EC-96EC-4ED8375CEDF4}"/>
            </a:ext>
          </a:extLst>
        </xdr:cNvPr>
        <xdr:cNvSpPr txBox="1"/>
      </xdr:nvSpPr>
      <xdr:spPr>
        <a:xfrm>
          <a:off x="675640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146" name="テキスト ボックス 145">
          <a:extLst>
            <a:ext uri="{FF2B5EF4-FFF2-40B4-BE49-F238E27FC236}">
              <a16:creationId xmlns:a16="http://schemas.microsoft.com/office/drawing/2014/main" id="{DC8DED69-E30E-4440-8527-B7AFF4C0BF54}"/>
            </a:ext>
          </a:extLst>
        </xdr:cNvPr>
        <xdr:cNvSpPr txBox="1"/>
      </xdr:nvSpPr>
      <xdr:spPr>
        <a:xfrm>
          <a:off x="598170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62</xdr:row>
      <xdr:rowOff>61595</xdr:rowOff>
    </xdr:from>
    <xdr:to>
      <xdr:col>55</xdr:col>
      <xdr:colOff>50800</xdr:colOff>
      <xdr:row>62</xdr:row>
      <xdr:rowOff>163195</xdr:rowOff>
    </xdr:to>
    <xdr:sp macro="" textlink="">
      <xdr:nvSpPr>
        <xdr:cNvPr id="147" name="楕円 146">
          <a:extLst>
            <a:ext uri="{FF2B5EF4-FFF2-40B4-BE49-F238E27FC236}">
              <a16:creationId xmlns:a16="http://schemas.microsoft.com/office/drawing/2014/main" id="{8E80C5BD-5C1D-4909-84C5-8614C4B81250}"/>
            </a:ext>
          </a:extLst>
        </xdr:cNvPr>
        <xdr:cNvSpPr/>
      </xdr:nvSpPr>
      <xdr:spPr>
        <a:xfrm>
          <a:off x="9192260" y="10455275"/>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62</xdr:row>
      <xdr:rowOff>40022</xdr:rowOff>
    </xdr:from>
    <xdr:ext cx="469744" cy="259045"/>
    <xdr:sp macro="" textlink="">
      <xdr:nvSpPr>
        <xdr:cNvPr id="148" name="【体育館・プール】&#10;一人当たり面積該当値テキスト">
          <a:extLst>
            <a:ext uri="{FF2B5EF4-FFF2-40B4-BE49-F238E27FC236}">
              <a16:creationId xmlns:a16="http://schemas.microsoft.com/office/drawing/2014/main" id="{5C35791F-662F-4D71-BC99-659380CD1949}"/>
            </a:ext>
          </a:extLst>
        </xdr:cNvPr>
        <xdr:cNvSpPr txBox="1"/>
      </xdr:nvSpPr>
      <xdr:spPr>
        <a:xfrm>
          <a:off x="9258300" y="104337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62</xdr:row>
      <xdr:rowOff>61595</xdr:rowOff>
    </xdr:from>
    <xdr:to>
      <xdr:col>50</xdr:col>
      <xdr:colOff>165100</xdr:colOff>
      <xdr:row>62</xdr:row>
      <xdr:rowOff>163195</xdr:rowOff>
    </xdr:to>
    <xdr:sp macro="" textlink="">
      <xdr:nvSpPr>
        <xdr:cNvPr id="149" name="楕円 148">
          <a:extLst>
            <a:ext uri="{FF2B5EF4-FFF2-40B4-BE49-F238E27FC236}">
              <a16:creationId xmlns:a16="http://schemas.microsoft.com/office/drawing/2014/main" id="{5BABE51F-4AA5-4D46-900F-4F2356E1C0F1}"/>
            </a:ext>
          </a:extLst>
        </xdr:cNvPr>
        <xdr:cNvSpPr/>
      </xdr:nvSpPr>
      <xdr:spPr>
        <a:xfrm>
          <a:off x="8445500" y="104552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62</xdr:row>
      <xdr:rowOff>112395</xdr:rowOff>
    </xdr:from>
    <xdr:to>
      <xdr:col>55</xdr:col>
      <xdr:colOff>0</xdr:colOff>
      <xdr:row>62</xdr:row>
      <xdr:rowOff>112395</xdr:rowOff>
    </xdr:to>
    <xdr:cxnSp macro="">
      <xdr:nvCxnSpPr>
        <xdr:cNvPr id="150" name="直線コネクタ 149">
          <a:extLst>
            <a:ext uri="{FF2B5EF4-FFF2-40B4-BE49-F238E27FC236}">
              <a16:creationId xmlns:a16="http://schemas.microsoft.com/office/drawing/2014/main" id="{731C8653-39F9-4509-B8D6-CFE30496FA48}"/>
            </a:ext>
          </a:extLst>
        </xdr:cNvPr>
        <xdr:cNvCxnSpPr/>
      </xdr:nvCxnSpPr>
      <xdr:spPr>
        <a:xfrm>
          <a:off x="8496300" y="10506075"/>
          <a:ext cx="7239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62</xdr:row>
      <xdr:rowOff>63500</xdr:rowOff>
    </xdr:from>
    <xdr:to>
      <xdr:col>46</xdr:col>
      <xdr:colOff>38100</xdr:colOff>
      <xdr:row>62</xdr:row>
      <xdr:rowOff>165100</xdr:rowOff>
    </xdr:to>
    <xdr:sp macro="" textlink="">
      <xdr:nvSpPr>
        <xdr:cNvPr id="151" name="楕円 150">
          <a:extLst>
            <a:ext uri="{FF2B5EF4-FFF2-40B4-BE49-F238E27FC236}">
              <a16:creationId xmlns:a16="http://schemas.microsoft.com/office/drawing/2014/main" id="{0EA2502A-EB4D-4C09-B91B-2FD3C022862C}"/>
            </a:ext>
          </a:extLst>
        </xdr:cNvPr>
        <xdr:cNvSpPr/>
      </xdr:nvSpPr>
      <xdr:spPr>
        <a:xfrm>
          <a:off x="7670800" y="10457180"/>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62</xdr:row>
      <xdr:rowOff>112395</xdr:rowOff>
    </xdr:from>
    <xdr:to>
      <xdr:col>50</xdr:col>
      <xdr:colOff>114300</xdr:colOff>
      <xdr:row>62</xdr:row>
      <xdr:rowOff>114300</xdr:rowOff>
    </xdr:to>
    <xdr:cxnSp macro="">
      <xdr:nvCxnSpPr>
        <xdr:cNvPr id="152" name="直線コネクタ 151">
          <a:extLst>
            <a:ext uri="{FF2B5EF4-FFF2-40B4-BE49-F238E27FC236}">
              <a16:creationId xmlns:a16="http://schemas.microsoft.com/office/drawing/2014/main" id="{C4E91FA6-DECE-40A3-9A80-68A708037EF4}"/>
            </a:ext>
          </a:extLst>
        </xdr:cNvPr>
        <xdr:cNvCxnSpPr/>
      </xdr:nvCxnSpPr>
      <xdr:spPr>
        <a:xfrm flipV="1">
          <a:off x="7713980" y="10506075"/>
          <a:ext cx="782320" cy="19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62</xdr:row>
      <xdr:rowOff>65405</xdr:rowOff>
    </xdr:from>
    <xdr:to>
      <xdr:col>41</xdr:col>
      <xdr:colOff>101600</xdr:colOff>
      <xdr:row>62</xdr:row>
      <xdr:rowOff>167005</xdr:rowOff>
    </xdr:to>
    <xdr:sp macro="" textlink="">
      <xdr:nvSpPr>
        <xdr:cNvPr id="153" name="楕円 152">
          <a:extLst>
            <a:ext uri="{FF2B5EF4-FFF2-40B4-BE49-F238E27FC236}">
              <a16:creationId xmlns:a16="http://schemas.microsoft.com/office/drawing/2014/main" id="{D99A9E44-5076-4EAB-8541-868DA95D32E0}"/>
            </a:ext>
          </a:extLst>
        </xdr:cNvPr>
        <xdr:cNvSpPr/>
      </xdr:nvSpPr>
      <xdr:spPr>
        <a:xfrm>
          <a:off x="6873240" y="104590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62</xdr:row>
      <xdr:rowOff>114300</xdr:rowOff>
    </xdr:from>
    <xdr:to>
      <xdr:col>45</xdr:col>
      <xdr:colOff>177800</xdr:colOff>
      <xdr:row>62</xdr:row>
      <xdr:rowOff>116205</xdr:rowOff>
    </xdr:to>
    <xdr:cxnSp macro="">
      <xdr:nvCxnSpPr>
        <xdr:cNvPr id="154" name="直線コネクタ 153">
          <a:extLst>
            <a:ext uri="{FF2B5EF4-FFF2-40B4-BE49-F238E27FC236}">
              <a16:creationId xmlns:a16="http://schemas.microsoft.com/office/drawing/2014/main" id="{B56667DA-15D9-43E7-9AFB-E60CC498FE87}"/>
            </a:ext>
          </a:extLst>
        </xdr:cNvPr>
        <xdr:cNvCxnSpPr/>
      </xdr:nvCxnSpPr>
      <xdr:spPr>
        <a:xfrm flipV="1">
          <a:off x="6924040" y="10507980"/>
          <a:ext cx="789940" cy="19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62</xdr:row>
      <xdr:rowOff>67310</xdr:rowOff>
    </xdr:from>
    <xdr:to>
      <xdr:col>36</xdr:col>
      <xdr:colOff>165100</xdr:colOff>
      <xdr:row>62</xdr:row>
      <xdr:rowOff>168910</xdr:rowOff>
    </xdr:to>
    <xdr:sp macro="" textlink="">
      <xdr:nvSpPr>
        <xdr:cNvPr id="155" name="楕円 154">
          <a:extLst>
            <a:ext uri="{FF2B5EF4-FFF2-40B4-BE49-F238E27FC236}">
              <a16:creationId xmlns:a16="http://schemas.microsoft.com/office/drawing/2014/main" id="{9D37BE5A-B86E-4397-997C-E1F03D58150E}"/>
            </a:ext>
          </a:extLst>
        </xdr:cNvPr>
        <xdr:cNvSpPr/>
      </xdr:nvSpPr>
      <xdr:spPr>
        <a:xfrm>
          <a:off x="6098540" y="104609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62</xdr:row>
      <xdr:rowOff>116205</xdr:rowOff>
    </xdr:from>
    <xdr:to>
      <xdr:col>41</xdr:col>
      <xdr:colOff>50800</xdr:colOff>
      <xdr:row>62</xdr:row>
      <xdr:rowOff>118110</xdr:rowOff>
    </xdr:to>
    <xdr:cxnSp macro="">
      <xdr:nvCxnSpPr>
        <xdr:cNvPr id="156" name="直線コネクタ 155">
          <a:extLst>
            <a:ext uri="{FF2B5EF4-FFF2-40B4-BE49-F238E27FC236}">
              <a16:creationId xmlns:a16="http://schemas.microsoft.com/office/drawing/2014/main" id="{16569AAD-B98F-4A98-AA1B-BC012A0538E2}"/>
            </a:ext>
          </a:extLst>
        </xdr:cNvPr>
        <xdr:cNvCxnSpPr/>
      </xdr:nvCxnSpPr>
      <xdr:spPr>
        <a:xfrm flipV="1">
          <a:off x="6149340" y="10509885"/>
          <a:ext cx="774700" cy="19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60</xdr:row>
      <xdr:rowOff>160672</xdr:rowOff>
    </xdr:from>
    <xdr:ext cx="469744" cy="259045"/>
    <xdr:sp macro="" textlink="">
      <xdr:nvSpPr>
        <xdr:cNvPr id="157" name="n_1aveValue【体育館・プール】&#10;一人当たり面積">
          <a:extLst>
            <a:ext uri="{FF2B5EF4-FFF2-40B4-BE49-F238E27FC236}">
              <a16:creationId xmlns:a16="http://schemas.microsoft.com/office/drawing/2014/main" id="{C229FE1A-A2C3-4520-BD04-CE644F48BB2D}"/>
            </a:ext>
          </a:extLst>
        </xdr:cNvPr>
        <xdr:cNvSpPr txBox="1"/>
      </xdr:nvSpPr>
      <xdr:spPr>
        <a:xfrm>
          <a:off x="8271587" y="1021907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60</xdr:row>
      <xdr:rowOff>170197</xdr:rowOff>
    </xdr:from>
    <xdr:ext cx="469744" cy="259045"/>
    <xdr:sp macro="" textlink="">
      <xdr:nvSpPr>
        <xdr:cNvPr id="158" name="n_2aveValue【体育館・プール】&#10;一人当たり面積">
          <a:extLst>
            <a:ext uri="{FF2B5EF4-FFF2-40B4-BE49-F238E27FC236}">
              <a16:creationId xmlns:a16="http://schemas.microsoft.com/office/drawing/2014/main" id="{8500416A-3CC4-44EF-99C8-E3D7972ADB38}"/>
            </a:ext>
          </a:extLst>
        </xdr:cNvPr>
        <xdr:cNvSpPr txBox="1"/>
      </xdr:nvSpPr>
      <xdr:spPr>
        <a:xfrm>
          <a:off x="7509587" y="102285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61</xdr:row>
      <xdr:rowOff>4462</xdr:rowOff>
    </xdr:from>
    <xdr:ext cx="469744" cy="259045"/>
    <xdr:sp macro="" textlink="">
      <xdr:nvSpPr>
        <xdr:cNvPr id="159" name="n_3aveValue【体育館・プール】&#10;一人当たり面積">
          <a:extLst>
            <a:ext uri="{FF2B5EF4-FFF2-40B4-BE49-F238E27FC236}">
              <a16:creationId xmlns:a16="http://schemas.microsoft.com/office/drawing/2014/main" id="{8EC91DC7-441D-4360-83FB-BD6AF5D0C781}"/>
            </a:ext>
          </a:extLst>
        </xdr:cNvPr>
        <xdr:cNvSpPr txBox="1"/>
      </xdr:nvSpPr>
      <xdr:spPr>
        <a:xfrm>
          <a:off x="6712027" y="102305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60</xdr:row>
      <xdr:rowOff>170197</xdr:rowOff>
    </xdr:from>
    <xdr:ext cx="469744" cy="259045"/>
    <xdr:sp macro="" textlink="">
      <xdr:nvSpPr>
        <xdr:cNvPr id="160" name="n_4aveValue【体育館・プール】&#10;一人当たり面積">
          <a:extLst>
            <a:ext uri="{FF2B5EF4-FFF2-40B4-BE49-F238E27FC236}">
              <a16:creationId xmlns:a16="http://schemas.microsoft.com/office/drawing/2014/main" id="{A796AC96-0F52-4776-94B3-978ED98788AE}"/>
            </a:ext>
          </a:extLst>
        </xdr:cNvPr>
        <xdr:cNvSpPr txBox="1"/>
      </xdr:nvSpPr>
      <xdr:spPr>
        <a:xfrm>
          <a:off x="5937327" y="102285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62</xdr:row>
      <xdr:rowOff>154322</xdr:rowOff>
    </xdr:from>
    <xdr:ext cx="469744" cy="259045"/>
    <xdr:sp macro="" textlink="">
      <xdr:nvSpPr>
        <xdr:cNvPr id="161" name="n_1mainValue【体育館・プール】&#10;一人当たり面積">
          <a:extLst>
            <a:ext uri="{FF2B5EF4-FFF2-40B4-BE49-F238E27FC236}">
              <a16:creationId xmlns:a16="http://schemas.microsoft.com/office/drawing/2014/main" id="{D221E1EF-099C-4C67-99A3-DF45CC6EF1D3}"/>
            </a:ext>
          </a:extLst>
        </xdr:cNvPr>
        <xdr:cNvSpPr txBox="1"/>
      </xdr:nvSpPr>
      <xdr:spPr>
        <a:xfrm>
          <a:off x="8271587" y="105480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62</xdr:row>
      <xdr:rowOff>156227</xdr:rowOff>
    </xdr:from>
    <xdr:ext cx="469744" cy="259045"/>
    <xdr:sp macro="" textlink="">
      <xdr:nvSpPr>
        <xdr:cNvPr id="162" name="n_2mainValue【体育館・プール】&#10;一人当たり面積">
          <a:extLst>
            <a:ext uri="{FF2B5EF4-FFF2-40B4-BE49-F238E27FC236}">
              <a16:creationId xmlns:a16="http://schemas.microsoft.com/office/drawing/2014/main" id="{57962EBB-5A84-40FF-BF02-673D55828AE9}"/>
            </a:ext>
          </a:extLst>
        </xdr:cNvPr>
        <xdr:cNvSpPr txBox="1"/>
      </xdr:nvSpPr>
      <xdr:spPr>
        <a:xfrm>
          <a:off x="7509587" y="105499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62</xdr:row>
      <xdr:rowOff>158132</xdr:rowOff>
    </xdr:from>
    <xdr:ext cx="469744" cy="259045"/>
    <xdr:sp macro="" textlink="">
      <xdr:nvSpPr>
        <xdr:cNvPr id="163" name="n_3mainValue【体育館・プール】&#10;一人当たり面積">
          <a:extLst>
            <a:ext uri="{FF2B5EF4-FFF2-40B4-BE49-F238E27FC236}">
              <a16:creationId xmlns:a16="http://schemas.microsoft.com/office/drawing/2014/main" id="{BE2ABE29-B412-4678-BDCA-553D39548F2B}"/>
            </a:ext>
          </a:extLst>
        </xdr:cNvPr>
        <xdr:cNvSpPr txBox="1"/>
      </xdr:nvSpPr>
      <xdr:spPr>
        <a:xfrm>
          <a:off x="6712027" y="105518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62</xdr:row>
      <xdr:rowOff>160037</xdr:rowOff>
    </xdr:from>
    <xdr:ext cx="469744" cy="259045"/>
    <xdr:sp macro="" textlink="">
      <xdr:nvSpPr>
        <xdr:cNvPr id="164" name="n_4mainValue【体育館・プール】&#10;一人当たり面積">
          <a:extLst>
            <a:ext uri="{FF2B5EF4-FFF2-40B4-BE49-F238E27FC236}">
              <a16:creationId xmlns:a16="http://schemas.microsoft.com/office/drawing/2014/main" id="{0077E056-B1A5-41D8-A5F1-6F16A6E7E36C}"/>
            </a:ext>
          </a:extLst>
        </xdr:cNvPr>
        <xdr:cNvSpPr txBox="1"/>
      </xdr:nvSpPr>
      <xdr:spPr>
        <a:xfrm>
          <a:off x="5937327" y="105537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165" name="正方形/長方形 164">
          <a:extLst>
            <a:ext uri="{FF2B5EF4-FFF2-40B4-BE49-F238E27FC236}">
              <a16:creationId xmlns:a16="http://schemas.microsoft.com/office/drawing/2014/main" id="{7B8892CA-1DA2-4677-8DB6-927A8C115038}"/>
            </a:ext>
          </a:extLst>
        </xdr:cNvPr>
        <xdr:cNvSpPr/>
      </xdr:nvSpPr>
      <xdr:spPr>
        <a:xfrm>
          <a:off x="670560" y="11551920"/>
          <a:ext cx="417576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166" name="正方形/長方形 165">
          <a:extLst>
            <a:ext uri="{FF2B5EF4-FFF2-40B4-BE49-F238E27FC236}">
              <a16:creationId xmlns:a16="http://schemas.microsoft.com/office/drawing/2014/main" id="{030C37C6-2A62-4ECA-B6F2-1F248E148E3C}"/>
            </a:ext>
          </a:extLst>
        </xdr:cNvPr>
        <xdr:cNvSpPr/>
      </xdr:nvSpPr>
      <xdr:spPr>
        <a:xfrm>
          <a:off x="79756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167" name="正方形/長方形 166">
          <a:extLst>
            <a:ext uri="{FF2B5EF4-FFF2-40B4-BE49-F238E27FC236}">
              <a16:creationId xmlns:a16="http://schemas.microsoft.com/office/drawing/2014/main" id="{44DF34B2-9E98-4633-B9BD-6D4ADC661D39}"/>
            </a:ext>
          </a:extLst>
        </xdr:cNvPr>
        <xdr:cNvSpPr/>
      </xdr:nvSpPr>
      <xdr:spPr>
        <a:xfrm>
          <a:off x="79756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168" name="正方形/長方形 167">
          <a:extLst>
            <a:ext uri="{FF2B5EF4-FFF2-40B4-BE49-F238E27FC236}">
              <a16:creationId xmlns:a16="http://schemas.microsoft.com/office/drawing/2014/main" id="{1B452FAB-4B7D-4E32-B042-DDCE244B8CDD}"/>
            </a:ext>
          </a:extLst>
        </xdr:cNvPr>
        <xdr:cNvSpPr/>
      </xdr:nvSpPr>
      <xdr:spPr>
        <a:xfrm>
          <a:off x="167640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169" name="正方形/長方形 168">
          <a:extLst>
            <a:ext uri="{FF2B5EF4-FFF2-40B4-BE49-F238E27FC236}">
              <a16:creationId xmlns:a16="http://schemas.microsoft.com/office/drawing/2014/main" id="{99CA16F0-D333-4B63-8B88-B41157677512}"/>
            </a:ext>
          </a:extLst>
        </xdr:cNvPr>
        <xdr:cNvSpPr/>
      </xdr:nvSpPr>
      <xdr:spPr>
        <a:xfrm>
          <a:off x="167640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170" name="正方形/長方形 169">
          <a:extLst>
            <a:ext uri="{FF2B5EF4-FFF2-40B4-BE49-F238E27FC236}">
              <a16:creationId xmlns:a16="http://schemas.microsoft.com/office/drawing/2014/main" id="{424D5828-4061-4935-8DEC-E2C0065AA610}"/>
            </a:ext>
          </a:extLst>
        </xdr:cNvPr>
        <xdr:cNvSpPr/>
      </xdr:nvSpPr>
      <xdr:spPr>
        <a:xfrm>
          <a:off x="268224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171" name="正方形/長方形 170">
          <a:extLst>
            <a:ext uri="{FF2B5EF4-FFF2-40B4-BE49-F238E27FC236}">
              <a16:creationId xmlns:a16="http://schemas.microsoft.com/office/drawing/2014/main" id="{C44DAB5C-A786-4233-BA45-9623F352862D}"/>
            </a:ext>
          </a:extLst>
        </xdr:cNvPr>
        <xdr:cNvSpPr/>
      </xdr:nvSpPr>
      <xdr:spPr>
        <a:xfrm>
          <a:off x="268224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172" name="正方形/長方形 171">
          <a:extLst>
            <a:ext uri="{FF2B5EF4-FFF2-40B4-BE49-F238E27FC236}">
              <a16:creationId xmlns:a16="http://schemas.microsoft.com/office/drawing/2014/main" id="{71189D78-4F38-4DCA-A668-0BEA9290A823}"/>
            </a:ext>
          </a:extLst>
        </xdr:cNvPr>
        <xdr:cNvSpPr/>
      </xdr:nvSpPr>
      <xdr:spPr>
        <a:xfrm>
          <a:off x="670560" y="12668250"/>
          <a:ext cx="417576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173" name="テキスト ボックス 172">
          <a:extLst>
            <a:ext uri="{FF2B5EF4-FFF2-40B4-BE49-F238E27FC236}">
              <a16:creationId xmlns:a16="http://schemas.microsoft.com/office/drawing/2014/main" id="{1395939E-6175-43AC-98BC-7DF0BBC2A884}"/>
            </a:ext>
          </a:extLst>
        </xdr:cNvPr>
        <xdr:cNvSpPr txBox="1"/>
      </xdr:nvSpPr>
      <xdr:spPr>
        <a:xfrm>
          <a:off x="655320" y="1248156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174" name="直線コネクタ 173">
          <a:extLst>
            <a:ext uri="{FF2B5EF4-FFF2-40B4-BE49-F238E27FC236}">
              <a16:creationId xmlns:a16="http://schemas.microsoft.com/office/drawing/2014/main" id="{0324873C-6679-4975-9045-66612D5ECB51}"/>
            </a:ext>
          </a:extLst>
        </xdr:cNvPr>
        <xdr:cNvCxnSpPr/>
      </xdr:nvCxnSpPr>
      <xdr:spPr>
        <a:xfrm>
          <a:off x="670560" y="1490472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88</xdr:row>
      <xdr:rowOff>10177</xdr:rowOff>
    </xdr:from>
    <xdr:ext cx="467179" cy="259045"/>
    <xdr:sp macro="" textlink="">
      <xdr:nvSpPr>
        <xdr:cNvPr id="175" name="テキスト ボックス 174">
          <a:extLst>
            <a:ext uri="{FF2B5EF4-FFF2-40B4-BE49-F238E27FC236}">
              <a16:creationId xmlns:a16="http://schemas.microsoft.com/office/drawing/2014/main" id="{E102748E-AA94-42B4-8183-8B582A8C1D32}"/>
            </a:ext>
          </a:extLst>
        </xdr:cNvPr>
        <xdr:cNvSpPr txBox="1"/>
      </xdr:nvSpPr>
      <xdr:spPr>
        <a:xfrm>
          <a:off x="271961" y="1476249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114300</xdr:rowOff>
    </xdr:from>
    <xdr:to>
      <xdr:col>28</xdr:col>
      <xdr:colOff>114300</xdr:colOff>
      <xdr:row>86</xdr:row>
      <xdr:rowOff>114300</xdr:rowOff>
    </xdr:to>
    <xdr:cxnSp macro="">
      <xdr:nvCxnSpPr>
        <xdr:cNvPr id="176" name="直線コネクタ 175">
          <a:extLst>
            <a:ext uri="{FF2B5EF4-FFF2-40B4-BE49-F238E27FC236}">
              <a16:creationId xmlns:a16="http://schemas.microsoft.com/office/drawing/2014/main" id="{80BD6520-719C-430E-8509-3EA97B034EE6}"/>
            </a:ext>
          </a:extLst>
        </xdr:cNvPr>
        <xdr:cNvCxnSpPr/>
      </xdr:nvCxnSpPr>
      <xdr:spPr>
        <a:xfrm>
          <a:off x="670560" y="1453134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85</xdr:row>
      <xdr:rowOff>143527</xdr:rowOff>
    </xdr:from>
    <xdr:ext cx="467179" cy="259045"/>
    <xdr:sp macro="" textlink="">
      <xdr:nvSpPr>
        <xdr:cNvPr id="177" name="テキスト ボックス 176">
          <a:extLst>
            <a:ext uri="{FF2B5EF4-FFF2-40B4-BE49-F238E27FC236}">
              <a16:creationId xmlns:a16="http://schemas.microsoft.com/office/drawing/2014/main" id="{301BDDA1-8BB3-4105-B925-01BA90AA684B}"/>
            </a:ext>
          </a:extLst>
        </xdr:cNvPr>
        <xdr:cNvSpPr txBox="1"/>
      </xdr:nvSpPr>
      <xdr:spPr>
        <a:xfrm>
          <a:off x="271961" y="143929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84</xdr:row>
      <xdr:rowOff>76200</xdr:rowOff>
    </xdr:from>
    <xdr:to>
      <xdr:col>28</xdr:col>
      <xdr:colOff>114300</xdr:colOff>
      <xdr:row>84</xdr:row>
      <xdr:rowOff>76200</xdr:rowOff>
    </xdr:to>
    <xdr:cxnSp macro="">
      <xdr:nvCxnSpPr>
        <xdr:cNvPr id="178" name="直線コネクタ 177">
          <a:extLst>
            <a:ext uri="{FF2B5EF4-FFF2-40B4-BE49-F238E27FC236}">
              <a16:creationId xmlns:a16="http://schemas.microsoft.com/office/drawing/2014/main" id="{4F54B195-7227-4B49-817E-69A0A46B7865}"/>
            </a:ext>
          </a:extLst>
        </xdr:cNvPr>
        <xdr:cNvCxnSpPr/>
      </xdr:nvCxnSpPr>
      <xdr:spPr>
        <a:xfrm>
          <a:off x="670560" y="1415796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83</xdr:row>
      <xdr:rowOff>105427</xdr:rowOff>
    </xdr:from>
    <xdr:ext cx="403059" cy="259045"/>
    <xdr:sp macro="" textlink="">
      <xdr:nvSpPr>
        <xdr:cNvPr id="179" name="テキスト ボックス 178">
          <a:extLst>
            <a:ext uri="{FF2B5EF4-FFF2-40B4-BE49-F238E27FC236}">
              <a16:creationId xmlns:a16="http://schemas.microsoft.com/office/drawing/2014/main" id="{9F82D0EC-0E7D-4987-8216-171713D09E18}"/>
            </a:ext>
          </a:extLst>
        </xdr:cNvPr>
        <xdr:cNvSpPr txBox="1"/>
      </xdr:nvSpPr>
      <xdr:spPr>
        <a:xfrm>
          <a:off x="336081" y="1401954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82</xdr:row>
      <xdr:rowOff>38100</xdr:rowOff>
    </xdr:from>
    <xdr:to>
      <xdr:col>28</xdr:col>
      <xdr:colOff>114300</xdr:colOff>
      <xdr:row>82</xdr:row>
      <xdr:rowOff>38100</xdr:rowOff>
    </xdr:to>
    <xdr:cxnSp macro="">
      <xdr:nvCxnSpPr>
        <xdr:cNvPr id="180" name="直線コネクタ 179">
          <a:extLst>
            <a:ext uri="{FF2B5EF4-FFF2-40B4-BE49-F238E27FC236}">
              <a16:creationId xmlns:a16="http://schemas.microsoft.com/office/drawing/2014/main" id="{92DCE070-61FC-48EE-87D7-721908F77803}"/>
            </a:ext>
          </a:extLst>
        </xdr:cNvPr>
        <xdr:cNvCxnSpPr/>
      </xdr:nvCxnSpPr>
      <xdr:spPr>
        <a:xfrm>
          <a:off x="670560" y="1378458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81</xdr:row>
      <xdr:rowOff>67327</xdr:rowOff>
    </xdr:from>
    <xdr:ext cx="403059" cy="259045"/>
    <xdr:sp macro="" textlink="">
      <xdr:nvSpPr>
        <xdr:cNvPr id="181" name="テキスト ボックス 180">
          <a:extLst>
            <a:ext uri="{FF2B5EF4-FFF2-40B4-BE49-F238E27FC236}">
              <a16:creationId xmlns:a16="http://schemas.microsoft.com/office/drawing/2014/main" id="{9AC3F392-A533-4DB2-9F73-D60496FAC5AA}"/>
            </a:ext>
          </a:extLst>
        </xdr:cNvPr>
        <xdr:cNvSpPr txBox="1"/>
      </xdr:nvSpPr>
      <xdr:spPr>
        <a:xfrm>
          <a:off x="336081" y="1364616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80</xdr:row>
      <xdr:rowOff>0</xdr:rowOff>
    </xdr:from>
    <xdr:to>
      <xdr:col>28</xdr:col>
      <xdr:colOff>114300</xdr:colOff>
      <xdr:row>80</xdr:row>
      <xdr:rowOff>0</xdr:rowOff>
    </xdr:to>
    <xdr:cxnSp macro="">
      <xdr:nvCxnSpPr>
        <xdr:cNvPr id="182" name="直線コネクタ 181">
          <a:extLst>
            <a:ext uri="{FF2B5EF4-FFF2-40B4-BE49-F238E27FC236}">
              <a16:creationId xmlns:a16="http://schemas.microsoft.com/office/drawing/2014/main" id="{2B02734D-39D3-4448-977E-152F46B248A3}"/>
            </a:ext>
          </a:extLst>
        </xdr:cNvPr>
        <xdr:cNvCxnSpPr/>
      </xdr:nvCxnSpPr>
      <xdr:spPr>
        <a:xfrm>
          <a:off x="670560" y="1341120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79</xdr:row>
      <xdr:rowOff>29227</xdr:rowOff>
    </xdr:from>
    <xdr:ext cx="403059" cy="259045"/>
    <xdr:sp macro="" textlink="">
      <xdr:nvSpPr>
        <xdr:cNvPr id="183" name="テキスト ボックス 182">
          <a:extLst>
            <a:ext uri="{FF2B5EF4-FFF2-40B4-BE49-F238E27FC236}">
              <a16:creationId xmlns:a16="http://schemas.microsoft.com/office/drawing/2014/main" id="{0290A004-34C0-4144-AF65-4573C5438D18}"/>
            </a:ext>
          </a:extLst>
        </xdr:cNvPr>
        <xdr:cNvSpPr txBox="1"/>
      </xdr:nvSpPr>
      <xdr:spPr>
        <a:xfrm>
          <a:off x="336081" y="1327278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133350</xdr:rowOff>
    </xdr:from>
    <xdr:to>
      <xdr:col>28</xdr:col>
      <xdr:colOff>114300</xdr:colOff>
      <xdr:row>77</xdr:row>
      <xdr:rowOff>133350</xdr:rowOff>
    </xdr:to>
    <xdr:cxnSp macro="">
      <xdr:nvCxnSpPr>
        <xdr:cNvPr id="184" name="直線コネクタ 183">
          <a:extLst>
            <a:ext uri="{FF2B5EF4-FFF2-40B4-BE49-F238E27FC236}">
              <a16:creationId xmlns:a16="http://schemas.microsoft.com/office/drawing/2014/main" id="{885ABFB2-681B-431C-AE25-612B51705D90}"/>
            </a:ext>
          </a:extLst>
        </xdr:cNvPr>
        <xdr:cNvCxnSpPr/>
      </xdr:nvCxnSpPr>
      <xdr:spPr>
        <a:xfrm>
          <a:off x="670560" y="1304163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76</xdr:row>
      <xdr:rowOff>162577</xdr:rowOff>
    </xdr:from>
    <xdr:ext cx="403059" cy="259045"/>
    <xdr:sp macro="" textlink="">
      <xdr:nvSpPr>
        <xdr:cNvPr id="185" name="テキスト ボックス 184">
          <a:extLst>
            <a:ext uri="{FF2B5EF4-FFF2-40B4-BE49-F238E27FC236}">
              <a16:creationId xmlns:a16="http://schemas.microsoft.com/office/drawing/2014/main" id="{9E094E67-792C-48D5-A44B-BF9462F60838}"/>
            </a:ext>
          </a:extLst>
        </xdr:cNvPr>
        <xdr:cNvSpPr txBox="1"/>
      </xdr:nvSpPr>
      <xdr:spPr>
        <a:xfrm>
          <a:off x="336081" y="1290321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186" name="直線コネクタ 185">
          <a:extLst>
            <a:ext uri="{FF2B5EF4-FFF2-40B4-BE49-F238E27FC236}">
              <a16:creationId xmlns:a16="http://schemas.microsoft.com/office/drawing/2014/main" id="{BB350B3D-224E-47F0-B5FC-02AD7190D45E}"/>
            </a:ext>
          </a:extLst>
        </xdr:cNvPr>
        <xdr:cNvCxnSpPr/>
      </xdr:nvCxnSpPr>
      <xdr:spPr>
        <a:xfrm>
          <a:off x="670560" y="1266825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74</xdr:row>
      <xdr:rowOff>124477</xdr:rowOff>
    </xdr:from>
    <xdr:ext cx="338939" cy="259045"/>
    <xdr:sp macro="" textlink="">
      <xdr:nvSpPr>
        <xdr:cNvPr id="187" name="テキスト ボックス 186">
          <a:extLst>
            <a:ext uri="{FF2B5EF4-FFF2-40B4-BE49-F238E27FC236}">
              <a16:creationId xmlns:a16="http://schemas.microsoft.com/office/drawing/2014/main" id="{9FB69914-5A78-4436-81D9-98492A29803B}"/>
            </a:ext>
          </a:extLst>
        </xdr:cNvPr>
        <xdr:cNvSpPr txBox="1"/>
      </xdr:nvSpPr>
      <xdr:spPr>
        <a:xfrm>
          <a:off x="377341" y="1252983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152400</xdr:colOff>
      <xdr:row>88</xdr:row>
      <xdr:rowOff>152400</xdr:rowOff>
    </xdr:to>
    <xdr:sp macro="" textlink="">
      <xdr:nvSpPr>
        <xdr:cNvPr id="188" name="【福祉施設】&#10;有形固定資産減価償却率グラフ枠">
          <a:extLst>
            <a:ext uri="{FF2B5EF4-FFF2-40B4-BE49-F238E27FC236}">
              <a16:creationId xmlns:a16="http://schemas.microsoft.com/office/drawing/2014/main" id="{B3A50252-8175-4216-A1AA-79C218030AF7}"/>
            </a:ext>
          </a:extLst>
        </xdr:cNvPr>
        <xdr:cNvSpPr/>
      </xdr:nvSpPr>
      <xdr:spPr>
        <a:xfrm>
          <a:off x="670560" y="12668250"/>
          <a:ext cx="417576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77</xdr:row>
      <xdr:rowOff>137161</xdr:rowOff>
    </xdr:from>
    <xdr:to>
      <xdr:col>24</xdr:col>
      <xdr:colOff>62865</xdr:colOff>
      <xdr:row>86</xdr:row>
      <xdr:rowOff>114300</xdr:rowOff>
    </xdr:to>
    <xdr:cxnSp macro="">
      <xdr:nvCxnSpPr>
        <xdr:cNvPr id="189" name="直線コネクタ 188">
          <a:extLst>
            <a:ext uri="{FF2B5EF4-FFF2-40B4-BE49-F238E27FC236}">
              <a16:creationId xmlns:a16="http://schemas.microsoft.com/office/drawing/2014/main" id="{8E84A79B-0DF8-4124-9A5F-0D4B7CBB2015}"/>
            </a:ext>
          </a:extLst>
        </xdr:cNvPr>
        <xdr:cNvCxnSpPr/>
      </xdr:nvCxnSpPr>
      <xdr:spPr>
        <a:xfrm flipV="1">
          <a:off x="4086225" y="13045441"/>
          <a:ext cx="0" cy="148589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86</xdr:row>
      <xdr:rowOff>118127</xdr:rowOff>
    </xdr:from>
    <xdr:ext cx="469744" cy="259045"/>
    <xdr:sp macro="" textlink="">
      <xdr:nvSpPr>
        <xdr:cNvPr id="190" name="【福祉施設】&#10;有形固定資産減価償却率最小値テキスト">
          <a:extLst>
            <a:ext uri="{FF2B5EF4-FFF2-40B4-BE49-F238E27FC236}">
              <a16:creationId xmlns:a16="http://schemas.microsoft.com/office/drawing/2014/main" id="{709471FC-4A48-4810-B316-E33175942E26}"/>
            </a:ext>
          </a:extLst>
        </xdr:cNvPr>
        <xdr:cNvSpPr txBox="1"/>
      </xdr:nvSpPr>
      <xdr:spPr>
        <a:xfrm>
          <a:off x="4124960" y="145351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86</xdr:row>
      <xdr:rowOff>114300</xdr:rowOff>
    </xdr:from>
    <xdr:to>
      <xdr:col>24</xdr:col>
      <xdr:colOff>152400</xdr:colOff>
      <xdr:row>86</xdr:row>
      <xdr:rowOff>114300</xdr:rowOff>
    </xdr:to>
    <xdr:cxnSp macro="">
      <xdr:nvCxnSpPr>
        <xdr:cNvPr id="191" name="直線コネクタ 190">
          <a:extLst>
            <a:ext uri="{FF2B5EF4-FFF2-40B4-BE49-F238E27FC236}">
              <a16:creationId xmlns:a16="http://schemas.microsoft.com/office/drawing/2014/main" id="{99E26240-D0A8-426B-9E22-343E18EF9926}"/>
            </a:ext>
          </a:extLst>
        </xdr:cNvPr>
        <xdr:cNvCxnSpPr/>
      </xdr:nvCxnSpPr>
      <xdr:spPr>
        <a:xfrm>
          <a:off x="4020820" y="1453134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76</xdr:row>
      <xdr:rowOff>83838</xdr:rowOff>
    </xdr:from>
    <xdr:ext cx="405111" cy="259045"/>
    <xdr:sp macro="" textlink="">
      <xdr:nvSpPr>
        <xdr:cNvPr id="192" name="【福祉施設】&#10;有形固定資産減価償却率最大値テキスト">
          <a:extLst>
            <a:ext uri="{FF2B5EF4-FFF2-40B4-BE49-F238E27FC236}">
              <a16:creationId xmlns:a16="http://schemas.microsoft.com/office/drawing/2014/main" id="{3F8B7C40-EC4C-4EE5-AEE5-3AA06175AC39}"/>
            </a:ext>
          </a:extLst>
        </xdr:cNvPr>
        <xdr:cNvSpPr txBox="1"/>
      </xdr:nvSpPr>
      <xdr:spPr>
        <a:xfrm>
          <a:off x="4124960" y="1282447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77</xdr:row>
      <xdr:rowOff>137161</xdr:rowOff>
    </xdr:from>
    <xdr:to>
      <xdr:col>24</xdr:col>
      <xdr:colOff>152400</xdr:colOff>
      <xdr:row>77</xdr:row>
      <xdr:rowOff>137161</xdr:rowOff>
    </xdr:to>
    <xdr:cxnSp macro="">
      <xdr:nvCxnSpPr>
        <xdr:cNvPr id="193" name="直線コネクタ 192">
          <a:extLst>
            <a:ext uri="{FF2B5EF4-FFF2-40B4-BE49-F238E27FC236}">
              <a16:creationId xmlns:a16="http://schemas.microsoft.com/office/drawing/2014/main" id="{686DC9BD-F872-4B84-AF65-091802E8E220}"/>
            </a:ext>
          </a:extLst>
        </xdr:cNvPr>
        <xdr:cNvCxnSpPr/>
      </xdr:nvCxnSpPr>
      <xdr:spPr>
        <a:xfrm>
          <a:off x="4020820" y="13045441"/>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81</xdr:row>
      <xdr:rowOff>34941</xdr:rowOff>
    </xdr:from>
    <xdr:ext cx="405111" cy="259045"/>
    <xdr:sp macro="" textlink="">
      <xdr:nvSpPr>
        <xdr:cNvPr id="194" name="【福祉施設】&#10;有形固定資産減価償却率平均値テキスト">
          <a:extLst>
            <a:ext uri="{FF2B5EF4-FFF2-40B4-BE49-F238E27FC236}">
              <a16:creationId xmlns:a16="http://schemas.microsoft.com/office/drawing/2014/main" id="{5201950D-2F54-4AB0-AD38-9A47C0F55FF2}"/>
            </a:ext>
          </a:extLst>
        </xdr:cNvPr>
        <xdr:cNvSpPr txBox="1"/>
      </xdr:nvSpPr>
      <xdr:spPr>
        <a:xfrm>
          <a:off x="4124960" y="13613781"/>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82</xdr:row>
      <xdr:rowOff>12064</xdr:rowOff>
    </xdr:from>
    <xdr:to>
      <xdr:col>24</xdr:col>
      <xdr:colOff>114300</xdr:colOff>
      <xdr:row>82</xdr:row>
      <xdr:rowOff>113664</xdr:rowOff>
    </xdr:to>
    <xdr:sp macro="" textlink="">
      <xdr:nvSpPr>
        <xdr:cNvPr id="195" name="フローチャート: 判断 194">
          <a:extLst>
            <a:ext uri="{FF2B5EF4-FFF2-40B4-BE49-F238E27FC236}">
              <a16:creationId xmlns:a16="http://schemas.microsoft.com/office/drawing/2014/main" id="{BB412BBC-43A2-4139-9B35-69A7061E54C9}"/>
            </a:ext>
          </a:extLst>
        </xdr:cNvPr>
        <xdr:cNvSpPr/>
      </xdr:nvSpPr>
      <xdr:spPr>
        <a:xfrm>
          <a:off x="4036060" y="137585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81</xdr:row>
      <xdr:rowOff>164464</xdr:rowOff>
    </xdr:from>
    <xdr:to>
      <xdr:col>20</xdr:col>
      <xdr:colOff>38100</xdr:colOff>
      <xdr:row>82</xdr:row>
      <xdr:rowOff>94614</xdr:rowOff>
    </xdr:to>
    <xdr:sp macro="" textlink="">
      <xdr:nvSpPr>
        <xdr:cNvPr id="196" name="フローチャート: 判断 195">
          <a:extLst>
            <a:ext uri="{FF2B5EF4-FFF2-40B4-BE49-F238E27FC236}">
              <a16:creationId xmlns:a16="http://schemas.microsoft.com/office/drawing/2014/main" id="{BD97E1DA-7EC3-4464-915E-DB034954A070}"/>
            </a:ext>
          </a:extLst>
        </xdr:cNvPr>
        <xdr:cNvSpPr/>
      </xdr:nvSpPr>
      <xdr:spPr>
        <a:xfrm>
          <a:off x="3312160" y="13743304"/>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81</xdr:row>
      <xdr:rowOff>145414</xdr:rowOff>
    </xdr:from>
    <xdr:to>
      <xdr:col>15</xdr:col>
      <xdr:colOff>101600</xdr:colOff>
      <xdr:row>82</xdr:row>
      <xdr:rowOff>75564</xdr:rowOff>
    </xdr:to>
    <xdr:sp macro="" textlink="">
      <xdr:nvSpPr>
        <xdr:cNvPr id="197" name="フローチャート: 判断 196">
          <a:extLst>
            <a:ext uri="{FF2B5EF4-FFF2-40B4-BE49-F238E27FC236}">
              <a16:creationId xmlns:a16="http://schemas.microsoft.com/office/drawing/2014/main" id="{866111A5-7494-4E32-BE54-5488CA1D8913}"/>
            </a:ext>
          </a:extLst>
        </xdr:cNvPr>
        <xdr:cNvSpPr/>
      </xdr:nvSpPr>
      <xdr:spPr>
        <a:xfrm>
          <a:off x="2514600" y="13724254"/>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81</xdr:row>
      <xdr:rowOff>124461</xdr:rowOff>
    </xdr:from>
    <xdr:to>
      <xdr:col>10</xdr:col>
      <xdr:colOff>165100</xdr:colOff>
      <xdr:row>82</xdr:row>
      <xdr:rowOff>54611</xdr:rowOff>
    </xdr:to>
    <xdr:sp macro="" textlink="">
      <xdr:nvSpPr>
        <xdr:cNvPr id="198" name="フローチャート: 判断 197">
          <a:extLst>
            <a:ext uri="{FF2B5EF4-FFF2-40B4-BE49-F238E27FC236}">
              <a16:creationId xmlns:a16="http://schemas.microsoft.com/office/drawing/2014/main" id="{CCA62FEF-4400-4023-832B-3F7D692F8B83}"/>
            </a:ext>
          </a:extLst>
        </xdr:cNvPr>
        <xdr:cNvSpPr/>
      </xdr:nvSpPr>
      <xdr:spPr>
        <a:xfrm>
          <a:off x="1739900" y="13703301"/>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81</xdr:row>
      <xdr:rowOff>107314</xdr:rowOff>
    </xdr:from>
    <xdr:to>
      <xdr:col>6</xdr:col>
      <xdr:colOff>38100</xdr:colOff>
      <xdr:row>82</xdr:row>
      <xdr:rowOff>37464</xdr:rowOff>
    </xdr:to>
    <xdr:sp macro="" textlink="">
      <xdr:nvSpPr>
        <xdr:cNvPr id="199" name="フローチャート: 判断 198">
          <a:extLst>
            <a:ext uri="{FF2B5EF4-FFF2-40B4-BE49-F238E27FC236}">
              <a16:creationId xmlns:a16="http://schemas.microsoft.com/office/drawing/2014/main" id="{155DCCCF-A740-4781-9261-D9C178AE1794}"/>
            </a:ext>
          </a:extLst>
        </xdr:cNvPr>
        <xdr:cNvSpPr/>
      </xdr:nvSpPr>
      <xdr:spPr>
        <a:xfrm>
          <a:off x="965200" y="13686154"/>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200" name="テキスト ボックス 199">
          <a:extLst>
            <a:ext uri="{FF2B5EF4-FFF2-40B4-BE49-F238E27FC236}">
              <a16:creationId xmlns:a16="http://schemas.microsoft.com/office/drawing/2014/main" id="{FF086E23-2DBB-4567-A2C6-D35FB0C46C8D}"/>
            </a:ext>
          </a:extLst>
        </xdr:cNvPr>
        <xdr:cNvSpPr txBox="1"/>
      </xdr:nvSpPr>
      <xdr:spPr>
        <a:xfrm>
          <a:off x="391922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201" name="テキスト ボックス 200">
          <a:extLst>
            <a:ext uri="{FF2B5EF4-FFF2-40B4-BE49-F238E27FC236}">
              <a16:creationId xmlns:a16="http://schemas.microsoft.com/office/drawing/2014/main" id="{6B0A4F0E-138F-46D2-99D2-AF0BE76A24C0}"/>
            </a:ext>
          </a:extLst>
        </xdr:cNvPr>
        <xdr:cNvSpPr txBox="1"/>
      </xdr:nvSpPr>
      <xdr:spPr>
        <a:xfrm>
          <a:off x="318770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202" name="テキスト ボックス 201">
          <a:extLst>
            <a:ext uri="{FF2B5EF4-FFF2-40B4-BE49-F238E27FC236}">
              <a16:creationId xmlns:a16="http://schemas.microsoft.com/office/drawing/2014/main" id="{F3C62607-F540-4117-A01C-9FC9F855AA08}"/>
            </a:ext>
          </a:extLst>
        </xdr:cNvPr>
        <xdr:cNvSpPr txBox="1"/>
      </xdr:nvSpPr>
      <xdr:spPr>
        <a:xfrm>
          <a:off x="239776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203" name="テキスト ボックス 202">
          <a:extLst>
            <a:ext uri="{FF2B5EF4-FFF2-40B4-BE49-F238E27FC236}">
              <a16:creationId xmlns:a16="http://schemas.microsoft.com/office/drawing/2014/main" id="{AF9B3099-3214-42E2-B70A-C70ECBCD4AA2}"/>
            </a:ext>
          </a:extLst>
        </xdr:cNvPr>
        <xdr:cNvSpPr txBox="1"/>
      </xdr:nvSpPr>
      <xdr:spPr>
        <a:xfrm>
          <a:off x="162306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204" name="テキスト ボックス 203">
          <a:extLst>
            <a:ext uri="{FF2B5EF4-FFF2-40B4-BE49-F238E27FC236}">
              <a16:creationId xmlns:a16="http://schemas.microsoft.com/office/drawing/2014/main" id="{4C5BC389-BEA9-4731-8F62-56AB8490D599}"/>
            </a:ext>
          </a:extLst>
        </xdr:cNvPr>
        <xdr:cNvSpPr txBox="1"/>
      </xdr:nvSpPr>
      <xdr:spPr>
        <a:xfrm>
          <a:off x="84074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84</xdr:row>
      <xdr:rowOff>63500</xdr:rowOff>
    </xdr:from>
    <xdr:to>
      <xdr:col>24</xdr:col>
      <xdr:colOff>114300</xdr:colOff>
      <xdr:row>84</xdr:row>
      <xdr:rowOff>165100</xdr:rowOff>
    </xdr:to>
    <xdr:sp macro="" textlink="">
      <xdr:nvSpPr>
        <xdr:cNvPr id="205" name="楕円 204">
          <a:extLst>
            <a:ext uri="{FF2B5EF4-FFF2-40B4-BE49-F238E27FC236}">
              <a16:creationId xmlns:a16="http://schemas.microsoft.com/office/drawing/2014/main" id="{CB91F618-4174-42C6-9BC9-BBA4253C49D1}"/>
            </a:ext>
          </a:extLst>
        </xdr:cNvPr>
        <xdr:cNvSpPr/>
      </xdr:nvSpPr>
      <xdr:spPr>
        <a:xfrm>
          <a:off x="4036060" y="141452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84</xdr:row>
      <xdr:rowOff>41927</xdr:rowOff>
    </xdr:from>
    <xdr:ext cx="405111" cy="259045"/>
    <xdr:sp macro="" textlink="">
      <xdr:nvSpPr>
        <xdr:cNvPr id="206" name="【福祉施設】&#10;有形固定資産減価償却率該当値テキスト">
          <a:extLst>
            <a:ext uri="{FF2B5EF4-FFF2-40B4-BE49-F238E27FC236}">
              <a16:creationId xmlns:a16="http://schemas.microsoft.com/office/drawing/2014/main" id="{4751F10B-02A6-4FDA-9D9E-F7FA39F146B1}"/>
            </a:ext>
          </a:extLst>
        </xdr:cNvPr>
        <xdr:cNvSpPr txBox="1"/>
      </xdr:nvSpPr>
      <xdr:spPr>
        <a:xfrm>
          <a:off x="4124960" y="141236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84</xdr:row>
      <xdr:rowOff>27305</xdr:rowOff>
    </xdr:from>
    <xdr:to>
      <xdr:col>20</xdr:col>
      <xdr:colOff>38100</xdr:colOff>
      <xdr:row>84</xdr:row>
      <xdr:rowOff>128905</xdr:rowOff>
    </xdr:to>
    <xdr:sp macro="" textlink="">
      <xdr:nvSpPr>
        <xdr:cNvPr id="207" name="楕円 206">
          <a:extLst>
            <a:ext uri="{FF2B5EF4-FFF2-40B4-BE49-F238E27FC236}">
              <a16:creationId xmlns:a16="http://schemas.microsoft.com/office/drawing/2014/main" id="{DC21F9B4-0E53-43DA-A3FF-449161581BA3}"/>
            </a:ext>
          </a:extLst>
        </xdr:cNvPr>
        <xdr:cNvSpPr/>
      </xdr:nvSpPr>
      <xdr:spPr>
        <a:xfrm>
          <a:off x="3312160" y="14109065"/>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84</xdr:row>
      <xdr:rowOff>78105</xdr:rowOff>
    </xdr:from>
    <xdr:to>
      <xdr:col>24</xdr:col>
      <xdr:colOff>63500</xdr:colOff>
      <xdr:row>84</xdr:row>
      <xdr:rowOff>114300</xdr:rowOff>
    </xdr:to>
    <xdr:cxnSp macro="">
      <xdr:nvCxnSpPr>
        <xdr:cNvPr id="208" name="直線コネクタ 207">
          <a:extLst>
            <a:ext uri="{FF2B5EF4-FFF2-40B4-BE49-F238E27FC236}">
              <a16:creationId xmlns:a16="http://schemas.microsoft.com/office/drawing/2014/main" id="{34FE36D7-F66D-4C12-87B1-CE7285FE6DEC}"/>
            </a:ext>
          </a:extLst>
        </xdr:cNvPr>
        <xdr:cNvCxnSpPr/>
      </xdr:nvCxnSpPr>
      <xdr:spPr>
        <a:xfrm>
          <a:off x="3355340" y="14159865"/>
          <a:ext cx="731520" cy="361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83</xdr:row>
      <xdr:rowOff>162561</xdr:rowOff>
    </xdr:from>
    <xdr:to>
      <xdr:col>15</xdr:col>
      <xdr:colOff>101600</xdr:colOff>
      <xdr:row>84</xdr:row>
      <xdr:rowOff>92711</xdr:rowOff>
    </xdr:to>
    <xdr:sp macro="" textlink="">
      <xdr:nvSpPr>
        <xdr:cNvPr id="209" name="楕円 208">
          <a:extLst>
            <a:ext uri="{FF2B5EF4-FFF2-40B4-BE49-F238E27FC236}">
              <a16:creationId xmlns:a16="http://schemas.microsoft.com/office/drawing/2014/main" id="{7799416A-7A97-46E4-901A-68C2A8887C02}"/>
            </a:ext>
          </a:extLst>
        </xdr:cNvPr>
        <xdr:cNvSpPr/>
      </xdr:nvSpPr>
      <xdr:spPr>
        <a:xfrm>
          <a:off x="2514600" y="14076681"/>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84</xdr:row>
      <xdr:rowOff>41911</xdr:rowOff>
    </xdr:from>
    <xdr:to>
      <xdr:col>19</xdr:col>
      <xdr:colOff>177800</xdr:colOff>
      <xdr:row>84</xdr:row>
      <xdr:rowOff>78105</xdr:rowOff>
    </xdr:to>
    <xdr:cxnSp macro="">
      <xdr:nvCxnSpPr>
        <xdr:cNvPr id="210" name="直線コネクタ 209">
          <a:extLst>
            <a:ext uri="{FF2B5EF4-FFF2-40B4-BE49-F238E27FC236}">
              <a16:creationId xmlns:a16="http://schemas.microsoft.com/office/drawing/2014/main" id="{1867ABD7-1C2C-4B7A-88C2-2DCB89A7A2AE}"/>
            </a:ext>
          </a:extLst>
        </xdr:cNvPr>
        <xdr:cNvCxnSpPr/>
      </xdr:nvCxnSpPr>
      <xdr:spPr>
        <a:xfrm>
          <a:off x="2565400" y="14123671"/>
          <a:ext cx="789940" cy="361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83</xdr:row>
      <xdr:rowOff>126364</xdr:rowOff>
    </xdr:from>
    <xdr:to>
      <xdr:col>10</xdr:col>
      <xdr:colOff>165100</xdr:colOff>
      <xdr:row>84</xdr:row>
      <xdr:rowOff>56514</xdr:rowOff>
    </xdr:to>
    <xdr:sp macro="" textlink="">
      <xdr:nvSpPr>
        <xdr:cNvPr id="211" name="楕円 210">
          <a:extLst>
            <a:ext uri="{FF2B5EF4-FFF2-40B4-BE49-F238E27FC236}">
              <a16:creationId xmlns:a16="http://schemas.microsoft.com/office/drawing/2014/main" id="{E82E7D97-4FEA-46F9-9671-DDEEE582CDDF}"/>
            </a:ext>
          </a:extLst>
        </xdr:cNvPr>
        <xdr:cNvSpPr/>
      </xdr:nvSpPr>
      <xdr:spPr>
        <a:xfrm>
          <a:off x="1739900" y="14040484"/>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84</xdr:row>
      <xdr:rowOff>5714</xdr:rowOff>
    </xdr:from>
    <xdr:to>
      <xdr:col>15</xdr:col>
      <xdr:colOff>50800</xdr:colOff>
      <xdr:row>84</xdr:row>
      <xdr:rowOff>41911</xdr:rowOff>
    </xdr:to>
    <xdr:cxnSp macro="">
      <xdr:nvCxnSpPr>
        <xdr:cNvPr id="212" name="直線コネクタ 211">
          <a:extLst>
            <a:ext uri="{FF2B5EF4-FFF2-40B4-BE49-F238E27FC236}">
              <a16:creationId xmlns:a16="http://schemas.microsoft.com/office/drawing/2014/main" id="{2F5D08F0-C37D-4DE9-A9FD-6F12CB14ADEB}"/>
            </a:ext>
          </a:extLst>
        </xdr:cNvPr>
        <xdr:cNvCxnSpPr/>
      </xdr:nvCxnSpPr>
      <xdr:spPr>
        <a:xfrm>
          <a:off x="1790700" y="14087474"/>
          <a:ext cx="774700" cy="361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83</xdr:row>
      <xdr:rowOff>90170</xdr:rowOff>
    </xdr:from>
    <xdr:to>
      <xdr:col>6</xdr:col>
      <xdr:colOff>38100</xdr:colOff>
      <xdr:row>84</xdr:row>
      <xdr:rowOff>20320</xdr:rowOff>
    </xdr:to>
    <xdr:sp macro="" textlink="">
      <xdr:nvSpPr>
        <xdr:cNvPr id="213" name="楕円 212">
          <a:extLst>
            <a:ext uri="{FF2B5EF4-FFF2-40B4-BE49-F238E27FC236}">
              <a16:creationId xmlns:a16="http://schemas.microsoft.com/office/drawing/2014/main" id="{2E1A8A1B-1B10-430B-870C-A33045EB6478}"/>
            </a:ext>
          </a:extLst>
        </xdr:cNvPr>
        <xdr:cNvSpPr/>
      </xdr:nvSpPr>
      <xdr:spPr>
        <a:xfrm>
          <a:off x="965200" y="14004290"/>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83</xdr:row>
      <xdr:rowOff>140970</xdr:rowOff>
    </xdr:from>
    <xdr:to>
      <xdr:col>10</xdr:col>
      <xdr:colOff>114300</xdr:colOff>
      <xdr:row>84</xdr:row>
      <xdr:rowOff>5714</xdr:rowOff>
    </xdr:to>
    <xdr:cxnSp macro="">
      <xdr:nvCxnSpPr>
        <xdr:cNvPr id="214" name="直線コネクタ 213">
          <a:extLst>
            <a:ext uri="{FF2B5EF4-FFF2-40B4-BE49-F238E27FC236}">
              <a16:creationId xmlns:a16="http://schemas.microsoft.com/office/drawing/2014/main" id="{1B811A37-B411-4D62-A2BA-AA7553630925}"/>
            </a:ext>
          </a:extLst>
        </xdr:cNvPr>
        <xdr:cNvCxnSpPr/>
      </xdr:nvCxnSpPr>
      <xdr:spPr>
        <a:xfrm>
          <a:off x="1008380" y="14055090"/>
          <a:ext cx="782320" cy="323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80</xdr:row>
      <xdr:rowOff>111141</xdr:rowOff>
    </xdr:from>
    <xdr:ext cx="405111" cy="259045"/>
    <xdr:sp macro="" textlink="">
      <xdr:nvSpPr>
        <xdr:cNvPr id="215" name="n_1aveValue【福祉施設】&#10;有形固定資産減価償却率">
          <a:extLst>
            <a:ext uri="{FF2B5EF4-FFF2-40B4-BE49-F238E27FC236}">
              <a16:creationId xmlns:a16="http://schemas.microsoft.com/office/drawing/2014/main" id="{B94D2AAA-A215-4701-B459-3EE4EC996835}"/>
            </a:ext>
          </a:extLst>
        </xdr:cNvPr>
        <xdr:cNvSpPr txBox="1"/>
      </xdr:nvSpPr>
      <xdr:spPr>
        <a:xfrm>
          <a:off x="3170564" y="1352234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80</xdr:row>
      <xdr:rowOff>92091</xdr:rowOff>
    </xdr:from>
    <xdr:ext cx="405111" cy="259045"/>
    <xdr:sp macro="" textlink="">
      <xdr:nvSpPr>
        <xdr:cNvPr id="216" name="n_2aveValue【福祉施設】&#10;有形固定資産減価償却率">
          <a:extLst>
            <a:ext uri="{FF2B5EF4-FFF2-40B4-BE49-F238E27FC236}">
              <a16:creationId xmlns:a16="http://schemas.microsoft.com/office/drawing/2014/main" id="{E370667D-6F0E-412B-B9CE-BF139873CCC9}"/>
            </a:ext>
          </a:extLst>
        </xdr:cNvPr>
        <xdr:cNvSpPr txBox="1"/>
      </xdr:nvSpPr>
      <xdr:spPr>
        <a:xfrm>
          <a:off x="2385704" y="135032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80</xdr:row>
      <xdr:rowOff>71138</xdr:rowOff>
    </xdr:from>
    <xdr:ext cx="405111" cy="259045"/>
    <xdr:sp macro="" textlink="">
      <xdr:nvSpPr>
        <xdr:cNvPr id="217" name="n_3aveValue【福祉施設】&#10;有形固定資産減価償却率">
          <a:extLst>
            <a:ext uri="{FF2B5EF4-FFF2-40B4-BE49-F238E27FC236}">
              <a16:creationId xmlns:a16="http://schemas.microsoft.com/office/drawing/2014/main" id="{096C9EBA-6A68-42CA-9E19-66FD79BFBF4C}"/>
            </a:ext>
          </a:extLst>
        </xdr:cNvPr>
        <xdr:cNvSpPr txBox="1"/>
      </xdr:nvSpPr>
      <xdr:spPr>
        <a:xfrm>
          <a:off x="1611004" y="134823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80</xdr:row>
      <xdr:rowOff>53991</xdr:rowOff>
    </xdr:from>
    <xdr:ext cx="405111" cy="259045"/>
    <xdr:sp macro="" textlink="">
      <xdr:nvSpPr>
        <xdr:cNvPr id="218" name="n_4aveValue【福祉施設】&#10;有形固定資産減価償却率">
          <a:extLst>
            <a:ext uri="{FF2B5EF4-FFF2-40B4-BE49-F238E27FC236}">
              <a16:creationId xmlns:a16="http://schemas.microsoft.com/office/drawing/2014/main" id="{72FB7793-D23D-4FF7-9ECB-297D765DC1AC}"/>
            </a:ext>
          </a:extLst>
        </xdr:cNvPr>
        <xdr:cNvSpPr txBox="1"/>
      </xdr:nvSpPr>
      <xdr:spPr>
        <a:xfrm>
          <a:off x="836304" y="134651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84</xdr:row>
      <xdr:rowOff>120032</xdr:rowOff>
    </xdr:from>
    <xdr:ext cx="405111" cy="259045"/>
    <xdr:sp macro="" textlink="">
      <xdr:nvSpPr>
        <xdr:cNvPr id="219" name="n_1mainValue【福祉施設】&#10;有形固定資産減価償却率">
          <a:extLst>
            <a:ext uri="{FF2B5EF4-FFF2-40B4-BE49-F238E27FC236}">
              <a16:creationId xmlns:a16="http://schemas.microsoft.com/office/drawing/2014/main" id="{96BBDD24-4760-4229-8FE1-02040735055F}"/>
            </a:ext>
          </a:extLst>
        </xdr:cNvPr>
        <xdr:cNvSpPr txBox="1"/>
      </xdr:nvSpPr>
      <xdr:spPr>
        <a:xfrm>
          <a:off x="3170564" y="142017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84</xdr:row>
      <xdr:rowOff>83838</xdr:rowOff>
    </xdr:from>
    <xdr:ext cx="405111" cy="259045"/>
    <xdr:sp macro="" textlink="">
      <xdr:nvSpPr>
        <xdr:cNvPr id="220" name="n_2mainValue【福祉施設】&#10;有形固定資産減価償却率">
          <a:extLst>
            <a:ext uri="{FF2B5EF4-FFF2-40B4-BE49-F238E27FC236}">
              <a16:creationId xmlns:a16="http://schemas.microsoft.com/office/drawing/2014/main" id="{86AB0AC6-7409-4854-A2F8-CEA0DDC8A1EC}"/>
            </a:ext>
          </a:extLst>
        </xdr:cNvPr>
        <xdr:cNvSpPr txBox="1"/>
      </xdr:nvSpPr>
      <xdr:spPr>
        <a:xfrm>
          <a:off x="2385704" y="1416559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84</xdr:row>
      <xdr:rowOff>47641</xdr:rowOff>
    </xdr:from>
    <xdr:ext cx="405111" cy="259045"/>
    <xdr:sp macro="" textlink="">
      <xdr:nvSpPr>
        <xdr:cNvPr id="221" name="n_3mainValue【福祉施設】&#10;有形固定資産減価償却率">
          <a:extLst>
            <a:ext uri="{FF2B5EF4-FFF2-40B4-BE49-F238E27FC236}">
              <a16:creationId xmlns:a16="http://schemas.microsoft.com/office/drawing/2014/main" id="{4BFAC2E9-8CDD-490F-92F6-8042E8E59A5B}"/>
            </a:ext>
          </a:extLst>
        </xdr:cNvPr>
        <xdr:cNvSpPr txBox="1"/>
      </xdr:nvSpPr>
      <xdr:spPr>
        <a:xfrm>
          <a:off x="1611004" y="1412940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84</xdr:row>
      <xdr:rowOff>11447</xdr:rowOff>
    </xdr:from>
    <xdr:ext cx="405111" cy="259045"/>
    <xdr:sp macro="" textlink="">
      <xdr:nvSpPr>
        <xdr:cNvPr id="222" name="n_4mainValue【福祉施設】&#10;有形固定資産減価償却率">
          <a:extLst>
            <a:ext uri="{FF2B5EF4-FFF2-40B4-BE49-F238E27FC236}">
              <a16:creationId xmlns:a16="http://schemas.microsoft.com/office/drawing/2014/main" id="{0B1D2581-8347-4CC2-9649-F9E59E5DA033}"/>
            </a:ext>
          </a:extLst>
        </xdr:cNvPr>
        <xdr:cNvSpPr txBox="1"/>
      </xdr:nvSpPr>
      <xdr:spPr>
        <a:xfrm>
          <a:off x="836304" y="140932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223" name="正方形/長方形 222">
          <a:extLst>
            <a:ext uri="{FF2B5EF4-FFF2-40B4-BE49-F238E27FC236}">
              <a16:creationId xmlns:a16="http://schemas.microsoft.com/office/drawing/2014/main" id="{23639204-D850-4B91-940D-87A065E4F6A2}"/>
            </a:ext>
          </a:extLst>
        </xdr:cNvPr>
        <xdr:cNvSpPr/>
      </xdr:nvSpPr>
      <xdr:spPr>
        <a:xfrm>
          <a:off x="5826760" y="11551920"/>
          <a:ext cx="415290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224" name="正方形/長方形 223">
          <a:extLst>
            <a:ext uri="{FF2B5EF4-FFF2-40B4-BE49-F238E27FC236}">
              <a16:creationId xmlns:a16="http://schemas.microsoft.com/office/drawing/2014/main" id="{263DD570-D388-4263-8ACE-50F8646A1EFB}"/>
            </a:ext>
          </a:extLst>
        </xdr:cNvPr>
        <xdr:cNvSpPr/>
      </xdr:nvSpPr>
      <xdr:spPr>
        <a:xfrm>
          <a:off x="593090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225" name="正方形/長方形 224">
          <a:extLst>
            <a:ext uri="{FF2B5EF4-FFF2-40B4-BE49-F238E27FC236}">
              <a16:creationId xmlns:a16="http://schemas.microsoft.com/office/drawing/2014/main" id="{3E5203A2-7D1C-40FC-A3F6-03CF3B3B76C7}"/>
            </a:ext>
          </a:extLst>
        </xdr:cNvPr>
        <xdr:cNvSpPr/>
      </xdr:nvSpPr>
      <xdr:spPr>
        <a:xfrm>
          <a:off x="593090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226" name="正方形/長方形 225">
          <a:extLst>
            <a:ext uri="{FF2B5EF4-FFF2-40B4-BE49-F238E27FC236}">
              <a16:creationId xmlns:a16="http://schemas.microsoft.com/office/drawing/2014/main" id="{1FFF9AF8-939E-4FB6-979F-43948D32D886}"/>
            </a:ext>
          </a:extLst>
        </xdr:cNvPr>
        <xdr:cNvSpPr/>
      </xdr:nvSpPr>
      <xdr:spPr>
        <a:xfrm>
          <a:off x="683260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227" name="正方形/長方形 226">
          <a:extLst>
            <a:ext uri="{FF2B5EF4-FFF2-40B4-BE49-F238E27FC236}">
              <a16:creationId xmlns:a16="http://schemas.microsoft.com/office/drawing/2014/main" id="{EE9A18D7-B839-4456-884B-0CA73991F856}"/>
            </a:ext>
          </a:extLst>
        </xdr:cNvPr>
        <xdr:cNvSpPr/>
      </xdr:nvSpPr>
      <xdr:spPr>
        <a:xfrm>
          <a:off x="683260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228" name="正方形/長方形 227">
          <a:extLst>
            <a:ext uri="{FF2B5EF4-FFF2-40B4-BE49-F238E27FC236}">
              <a16:creationId xmlns:a16="http://schemas.microsoft.com/office/drawing/2014/main" id="{0F62104C-47B8-4214-A0D8-5F4EADBD862B}"/>
            </a:ext>
          </a:extLst>
        </xdr:cNvPr>
        <xdr:cNvSpPr/>
      </xdr:nvSpPr>
      <xdr:spPr>
        <a:xfrm>
          <a:off x="783844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229" name="正方形/長方形 228">
          <a:extLst>
            <a:ext uri="{FF2B5EF4-FFF2-40B4-BE49-F238E27FC236}">
              <a16:creationId xmlns:a16="http://schemas.microsoft.com/office/drawing/2014/main" id="{7C9A2566-3131-479E-8C2E-5F9E2C192318}"/>
            </a:ext>
          </a:extLst>
        </xdr:cNvPr>
        <xdr:cNvSpPr/>
      </xdr:nvSpPr>
      <xdr:spPr>
        <a:xfrm>
          <a:off x="783844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230" name="正方形/長方形 229">
          <a:extLst>
            <a:ext uri="{FF2B5EF4-FFF2-40B4-BE49-F238E27FC236}">
              <a16:creationId xmlns:a16="http://schemas.microsoft.com/office/drawing/2014/main" id="{A83F400D-FF6E-4802-927A-07AC018AE9BD}"/>
            </a:ext>
          </a:extLst>
        </xdr:cNvPr>
        <xdr:cNvSpPr/>
      </xdr:nvSpPr>
      <xdr:spPr>
        <a:xfrm>
          <a:off x="5826760" y="12668250"/>
          <a:ext cx="415290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231" name="テキスト ボックス 230">
          <a:extLst>
            <a:ext uri="{FF2B5EF4-FFF2-40B4-BE49-F238E27FC236}">
              <a16:creationId xmlns:a16="http://schemas.microsoft.com/office/drawing/2014/main" id="{424A7FCC-5FB1-423B-8C57-4BA76BE32067}"/>
            </a:ext>
          </a:extLst>
        </xdr:cNvPr>
        <xdr:cNvSpPr txBox="1"/>
      </xdr:nvSpPr>
      <xdr:spPr>
        <a:xfrm>
          <a:off x="5788660" y="1248156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232" name="直線コネクタ 231">
          <a:extLst>
            <a:ext uri="{FF2B5EF4-FFF2-40B4-BE49-F238E27FC236}">
              <a16:creationId xmlns:a16="http://schemas.microsoft.com/office/drawing/2014/main" id="{09675905-88B0-4512-9F85-DAB7FE4C3AC0}"/>
            </a:ext>
          </a:extLst>
        </xdr:cNvPr>
        <xdr:cNvCxnSpPr/>
      </xdr:nvCxnSpPr>
      <xdr:spPr>
        <a:xfrm>
          <a:off x="5826760" y="1490472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114300</xdr:rowOff>
    </xdr:from>
    <xdr:to>
      <xdr:col>59</xdr:col>
      <xdr:colOff>50800</xdr:colOff>
      <xdr:row>86</xdr:row>
      <xdr:rowOff>114300</xdr:rowOff>
    </xdr:to>
    <xdr:cxnSp macro="">
      <xdr:nvCxnSpPr>
        <xdr:cNvPr id="233" name="直線コネクタ 232">
          <a:extLst>
            <a:ext uri="{FF2B5EF4-FFF2-40B4-BE49-F238E27FC236}">
              <a16:creationId xmlns:a16="http://schemas.microsoft.com/office/drawing/2014/main" id="{D6456EE8-EA10-4FEE-9A94-8BB0663CEAAD}"/>
            </a:ext>
          </a:extLst>
        </xdr:cNvPr>
        <xdr:cNvCxnSpPr/>
      </xdr:nvCxnSpPr>
      <xdr:spPr>
        <a:xfrm>
          <a:off x="5826760" y="1453134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85</xdr:row>
      <xdr:rowOff>143527</xdr:rowOff>
    </xdr:from>
    <xdr:ext cx="467179" cy="259045"/>
    <xdr:sp macro="" textlink="">
      <xdr:nvSpPr>
        <xdr:cNvPr id="234" name="テキスト ボックス 233">
          <a:extLst>
            <a:ext uri="{FF2B5EF4-FFF2-40B4-BE49-F238E27FC236}">
              <a16:creationId xmlns:a16="http://schemas.microsoft.com/office/drawing/2014/main" id="{E6C9EEEF-4258-4F1D-B85A-3DFC9D216375}"/>
            </a:ext>
          </a:extLst>
        </xdr:cNvPr>
        <xdr:cNvSpPr txBox="1"/>
      </xdr:nvSpPr>
      <xdr:spPr>
        <a:xfrm>
          <a:off x="5405301" y="143929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84</xdr:row>
      <xdr:rowOff>76200</xdr:rowOff>
    </xdr:from>
    <xdr:to>
      <xdr:col>59</xdr:col>
      <xdr:colOff>50800</xdr:colOff>
      <xdr:row>84</xdr:row>
      <xdr:rowOff>76200</xdr:rowOff>
    </xdr:to>
    <xdr:cxnSp macro="">
      <xdr:nvCxnSpPr>
        <xdr:cNvPr id="235" name="直線コネクタ 234">
          <a:extLst>
            <a:ext uri="{FF2B5EF4-FFF2-40B4-BE49-F238E27FC236}">
              <a16:creationId xmlns:a16="http://schemas.microsoft.com/office/drawing/2014/main" id="{2BC09CF4-459A-43F1-A68E-235AF8165A1D}"/>
            </a:ext>
          </a:extLst>
        </xdr:cNvPr>
        <xdr:cNvCxnSpPr/>
      </xdr:nvCxnSpPr>
      <xdr:spPr>
        <a:xfrm>
          <a:off x="5826760" y="1415796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83</xdr:row>
      <xdr:rowOff>105427</xdr:rowOff>
    </xdr:from>
    <xdr:ext cx="467179" cy="259045"/>
    <xdr:sp macro="" textlink="">
      <xdr:nvSpPr>
        <xdr:cNvPr id="236" name="テキスト ボックス 235">
          <a:extLst>
            <a:ext uri="{FF2B5EF4-FFF2-40B4-BE49-F238E27FC236}">
              <a16:creationId xmlns:a16="http://schemas.microsoft.com/office/drawing/2014/main" id="{9A49B9D6-0FC6-4BB1-A476-4150700036A6}"/>
            </a:ext>
          </a:extLst>
        </xdr:cNvPr>
        <xdr:cNvSpPr txBox="1"/>
      </xdr:nvSpPr>
      <xdr:spPr>
        <a:xfrm>
          <a:off x="5405301" y="1401954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82</xdr:row>
      <xdr:rowOff>38100</xdr:rowOff>
    </xdr:from>
    <xdr:to>
      <xdr:col>59</xdr:col>
      <xdr:colOff>50800</xdr:colOff>
      <xdr:row>82</xdr:row>
      <xdr:rowOff>38100</xdr:rowOff>
    </xdr:to>
    <xdr:cxnSp macro="">
      <xdr:nvCxnSpPr>
        <xdr:cNvPr id="237" name="直線コネクタ 236">
          <a:extLst>
            <a:ext uri="{FF2B5EF4-FFF2-40B4-BE49-F238E27FC236}">
              <a16:creationId xmlns:a16="http://schemas.microsoft.com/office/drawing/2014/main" id="{9B11ACB9-0E3C-461D-95B7-1603F642F5C6}"/>
            </a:ext>
          </a:extLst>
        </xdr:cNvPr>
        <xdr:cNvCxnSpPr/>
      </xdr:nvCxnSpPr>
      <xdr:spPr>
        <a:xfrm>
          <a:off x="5826760" y="1378458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81</xdr:row>
      <xdr:rowOff>67327</xdr:rowOff>
    </xdr:from>
    <xdr:ext cx="467179" cy="259045"/>
    <xdr:sp macro="" textlink="">
      <xdr:nvSpPr>
        <xdr:cNvPr id="238" name="テキスト ボックス 237">
          <a:extLst>
            <a:ext uri="{FF2B5EF4-FFF2-40B4-BE49-F238E27FC236}">
              <a16:creationId xmlns:a16="http://schemas.microsoft.com/office/drawing/2014/main" id="{3C8E4C96-DC5D-4DA2-BAE9-AB2478E5D754}"/>
            </a:ext>
          </a:extLst>
        </xdr:cNvPr>
        <xdr:cNvSpPr txBox="1"/>
      </xdr:nvSpPr>
      <xdr:spPr>
        <a:xfrm>
          <a:off x="5405301" y="1364616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80</xdr:row>
      <xdr:rowOff>0</xdr:rowOff>
    </xdr:from>
    <xdr:to>
      <xdr:col>59</xdr:col>
      <xdr:colOff>50800</xdr:colOff>
      <xdr:row>80</xdr:row>
      <xdr:rowOff>0</xdr:rowOff>
    </xdr:to>
    <xdr:cxnSp macro="">
      <xdr:nvCxnSpPr>
        <xdr:cNvPr id="239" name="直線コネクタ 238">
          <a:extLst>
            <a:ext uri="{FF2B5EF4-FFF2-40B4-BE49-F238E27FC236}">
              <a16:creationId xmlns:a16="http://schemas.microsoft.com/office/drawing/2014/main" id="{AC5F707C-A809-49FA-95A3-3962681D569C}"/>
            </a:ext>
          </a:extLst>
        </xdr:cNvPr>
        <xdr:cNvCxnSpPr/>
      </xdr:nvCxnSpPr>
      <xdr:spPr>
        <a:xfrm>
          <a:off x="5826760" y="1341120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79</xdr:row>
      <xdr:rowOff>29227</xdr:rowOff>
    </xdr:from>
    <xdr:ext cx="467179" cy="259045"/>
    <xdr:sp macro="" textlink="">
      <xdr:nvSpPr>
        <xdr:cNvPr id="240" name="テキスト ボックス 239">
          <a:extLst>
            <a:ext uri="{FF2B5EF4-FFF2-40B4-BE49-F238E27FC236}">
              <a16:creationId xmlns:a16="http://schemas.microsoft.com/office/drawing/2014/main" id="{E96A857B-3464-4DAF-AEAA-E732E1153D4C}"/>
            </a:ext>
          </a:extLst>
        </xdr:cNvPr>
        <xdr:cNvSpPr txBox="1"/>
      </xdr:nvSpPr>
      <xdr:spPr>
        <a:xfrm>
          <a:off x="5405301" y="1327278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133350</xdr:rowOff>
    </xdr:from>
    <xdr:to>
      <xdr:col>59</xdr:col>
      <xdr:colOff>50800</xdr:colOff>
      <xdr:row>77</xdr:row>
      <xdr:rowOff>133350</xdr:rowOff>
    </xdr:to>
    <xdr:cxnSp macro="">
      <xdr:nvCxnSpPr>
        <xdr:cNvPr id="241" name="直線コネクタ 240">
          <a:extLst>
            <a:ext uri="{FF2B5EF4-FFF2-40B4-BE49-F238E27FC236}">
              <a16:creationId xmlns:a16="http://schemas.microsoft.com/office/drawing/2014/main" id="{BB46FD8B-B1CA-4D9A-AC34-FC88EFD31E62}"/>
            </a:ext>
          </a:extLst>
        </xdr:cNvPr>
        <xdr:cNvCxnSpPr/>
      </xdr:nvCxnSpPr>
      <xdr:spPr>
        <a:xfrm>
          <a:off x="5826760" y="1304163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76</xdr:row>
      <xdr:rowOff>162577</xdr:rowOff>
    </xdr:from>
    <xdr:ext cx="467179" cy="259045"/>
    <xdr:sp macro="" textlink="">
      <xdr:nvSpPr>
        <xdr:cNvPr id="242" name="テキスト ボックス 241">
          <a:extLst>
            <a:ext uri="{FF2B5EF4-FFF2-40B4-BE49-F238E27FC236}">
              <a16:creationId xmlns:a16="http://schemas.microsoft.com/office/drawing/2014/main" id="{7734E735-A189-4F78-B505-B23599448C53}"/>
            </a:ext>
          </a:extLst>
        </xdr:cNvPr>
        <xdr:cNvSpPr txBox="1"/>
      </xdr:nvSpPr>
      <xdr:spPr>
        <a:xfrm>
          <a:off x="5405301" y="1290321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243" name="直線コネクタ 242">
          <a:extLst>
            <a:ext uri="{FF2B5EF4-FFF2-40B4-BE49-F238E27FC236}">
              <a16:creationId xmlns:a16="http://schemas.microsoft.com/office/drawing/2014/main" id="{EDD2B931-FC11-4342-B9C2-D5F14AB2ECB5}"/>
            </a:ext>
          </a:extLst>
        </xdr:cNvPr>
        <xdr:cNvCxnSpPr/>
      </xdr:nvCxnSpPr>
      <xdr:spPr>
        <a:xfrm>
          <a:off x="5826760" y="1266825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74</xdr:row>
      <xdr:rowOff>124477</xdr:rowOff>
    </xdr:from>
    <xdr:ext cx="467179" cy="259045"/>
    <xdr:sp macro="" textlink="">
      <xdr:nvSpPr>
        <xdr:cNvPr id="244" name="テキスト ボックス 243">
          <a:extLst>
            <a:ext uri="{FF2B5EF4-FFF2-40B4-BE49-F238E27FC236}">
              <a16:creationId xmlns:a16="http://schemas.microsoft.com/office/drawing/2014/main" id="{F892C90B-7FB5-472C-9C94-71E664952F6E}"/>
            </a:ext>
          </a:extLst>
        </xdr:cNvPr>
        <xdr:cNvSpPr txBox="1"/>
      </xdr:nvSpPr>
      <xdr:spPr>
        <a:xfrm>
          <a:off x="5405301" y="1252983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245" name="【福祉施設】&#10;一人当たり面積グラフ枠">
          <a:extLst>
            <a:ext uri="{FF2B5EF4-FFF2-40B4-BE49-F238E27FC236}">
              <a16:creationId xmlns:a16="http://schemas.microsoft.com/office/drawing/2014/main" id="{4178D04F-0BA0-4703-8803-D5A56CDAB383}"/>
            </a:ext>
          </a:extLst>
        </xdr:cNvPr>
        <xdr:cNvSpPr/>
      </xdr:nvSpPr>
      <xdr:spPr>
        <a:xfrm>
          <a:off x="5826760" y="12668250"/>
          <a:ext cx="415290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79</xdr:row>
      <xdr:rowOff>30480</xdr:rowOff>
    </xdr:from>
    <xdr:to>
      <xdr:col>54</xdr:col>
      <xdr:colOff>189865</xdr:colOff>
      <xdr:row>86</xdr:row>
      <xdr:rowOff>110489</xdr:rowOff>
    </xdr:to>
    <xdr:cxnSp macro="">
      <xdr:nvCxnSpPr>
        <xdr:cNvPr id="246" name="直線コネクタ 245">
          <a:extLst>
            <a:ext uri="{FF2B5EF4-FFF2-40B4-BE49-F238E27FC236}">
              <a16:creationId xmlns:a16="http://schemas.microsoft.com/office/drawing/2014/main" id="{24B2C407-E9F5-4D90-B747-5C63D46BBE19}"/>
            </a:ext>
          </a:extLst>
        </xdr:cNvPr>
        <xdr:cNvCxnSpPr/>
      </xdr:nvCxnSpPr>
      <xdr:spPr>
        <a:xfrm flipV="1">
          <a:off x="9219565" y="13274040"/>
          <a:ext cx="0" cy="125348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114316</xdr:rowOff>
    </xdr:from>
    <xdr:ext cx="469744" cy="259045"/>
    <xdr:sp macro="" textlink="">
      <xdr:nvSpPr>
        <xdr:cNvPr id="247" name="【福祉施設】&#10;一人当たり面積最小値テキスト">
          <a:extLst>
            <a:ext uri="{FF2B5EF4-FFF2-40B4-BE49-F238E27FC236}">
              <a16:creationId xmlns:a16="http://schemas.microsoft.com/office/drawing/2014/main" id="{A22B608E-E169-496B-8CE3-68E7148D5537}"/>
            </a:ext>
          </a:extLst>
        </xdr:cNvPr>
        <xdr:cNvSpPr txBox="1"/>
      </xdr:nvSpPr>
      <xdr:spPr>
        <a:xfrm>
          <a:off x="9258300" y="145313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110489</xdr:rowOff>
    </xdr:from>
    <xdr:to>
      <xdr:col>55</xdr:col>
      <xdr:colOff>88900</xdr:colOff>
      <xdr:row>86</xdr:row>
      <xdr:rowOff>110489</xdr:rowOff>
    </xdr:to>
    <xdr:cxnSp macro="">
      <xdr:nvCxnSpPr>
        <xdr:cNvPr id="248" name="直線コネクタ 247">
          <a:extLst>
            <a:ext uri="{FF2B5EF4-FFF2-40B4-BE49-F238E27FC236}">
              <a16:creationId xmlns:a16="http://schemas.microsoft.com/office/drawing/2014/main" id="{34931266-07B8-4A9E-B1F1-DCC907A7E6C6}"/>
            </a:ext>
          </a:extLst>
        </xdr:cNvPr>
        <xdr:cNvCxnSpPr/>
      </xdr:nvCxnSpPr>
      <xdr:spPr>
        <a:xfrm>
          <a:off x="9154160" y="14527529"/>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77</xdr:row>
      <xdr:rowOff>148607</xdr:rowOff>
    </xdr:from>
    <xdr:ext cx="469744" cy="259045"/>
    <xdr:sp macro="" textlink="">
      <xdr:nvSpPr>
        <xdr:cNvPr id="249" name="【福祉施設】&#10;一人当たり面積最大値テキスト">
          <a:extLst>
            <a:ext uri="{FF2B5EF4-FFF2-40B4-BE49-F238E27FC236}">
              <a16:creationId xmlns:a16="http://schemas.microsoft.com/office/drawing/2014/main" id="{49BE6069-DDE5-4CA7-ADED-9AED37114F5B}"/>
            </a:ext>
          </a:extLst>
        </xdr:cNvPr>
        <xdr:cNvSpPr txBox="1"/>
      </xdr:nvSpPr>
      <xdr:spPr>
        <a:xfrm>
          <a:off x="9258300" y="130568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0.337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30480</xdr:rowOff>
    </xdr:from>
    <xdr:to>
      <xdr:col>55</xdr:col>
      <xdr:colOff>88900</xdr:colOff>
      <xdr:row>79</xdr:row>
      <xdr:rowOff>30480</xdr:rowOff>
    </xdr:to>
    <xdr:cxnSp macro="">
      <xdr:nvCxnSpPr>
        <xdr:cNvPr id="250" name="直線コネクタ 249">
          <a:extLst>
            <a:ext uri="{FF2B5EF4-FFF2-40B4-BE49-F238E27FC236}">
              <a16:creationId xmlns:a16="http://schemas.microsoft.com/office/drawing/2014/main" id="{4A58487E-8217-475C-A37E-23486770D19E}"/>
            </a:ext>
          </a:extLst>
        </xdr:cNvPr>
        <xdr:cNvCxnSpPr/>
      </xdr:nvCxnSpPr>
      <xdr:spPr>
        <a:xfrm>
          <a:off x="9154160" y="1327404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84</xdr:row>
      <xdr:rowOff>57166</xdr:rowOff>
    </xdr:from>
    <xdr:ext cx="469744" cy="259045"/>
    <xdr:sp macro="" textlink="">
      <xdr:nvSpPr>
        <xdr:cNvPr id="251" name="【福祉施設】&#10;一人当たり面積平均値テキスト">
          <a:extLst>
            <a:ext uri="{FF2B5EF4-FFF2-40B4-BE49-F238E27FC236}">
              <a16:creationId xmlns:a16="http://schemas.microsoft.com/office/drawing/2014/main" id="{DB17C230-571A-4440-804A-0C6352D48B5A}"/>
            </a:ext>
          </a:extLst>
        </xdr:cNvPr>
        <xdr:cNvSpPr txBox="1"/>
      </xdr:nvSpPr>
      <xdr:spPr>
        <a:xfrm>
          <a:off x="9258300" y="14138926"/>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84</xdr:row>
      <xdr:rowOff>78739</xdr:rowOff>
    </xdr:from>
    <xdr:to>
      <xdr:col>55</xdr:col>
      <xdr:colOff>50800</xdr:colOff>
      <xdr:row>85</xdr:row>
      <xdr:rowOff>8889</xdr:rowOff>
    </xdr:to>
    <xdr:sp macro="" textlink="">
      <xdr:nvSpPr>
        <xdr:cNvPr id="252" name="フローチャート: 判断 251">
          <a:extLst>
            <a:ext uri="{FF2B5EF4-FFF2-40B4-BE49-F238E27FC236}">
              <a16:creationId xmlns:a16="http://schemas.microsoft.com/office/drawing/2014/main" id="{2B24A331-13F3-4DF9-AA7A-84445B2B335B}"/>
            </a:ext>
          </a:extLst>
        </xdr:cNvPr>
        <xdr:cNvSpPr/>
      </xdr:nvSpPr>
      <xdr:spPr>
        <a:xfrm>
          <a:off x="9192260" y="14160499"/>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84</xdr:row>
      <xdr:rowOff>93980</xdr:rowOff>
    </xdr:from>
    <xdr:to>
      <xdr:col>50</xdr:col>
      <xdr:colOff>165100</xdr:colOff>
      <xdr:row>85</xdr:row>
      <xdr:rowOff>24130</xdr:rowOff>
    </xdr:to>
    <xdr:sp macro="" textlink="">
      <xdr:nvSpPr>
        <xdr:cNvPr id="253" name="フローチャート: 判断 252">
          <a:extLst>
            <a:ext uri="{FF2B5EF4-FFF2-40B4-BE49-F238E27FC236}">
              <a16:creationId xmlns:a16="http://schemas.microsoft.com/office/drawing/2014/main" id="{C9CA8CC3-D40B-460E-A88B-42480B1FEA0F}"/>
            </a:ext>
          </a:extLst>
        </xdr:cNvPr>
        <xdr:cNvSpPr/>
      </xdr:nvSpPr>
      <xdr:spPr>
        <a:xfrm>
          <a:off x="8445500" y="1417574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84</xdr:row>
      <xdr:rowOff>86361</xdr:rowOff>
    </xdr:from>
    <xdr:to>
      <xdr:col>46</xdr:col>
      <xdr:colOff>38100</xdr:colOff>
      <xdr:row>85</xdr:row>
      <xdr:rowOff>16511</xdr:rowOff>
    </xdr:to>
    <xdr:sp macro="" textlink="">
      <xdr:nvSpPr>
        <xdr:cNvPr id="254" name="フローチャート: 判断 253">
          <a:extLst>
            <a:ext uri="{FF2B5EF4-FFF2-40B4-BE49-F238E27FC236}">
              <a16:creationId xmlns:a16="http://schemas.microsoft.com/office/drawing/2014/main" id="{36DD5974-C3BF-4AC6-BC08-D266E71FD80F}"/>
            </a:ext>
          </a:extLst>
        </xdr:cNvPr>
        <xdr:cNvSpPr/>
      </xdr:nvSpPr>
      <xdr:spPr>
        <a:xfrm>
          <a:off x="7670800" y="14168121"/>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84</xdr:row>
      <xdr:rowOff>74930</xdr:rowOff>
    </xdr:from>
    <xdr:to>
      <xdr:col>41</xdr:col>
      <xdr:colOff>101600</xdr:colOff>
      <xdr:row>85</xdr:row>
      <xdr:rowOff>5080</xdr:rowOff>
    </xdr:to>
    <xdr:sp macro="" textlink="">
      <xdr:nvSpPr>
        <xdr:cNvPr id="255" name="フローチャート: 判断 254">
          <a:extLst>
            <a:ext uri="{FF2B5EF4-FFF2-40B4-BE49-F238E27FC236}">
              <a16:creationId xmlns:a16="http://schemas.microsoft.com/office/drawing/2014/main" id="{92734D21-92EC-47FE-B4F0-403B1CE6D83C}"/>
            </a:ext>
          </a:extLst>
        </xdr:cNvPr>
        <xdr:cNvSpPr/>
      </xdr:nvSpPr>
      <xdr:spPr>
        <a:xfrm>
          <a:off x="6873240" y="1415669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84</xdr:row>
      <xdr:rowOff>63500</xdr:rowOff>
    </xdr:from>
    <xdr:to>
      <xdr:col>36</xdr:col>
      <xdr:colOff>165100</xdr:colOff>
      <xdr:row>84</xdr:row>
      <xdr:rowOff>165100</xdr:rowOff>
    </xdr:to>
    <xdr:sp macro="" textlink="">
      <xdr:nvSpPr>
        <xdr:cNvPr id="256" name="フローチャート: 判断 255">
          <a:extLst>
            <a:ext uri="{FF2B5EF4-FFF2-40B4-BE49-F238E27FC236}">
              <a16:creationId xmlns:a16="http://schemas.microsoft.com/office/drawing/2014/main" id="{24B63298-D0B4-4644-8220-1BC840CF9E44}"/>
            </a:ext>
          </a:extLst>
        </xdr:cNvPr>
        <xdr:cNvSpPr/>
      </xdr:nvSpPr>
      <xdr:spPr>
        <a:xfrm>
          <a:off x="6098540" y="141452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257" name="テキスト ボックス 256">
          <a:extLst>
            <a:ext uri="{FF2B5EF4-FFF2-40B4-BE49-F238E27FC236}">
              <a16:creationId xmlns:a16="http://schemas.microsoft.com/office/drawing/2014/main" id="{342BF53C-D26A-44DD-BC11-DD5DFD4872C1}"/>
            </a:ext>
          </a:extLst>
        </xdr:cNvPr>
        <xdr:cNvSpPr txBox="1"/>
      </xdr:nvSpPr>
      <xdr:spPr>
        <a:xfrm>
          <a:off x="905256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258" name="テキスト ボックス 257">
          <a:extLst>
            <a:ext uri="{FF2B5EF4-FFF2-40B4-BE49-F238E27FC236}">
              <a16:creationId xmlns:a16="http://schemas.microsoft.com/office/drawing/2014/main" id="{BCCCDA3E-4308-4D87-9E4D-89610A6BDFA1}"/>
            </a:ext>
          </a:extLst>
        </xdr:cNvPr>
        <xdr:cNvSpPr txBox="1"/>
      </xdr:nvSpPr>
      <xdr:spPr>
        <a:xfrm>
          <a:off x="832866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259" name="テキスト ボックス 258">
          <a:extLst>
            <a:ext uri="{FF2B5EF4-FFF2-40B4-BE49-F238E27FC236}">
              <a16:creationId xmlns:a16="http://schemas.microsoft.com/office/drawing/2014/main" id="{77AD4429-8B70-4033-A601-BF2C0E250A35}"/>
            </a:ext>
          </a:extLst>
        </xdr:cNvPr>
        <xdr:cNvSpPr txBox="1"/>
      </xdr:nvSpPr>
      <xdr:spPr>
        <a:xfrm>
          <a:off x="754634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260" name="テキスト ボックス 259">
          <a:extLst>
            <a:ext uri="{FF2B5EF4-FFF2-40B4-BE49-F238E27FC236}">
              <a16:creationId xmlns:a16="http://schemas.microsoft.com/office/drawing/2014/main" id="{E5D52B8A-695A-4D9C-891C-25A2D07B57FA}"/>
            </a:ext>
          </a:extLst>
        </xdr:cNvPr>
        <xdr:cNvSpPr txBox="1"/>
      </xdr:nvSpPr>
      <xdr:spPr>
        <a:xfrm>
          <a:off x="675640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261" name="テキスト ボックス 260">
          <a:extLst>
            <a:ext uri="{FF2B5EF4-FFF2-40B4-BE49-F238E27FC236}">
              <a16:creationId xmlns:a16="http://schemas.microsoft.com/office/drawing/2014/main" id="{6E76E400-CD09-444C-8D82-15B205E0D407}"/>
            </a:ext>
          </a:extLst>
        </xdr:cNvPr>
        <xdr:cNvSpPr txBox="1"/>
      </xdr:nvSpPr>
      <xdr:spPr>
        <a:xfrm>
          <a:off x="598170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84</xdr:row>
      <xdr:rowOff>13970</xdr:rowOff>
    </xdr:from>
    <xdr:to>
      <xdr:col>55</xdr:col>
      <xdr:colOff>50800</xdr:colOff>
      <xdr:row>84</xdr:row>
      <xdr:rowOff>115570</xdr:rowOff>
    </xdr:to>
    <xdr:sp macro="" textlink="">
      <xdr:nvSpPr>
        <xdr:cNvPr id="262" name="楕円 261">
          <a:extLst>
            <a:ext uri="{FF2B5EF4-FFF2-40B4-BE49-F238E27FC236}">
              <a16:creationId xmlns:a16="http://schemas.microsoft.com/office/drawing/2014/main" id="{613E6A90-6C61-4B4D-A607-D7D35B4FB3EC}"/>
            </a:ext>
          </a:extLst>
        </xdr:cNvPr>
        <xdr:cNvSpPr/>
      </xdr:nvSpPr>
      <xdr:spPr>
        <a:xfrm>
          <a:off x="9192260" y="14095730"/>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83</xdr:row>
      <xdr:rowOff>36847</xdr:rowOff>
    </xdr:from>
    <xdr:ext cx="469744" cy="259045"/>
    <xdr:sp macro="" textlink="">
      <xdr:nvSpPr>
        <xdr:cNvPr id="263" name="【福祉施設】&#10;一人当たり面積該当値テキスト">
          <a:extLst>
            <a:ext uri="{FF2B5EF4-FFF2-40B4-BE49-F238E27FC236}">
              <a16:creationId xmlns:a16="http://schemas.microsoft.com/office/drawing/2014/main" id="{D1826621-3C11-4BA6-91FB-D671B708B250}"/>
            </a:ext>
          </a:extLst>
        </xdr:cNvPr>
        <xdr:cNvSpPr txBox="1"/>
      </xdr:nvSpPr>
      <xdr:spPr>
        <a:xfrm>
          <a:off x="9258300" y="139509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84</xdr:row>
      <xdr:rowOff>13970</xdr:rowOff>
    </xdr:from>
    <xdr:to>
      <xdr:col>50</xdr:col>
      <xdr:colOff>165100</xdr:colOff>
      <xdr:row>84</xdr:row>
      <xdr:rowOff>115570</xdr:rowOff>
    </xdr:to>
    <xdr:sp macro="" textlink="">
      <xdr:nvSpPr>
        <xdr:cNvPr id="264" name="楕円 263">
          <a:extLst>
            <a:ext uri="{FF2B5EF4-FFF2-40B4-BE49-F238E27FC236}">
              <a16:creationId xmlns:a16="http://schemas.microsoft.com/office/drawing/2014/main" id="{DEC1FCF7-4A14-4CA8-BB00-DAD1C615FA85}"/>
            </a:ext>
          </a:extLst>
        </xdr:cNvPr>
        <xdr:cNvSpPr/>
      </xdr:nvSpPr>
      <xdr:spPr>
        <a:xfrm>
          <a:off x="8445500" y="140957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84</xdr:row>
      <xdr:rowOff>64770</xdr:rowOff>
    </xdr:from>
    <xdr:to>
      <xdr:col>55</xdr:col>
      <xdr:colOff>0</xdr:colOff>
      <xdr:row>84</xdr:row>
      <xdr:rowOff>64770</xdr:rowOff>
    </xdr:to>
    <xdr:cxnSp macro="">
      <xdr:nvCxnSpPr>
        <xdr:cNvPr id="265" name="直線コネクタ 264">
          <a:extLst>
            <a:ext uri="{FF2B5EF4-FFF2-40B4-BE49-F238E27FC236}">
              <a16:creationId xmlns:a16="http://schemas.microsoft.com/office/drawing/2014/main" id="{50A10D54-3E77-48B5-966D-CAD724AD052F}"/>
            </a:ext>
          </a:extLst>
        </xdr:cNvPr>
        <xdr:cNvCxnSpPr/>
      </xdr:nvCxnSpPr>
      <xdr:spPr>
        <a:xfrm>
          <a:off x="8496300" y="14146530"/>
          <a:ext cx="7239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84</xdr:row>
      <xdr:rowOff>17780</xdr:rowOff>
    </xdr:from>
    <xdr:to>
      <xdr:col>46</xdr:col>
      <xdr:colOff>38100</xdr:colOff>
      <xdr:row>84</xdr:row>
      <xdr:rowOff>119380</xdr:rowOff>
    </xdr:to>
    <xdr:sp macro="" textlink="">
      <xdr:nvSpPr>
        <xdr:cNvPr id="266" name="楕円 265">
          <a:extLst>
            <a:ext uri="{FF2B5EF4-FFF2-40B4-BE49-F238E27FC236}">
              <a16:creationId xmlns:a16="http://schemas.microsoft.com/office/drawing/2014/main" id="{2EBE5AEB-1EDE-4525-BF81-D90F7745A03F}"/>
            </a:ext>
          </a:extLst>
        </xdr:cNvPr>
        <xdr:cNvSpPr/>
      </xdr:nvSpPr>
      <xdr:spPr>
        <a:xfrm>
          <a:off x="7670800" y="14099540"/>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84</xdr:row>
      <xdr:rowOff>64770</xdr:rowOff>
    </xdr:from>
    <xdr:to>
      <xdr:col>50</xdr:col>
      <xdr:colOff>114300</xdr:colOff>
      <xdr:row>84</xdr:row>
      <xdr:rowOff>68580</xdr:rowOff>
    </xdr:to>
    <xdr:cxnSp macro="">
      <xdr:nvCxnSpPr>
        <xdr:cNvPr id="267" name="直線コネクタ 266">
          <a:extLst>
            <a:ext uri="{FF2B5EF4-FFF2-40B4-BE49-F238E27FC236}">
              <a16:creationId xmlns:a16="http://schemas.microsoft.com/office/drawing/2014/main" id="{E4C44027-A40A-42D6-8C6D-57348EC443E2}"/>
            </a:ext>
          </a:extLst>
        </xdr:cNvPr>
        <xdr:cNvCxnSpPr/>
      </xdr:nvCxnSpPr>
      <xdr:spPr>
        <a:xfrm flipV="1">
          <a:off x="7713980" y="14146530"/>
          <a:ext cx="782320" cy="38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84</xdr:row>
      <xdr:rowOff>21589</xdr:rowOff>
    </xdr:from>
    <xdr:to>
      <xdr:col>41</xdr:col>
      <xdr:colOff>101600</xdr:colOff>
      <xdr:row>84</xdr:row>
      <xdr:rowOff>123189</xdr:rowOff>
    </xdr:to>
    <xdr:sp macro="" textlink="">
      <xdr:nvSpPr>
        <xdr:cNvPr id="268" name="楕円 267">
          <a:extLst>
            <a:ext uri="{FF2B5EF4-FFF2-40B4-BE49-F238E27FC236}">
              <a16:creationId xmlns:a16="http://schemas.microsoft.com/office/drawing/2014/main" id="{61DFE1DB-EEC4-4C90-BE82-46805C88327D}"/>
            </a:ext>
          </a:extLst>
        </xdr:cNvPr>
        <xdr:cNvSpPr/>
      </xdr:nvSpPr>
      <xdr:spPr>
        <a:xfrm>
          <a:off x="6873240" y="141033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84</xdr:row>
      <xdr:rowOff>68580</xdr:rowOff>
    </xdr:from>
    <xdr:to>
      <xdr:col>45</xdr:col>
      <xdr:colOff>177800</xdr:colOff>
      <xdr:row>84</xdr:row>
      <xdr:rowOff>72389</xdr:rowOff>
    </xdr:to>
    <xdr:cxnSp macro="">
      <xdr:nvCxnSpPr>
        <xdr:cNvPr id="269" name="直線コネクタ 268">
          <a:extLst>
            <a:ext uri="{FF2B5EF4-FFF2-40B4-BE49-F238E27FC236}">
              <a16:creationId xmlns:a16="http://schemas.microsoft.com/office/drawing/2014/main" id="{C57F42A3-2785-4785-BC8E-F6F71BC9C20A}"/>
            </a:ext>
          </a:extLst>
        </xdr:cNvPr>
        <xdr:cNvCxnSpPr/>
      </xdr:nvCxnSpPr>
      <xdr:spPr>
        <a:xfrm flipV="1">
          <a:off x="6924040" y="14150340"/>
          <a:ext cx="789940" cy="38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84</xdr:row>
      <xdr:rowOff>21589</xdr:rowOff>
    </xdr:from>
    <xdr:to>
      <xdr:col>36</xdr:col>
      <xdr:colOff>165100</xdr:colOff>
      <xdr:row>84</xdr:row>
      <xdr:rowOff>123189</xdr:rowOff>
    </xdr:to>
    <xdr:sp macro="" textlink="">
      <xdr:nvSpPr>
        <xdr:cNvPr id="270" name="楕円 269">
          <a:extLst>
            <a:ext uri="{FF2B5EF4-FFF2-40B4-BE49-F238E27FC236}">
              <a16:creationId xmlns:a16="http://schemas.microsoft.com/office/drawing/2014/main" id="{7AE232F4-FB1E-4ED1-B450-FCC830D19CC3}"/>
            </a:ext>
          </a:extLst>
        </xdr:cNvPr>
        <xdr:cNvSpPr/>
      </xdr:nvSpPr>
      <xdr:spPr>
        <a:xfrm>
          <a:off x="6098540" y="141033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84</xdr:row>
      <xdr:rowOff>72389</xdr:rowOff>
    </xdr:from>
    <xdr:to>
      <xdr:col>41</xdr:col>
      <xdr:colOff>50800</xdr:colOff>
      <xdr:row>84</xdr:row>
      <xdr:rowOff>72389</xdr:rowOff>
    </xdr:to>
    <xdr:cxnSp macro="">
      <xdr:nvCxnSpPr>
        <xdr:cNvPr id="271" name="直線コネクタ 270">
          <a:extLst>
            <a:ext uri="{FF2B5EF4-FFF2-40B4-BE49-F238E27FC236}">
              <a16:creationId xmlns:a16="http://schemas.microsoft.com/office/drawing/2014/main" id="{B585559A-057D-4F42-8823-D4244ECF3431}"/>
            </a:ext>
          </a:extLst>
        </xdr:cNvPr>
        <xdr:cNvCxnSpPr/>
      </xdr:nvCxnSpPr>
      <xdr:spPr>
        <a:xfrm>
          <a:off x="6149340" y="14154149"/>
          <a:ext cx="7747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85</xdr:row>
      <xdr:rowOff>15257</xdr:rowOff>
    </xdr:from>
    <xdr:ext cx="469744" cy="259045"/>
    <xdr:sp macro="" textlink="">
      <xdr:nvSpPr>
        <xdr:cNvPr id="272" name="n_1aveValue【福祉施設】&#10;一人当たり面積">
          <a:extLst>
            <a:ext uri="{FF2B5EF4-FFF2-40B4-BE49-F238E27FC236}">
              <a16:creationId xmlns:a16="http://schemas.microsoft.com/office/drawing/2014/main" id="{E3CE763A-C0A3-47C5-A17A-4E00A5DBFB83}"/>
            </a:ext>
          </a:extLst>
        </xdr:cNvPr>
        <xdr:cNvSpPr txBox="1"/>
      </xdr:nvSpPr>
      <xdr:spPr>
        <a:xfrm>
          <a:off x="8271587" y="142646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85</xdr:row>
      <xdr:rowOff>7638</xdr:rowOff>
    </xdr:from>
    <xdr:ext cx="469744" cy="259045"/>
    <xdr:sp macro="" textlink="">
      <xdr:nvSpPr>
        <xdr:cNvPr id="273" name="n_2aveValue【福祉施設】&#10;一人当たり面積">
          <a:extLst>
            <a:ext uri="{FF2B5EF4-FFF2-40B4-BE49-F238E27FC236}">
              <a16:creationId xmlns:a16="http://schemas.microsoft.com/office/drawing/2014/main" id="{D8B8812C-3E46-4272-BC8A-34706FC3A38F}"/>
            </a:ext>
          </a:extLst>
        </xdr:cNvPr>
        <xdr:cNvSpPr txBox="1"/>
      </xdr:nvSpPr>
      <xdr:spPr>
        <a:xfrm>
          <a:off x="7509587" y="142570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84</xdr:row>
      <xdr:rowOff>167657</xdr:rowOff>
    </xdr:from>
    <xdr:ext cx="469744" cy="259045"/>
    <xdr:sp macro="" textlink="">
      <xdr:nvSpPr>
        <xdr:cNvPr id="274" name="n_3aveValue【福祉施設】&#10;一人当たり面積">
          <a:extLst>
            <a:ext uri="{FF2B5EF4-FFF2-40B4-BE49-F238E27FC236}">
              <a16:creationId xmlns:a16="http://schemas.microsoft.com/office/drawing/2014/main" id="{790AC88B-BA73-46E4-8742-BC7D9DEB70B6}"/>
            </a:ext>
          </a:extLst>
        </xdr:cNvPr>
        <xdr:cNvSpPr txBox="1"/>
      </xdr:nvSpPr>
      <xdr:spPr>
        <a:xfrm>
          <a:off x="6712027" y="142494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84</xdr:row>
      <xdr:rowOff>156227</xdr:rowOff>
    </xdr:from>
    <xdr:ext cx="469744" cy="259045"/>
    <xdr:sp macro="" textlink="">
      <xdr:nvSpPr>
        <xdr:cNvPr id="275" name="n_4aveValue【福祉施設】&#10;一人当たり面積">
          <a:extLst>
            <a:ext uri="{FF2B5EF4-FFF2-40B4-BE49-F238E27FC236}">
              <a16:creationId xmlns:a16="http://schemas.microsoft.com/office/drawing/2014/main" id="{0561CA01-7558-4452-9FFC-F53931283D74}"/>
            </a:ext>
          </a:extLst>
        </xdr:cNvPr>
        <xdr:cNvSpPr txBox="1"/>
      </xdr:nvSpPr>
      <xdr:spPr>
        <a:xfrm>
          <a:off x="5937327" y="142379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82</xdr:row>
      <xdr:rowOff>132097</xdr:rowOff>
    </xdr:from>
    <xdr:ext cx="469744" cy="259045"/>
    <xdr:sp macro="" textlink="">
      <xdr:nvSpPr>
        <xdr:cNvPr id="276" name="n_1mainValue【福祉施設】&#10;一人当たり面積">
          <a:extLst>
            <a:ext uri="{FF2B5EF4-FFF2-40B4-BE49-F238E27FC236}">
              <a16:creationId xmlns:a16="http://schemas.microsoft.com/office/drawing/2014/main" id="{43A7CAEB-073F-4741-AD7A-6D6567FE8313}"/>
            </a:ext>
          </a:extLst>
        </xdr:cNvPr>
        <xdr:cNvSpPr txBox="1"/>
      </xdr:nvSpPr>
      <xdr:spPr>
        <a:xfrm>
          <a:off x="8271587" y="138785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82</xdr:row>
      <xdr:rowOff>135907</xdr:rowOff>
    </xdr:from>
    <xdr:ext cx="469744" cy="259045"/>
    <xdr:sp macro="" textlink="">
      <xdr:nvSpPr>
        <xdr:cNvPr id="277" name="n_2mainValue【福祉施設】&#10;一人当たり面積">
          <a:extLst>
            <a:ext uri="{FF2B5EF4-FFF2-40B4-BE49-F238E27FC236}">
              <a16:creationId xmlns:a16="http://schemas.microsoft.com/office/drawing/2014/main" id="{705C06EE-2558-4D00-8092-F937ACF2A75F}"/>
            </a:ext>
          </a:extLst>
        </xdr:cNvPr>
        <xdr:cNvSpPr txBox="1"/>
      </xdr:nvSpPr>
      <xdr:spPr>
        <a:xfrm>
          <a:off x="7509587" y="138823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82</xdr:row>
      <xdr:rowOff>139716</xdr:rowOff>
    </xdr:from>
    <xdr:ext cx="469744" cy="259045"/>
    <xdr:sp macro="" textlink="">
      <xdr:nvSpPr>
        <xdr:cNvPr id="278" name="n_3mainValue【福祉施設】&#10;一人当たり面積">
          <a:extLst>
            <a:ext uri="{FF2B5EF4-FFF2-40B4-BE49-F238E27FC236}">
              <a16:creationId xmlns:a16="http://schemas.microsoft.com/office/drawing/2014/main" id="{32F76072-FE60-4A38-BC16-D7F6185C5EA5}"/>
            </a:ext>
          </a:extLst>
        </xdr:cNvPr>
        <xdr:cNvSpPr txBox="1"/>
      </xdr:nvSpPr>
      <xdr:spPr>
        <a:xfrm>
          <a:off x="6712027" y="138861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82</xdr:row>
      <xdr:rowOff>139716</xdr:rowOff>
    </xdr:from>
    <xdr:ext cx="469744" cy="259045"/>
    <xdr:sp macro="" textlink="">
      <xdr:nvSpPr>
        <xdr:cNvPr id="279" name="n_4mainValue【福祉施設】&#10;一人当たり面積">
          <a:extLst>
            <a:ext uri="{FF2B5EF4-FFF2-40B4-BE49-F238E27FC236}">
              <a16:creationId xmlns:a16="http://schemas.microsoft.com/office/drawing/2014/main" id="{76475694-718B-4729-A7EB-6119DBE293C8}"/>
            </a:ext>
          </a:extLst>
        </xdr:cNvPr>
        <xdr:cNvSpPr txBox="1"/>
      </xdr:nvSpPr>
      <xdr:spPr>
        <a:xfrm>
          <a:off x="5937327" y="138861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280" name="正方形/長方形 279">
          <a:extLst>
            <a:ext uri="{FF2B5EF4-FFF2-40B4-BE49-F238E27FC236}">
              <a16:creationId xmlns:a16="http://schemas.microsoft.com/office/drawing/2014/main" id="{081E109E-8666-486F-A626-6C17E8788F2B}"/>
            </a:ext>
          </a:extLst>
        </xdr:cNvPr>
        <xdr:cNvSpPr/>
      </xdr:nvSpPr>
      <xdr:spPr>
        <a:xfrm>
          <a:off x="670560" y="15274290"/>
          <a:ext cx="4175760" cy="62357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281" name="正方形/長方形 280">
          <a:extLst>
            <a:ext uri="{FF2B5EF4-FFF2-40B4-BE49-F238E27FC236}">
              <a16:creationId xmlns:a16="http://schemas.microsoft.com/office/drawing/2014/main" id="{E6C6A054-3DB0-478B-8479-B32C3E14D5DE}"/>
            </a:ext>
          </a:extLst>
        </xdr:cNvPr>
        <xdr:cNvSpPr/>
      </xdr:nvSpPr>
      <xdr:spPr>
        <a:xfrm>
          <a:off x="79756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282" name="正方形/長方形 281">
          <a:extLst>
            <a:ext uri="{FF2B5EF4-FFF2-40B4-BE49-F238E27FC236}">
              <a16:creationId xmlns:a16="http://schemas.microsoft.com/office/drawing/2014/main" id="{EDBAABB0-A4AD-4E84-8BC1-A68F9CFCCB6B}"/>
            </a:ext>
          </a:extLst>
        </xdr:cNvPr>
        <xdr:cNvSpPr/>
      </xdr:nvSpPr>
      <xdr:spPr>
        <a:xfrm>
          <a:off x="79756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283" name="正方形/長方形 282">
          <a:extLst>
            <a:ext uri="{FF2B5EF4-FFF2-40B4-BE49-F238E27FC236}">
              <a16:creationId xmlns:a16="http://schemas.microsoft.com/office/drawing/2014/main" id="{893464F0-2BD7-4F51-B9C5-54E25F30F853}"/>
            </a:ext>
          </a:extLst>
        </xdr:cNvPr>
        <xdr:cNvSpPr/>
      </xdr:nvSpPr>
      <xdr:spPr>
        <a:xfrm>
          <a:off x="167640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284" name="正方形/長方形 283">
          <a:extLst>
            <a:ext uri="{FF2B5EF4-FFF2-40B4-BE49-F238E27FC236}">
              <a16:creationId xmlns:a16="http://schemas.microsoft.com/office/drawing/2014/main" id="{17EEB78B-D070-44CC-A910-35E78381309F}"/>
            </a:ext>
          </a:extLst>
        </xdr:cNvPr>
        <xdr:cNvSpPr/>
      </xdr:nvSpPr>
      <xdr:spPr>
        <a:xfrm>
          <a:off x="167640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285" name="正方形/長方形 284">
          <a:extLst>
            <a:ext uri="{FF2B5EF4-FFF2-40B4-BE49-F238E27FC236}">
              <a16:creationId xmlns:a16="http://schemas.microsoft.com/office/drawing/2014/main" id="{4EAFAA22-EE04-4FB6-A5E6-AF3E0A233AA4}"/>
            </a:ext>
          </a:extLst>
        </xdr:cNvPr>
        <xdr:cNvSpPr/>
      </xdr:nvSpPr>
      <xdr:spPr>
        <a:xfrm>
          <a:off x="268224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286" name="正方形/長方形 285">
          <a:extLst>
            <a:ext uri="{FF2B5EF4-FFF2-40B4-BE49-F238E27FC236}">
              <a16:creationId xmlns:a16="http://schemas.microsoft.com/office/drawing/2014/main" id="{314752BE-18F4-48D0-B6A0-536BE68D90A6}"/>
            </a:ext>
          </a:extLst>
        </xdr:cNvPr>
        <xdr:cNvSpPr/>
      </xdr:nvSpPr>
      <xdr:spPr>
        <a:xfrm>
          <a:off x="268224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287" name="正方形/長方形 286">
          <a:extLst>
            <a:ext uri="{FF2B5EF4-FFF2-40B4-BE49-F238E27FC236}">
              <a16:creationId xmlns:a16="http://schemas.microsoft.com/office/drawing/2014/main" id="{FAF47ADD-9AFC-4626-B727-2C4A3AF10ECB}"/>
            </a:ext>
          </a:extLst>
        </xdr:cNvPr>
        <xdr:cNvSpPr/>
      </xdr:nvSpPr>
      <xdr:spPr>
        <a:xfrm>
          <a:off x="670560" y="16394430"/>
          <a:ext cx="4175760" cy="223266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96</xdr:row>
      <xdr:rowOff>114300</xdr:rowOff>
    </xdr:from>
    <xdr:ext cx="298543" cy="225703"/>
    <xdr:sp macro="" textlink="">
      <xdr:nvSpPr>
        <xdr:cNvPr id="288" name="テキスト ボックス 287">
          <a:extLst>
            <a:ext uri="{FF2B5EF4-FFF2-40B4-BE49-F238E27FC236}">
              <a16:creationId xmlns:a16="http://schemas.microsoft.com/office/drawing/2014/main" id="{923E35AE-E0AB-46F5-B8AE-DEE6F0F62EE6}"/>
            </a:ext>
          </a:extLst>
        </xdr:cNvPr>
        <xdr:cNvSpPr txBox="1"/>
      </xdr:nvSpPr>
      <xdr:spPr>
        <a:xfrm>
          <a:off x="655320" y="1620774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111</xdr:row>
      <xdr:rowOff>19050</xdr:rowOff>
    </xdr:from>
    <xdr:to>
      <xdr:col>28</xdr:col>
      <xdr:colOff>114300</xdr:colOff>
      <xdr:row>111</xdr:row>
      <xdr:rowOff>19050</xdr:rowOff>
    </xdr:to>
    <xdr:cxnSp macro="">
      <xdr:nvCxnSpPr>
        <xdr:cNvPr id="289" name="直線コネクタ 288">
          <a:extLst>
            <a:ext uri="{FF2B5EF4-FFF2-40B4-BE49-F238E27FC236}">
              <a16:creationId xmlns:a16="http://schemas.microsoft.com/office/drawing/2014/main" id="{EF02A300-C686-4FB1-8A26-790EEE0E81FC}"/>
            </a:ext>
          </a:extLst>
        </xdr:cNvPr>
        <xdr:cNvCxnSpPr/>
      </xdr:nvCxnSpPr>
      <xdr:spPr>
        <a:xfrm>
          <a:off x="670560" y="1862709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110</xdr:row>
      <xdr:rowOff>48277</xdr:rowOff>
    </xdr:from>
    <xdr:ext cx="467179" cy="259045"/>
    <xdr:sp macro="" textlink="">
      <xdr:nvSpPr>
        <xdr:cNvPr id="290" name="テキスト ボックス 289">
          <a:extLst>
            <a:ext uri="{FF2B5EF4-FFF2-40B4-BE49-F238E27FC236}">
              <a16:creationId xmlns:a16="http://schemas.microsoft.com/office/drawing/2014/main" id="{ECEAEFFA-4BC1-495C-8159-B914A6A0A9C4}"/>
            </a:ext>
          </a:extLst>
        </xdr:cNvPr>
        <xdr:cNvSpPr txBox="1"/>
      </xdr:nvSpPr>
      <xdr:spPr>
        <a:xfrm>
          <a:off x="271961" y="184886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109</xdr:row>
      <xdr:rowOff>35379</xdr:rowOff>
    </xdr:from>
    <xdr:to>
      <xdr:col>28</xdr:col>
      <xdr:colOff>114300</xdr:colOff>
      <xdr:row>109</xdr:row>
      <xdr:rowOff>35379</xdr:rowOff>
    </xdr:to>
    <xdr:cxnSp macro="">
      <xdr:nvCxnSpPr>
        <xdr:cNvPr id="291" name="直線コネクタ 290">
          <a:extLst>
            <a:ext uri="{FF2B5EF4-FFF2-40B4-BE49-F238E27FC236}">
              <a16:creationId xmlns:a16="http://schemas.microsoft.com/office/drawing/2014/main" id="{431949FE-ACFF-4F4D-BE98-8DF1F7CB0A65}"/>
            </a:ext>
          </a:extLst>
        </xdr:cNvPr>
        <xdr:cNvCxnSpPr/>
      </xdr:nvCxnSpPr>
      <xdr:spPr>
        <a:xfrm>
          <a:off x="670560" y="18308139"/>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108</xdr:row>
      <xdr:rowOff>64606</xdr:rowOff>
    </xdr:from>
    <xdr:ext cx="467179" cy="259045"/>
    <xdr:sp macro="" textlink="">
      <xdr:nvSpPr>
        <xdr:cNvPr id="292" name="テキスト ボックス 291">
          <a:extLst>
            <a:ext uri="{FF2B5EF4-FFF2-40B4-BE49-F238E27FC236}">
              <a16:creationId xmlns:a16="http://schemas.microsoft.com/office/drawing/2014/main" id="{15A7181C-31FA-4AF9-922F-3B341DBFAAE5}"/>
            </a:ext>
          </a:extLst>
        </xdr:cNvPr>
        <xdr:cNvSpPr txBox="1"/>
      </xdr:nvSpPr>
      <xdr:spPr>
        <a:xfrm>
          <a:off x="271961" y="1816972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107</xdr:row>
      <xdr:rowOff>51707</xdr:rowOff>
    </xdr:from>
    <xdr:to>
      <xdr:col>28</xdr:col>
      <xdr:colOff>114300</xdr:colOff>
      <xdr:row>107</xdr:row>
      <xdr:rowOff>51707</xdr:rowOff>
    </xdr:to>
    <xdr:cxnSp macro="">
      <xdr:nvCxnSpPr>
        <xdr:cNvPr id="293" name="直線コネクタ 292">
          <a:extLst>
            <a:ext uri="{FF2B5EF4-FFF2-40B4-BE49-F238E27FC236}">
              <a16:creationId xmlns:a16="http://schemas.microsoft.com/office/drawing/2014/main" id="{D0E8BA65-BB07-4193-A584-ED020F878E26}"/>
            </a:ext>
          </a:extLst>
        </xdr:cNvPr>
        <xdr:cNvCxnSpPr/>
      </xdr:nvCxnSpPr>
      <xdr:spPr>
        <a:xfrm>
          <a:off x="670560" y="17989187"/>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106</xdr:row>
      <xdr:rowOff>80934</xdr:rowOff>
    </xdr:from>
    <xdr:ext cx="403059" cy="259045"/>
    <xdr:sp macro="" textlink="">
      <xdr:nvSpPr>
        <xdr:cNvPr id="294" name="テキスト ボックス 293">
          <a:extLst>
            <a:ext uri="{FF2B5EF4-FFF2-40B4-BE49-F238E27FC236}">
              <a16:creationId xmlns:a16="http://schemas.microsoft.com/office/drawing/2014/main" id="{71EC2696-ED63-4D6E-B232-55F7AEE60063}"/>
            </a:ext>
          </a:extLst>
        </xdr:cNvPr>
        <xdr:cNvSpPr txBox="1"/>
      </xdr:nvSpPr>
      <xdr:spPr>
        <a:xfrm>
          <a:off x="336081" y="1785077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105</xdr:row>
      <xdr:rowOff>68036</xdr:rowOff>
    </xdr:from>
    <xdr:to>
      <xdr:col>28</xdr:col>
      <xdr:colOff>114300</xdr:colOff>
      <xdr:row>105</xdr:row>
      <xdr:rowOff>68036</xdr:rowOff>
    </xdr:to>
    <xdr:cxnSp macro="">
      <xdr:nvCxnSpPr>
        <xdr:cNvPr id="295" name="直線コネクタ 294">
          <a:extLst>
            <a:ext uri="{FF2B5EF4-FFF2-40B4-BE49-F238E27FC236}">
              <a16:creationId xmlns:a16="http://schemas.microsoft.com/office/drawing/2014/main" id="{018FFC58-06DE-41AF-B563-521B92E33BE6}"/>
            </a:ext>
          </a:extLst>
        </xdr:cNvPr>
        <xdr:cNvCxnSpPr/>
      </xdr:nvCxnSpPr>
      <xdr:spPr>
        <a:xfrm>
          <a:off x="670560" y="17670236"/>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104</xdr:row>
      <xdr:rowOff>97263</xdr:rowOff>
    </xdr:from>
    <xdr:ext cx="403059" cy="259045"/>
    <xdr:sp macro="" textlink="">
      <xdr:nvSpPr>
        <xdr:cNvPr id="296" name="テキスト ボックス 295">
          <a:extLst>
            <a:ext uri="{FF2B5EF4-FFF2-40B4-BE49-F238E27FC236}">
              <a16:creationId xmlns:a16="http://schemas.microsoft.com/office/drawing/2014/main" id="{D89B8B9B-5687-4EA4-A57F-7FFCE949FF3B}"/>
            </a:ext>
          </a:extLst>
        </xdr:cNvPr>
        <xdr:cNvSpPr txBox="1"/>
      </xdr:nvSpPr>
      <xdr:spPr>
        <a:xfrm>
          <a:off x="336081" y="1753182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84364</xdr:rowOff>
    </xdr:from>
    <xdr:to>
      <xdr:col>28</xdr:col>
      <xdr:colOff>114300</xdr:colOff>
      <xdr:row>103</xdr:row>
      <xdr:rowOff>84364</xdr:rowOff>
    </xdr:to>
    <xdr:cxnSp macro="">
      <xdr:nvCxnSpPr>
        <xdr:cNvPr id="297" name="直線コネクタ 296">
          <a:extLst>
            <a:ext uri="{FF2B5EF4-FFF2-40B4-BE49-F238E27FC236}">
              <a16:creationId xmlns:a16="http://schemas.microsoft.com/office/drawing/2014/main" id="{266B1903-FF47-4993-86AA-E0103ABEC969}"/>
            </a:ext>
          </a:extLst>
        </xdr:cNvPr>
        <xdr:cNvCxnSpPr/>
      </xdr:nvCxnSpPr>
      <xdr:spPr>
        <a:xfrm>
          <a:off x="670560" y="17351284"/>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102</xdr:row>
      <xdr:rowOff>113591</xdr:rowOff>
    </xdr:from>
    <xdr:ext cx="403059" cy="259045"/>
    <xdr:sp macro="" textlink="">
      <xdr:nvSpPr>
        <xdr:cNvPr id="298" name="テキスト ボックス 297">
          <a:extLst>
            <a:ext uri="{FF2B5EF4-FFF2-40B4-BE49-F238E27FC236}">
              <a16:creationId xmlns:a16="http://schemas.microsoft.com/office/drawing/2014/main" id="{139F6F85-BC70-46DC-B1D5-D84589645E1E}"/>
            </a:ext>
          </a:extLst>
        </xdr:cNvPr>
        <xdr:cNvSpPr txBox="1"/>
      </xdr:nvSpPr>
      <xdr:spPr>
        <a:xfrm>
          <a:off x="336081" y="1721287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100693</xdr:rowOff>
    </xdr:from>
    <xdr:to>
      <xdr:col>28</xdr:col>
      <xdr:colOff>114300</xdr:colOff>
      <xdr:row>101</xdr:row>
      <xdr:rowOff>100693</xdr:rowOff>
    </xdr:to>
    <xdr:cxnSp macro="">
      <xdr:nvCxnSpPr>
        <xdr:cNvPr id="299" name="直線コネクタ 298">
          <a:extLst>
            <a:ext uri="{FF2B5EF4-FFF2-40B4-BE49-F238E27FC236}">
              <a16:creationId xmlns:a16="http://schemas.microsoft.com/office/drawing/2014/main" id="{0AE8D1D4-2706-475B-AF70-859733CE905C}"/>
            </a:ext>
          </a:extLst>
        </xdr:cNvPr>
        <xdr:cNvCxnSpPr/>
      </xdr:nvCxnSpPr>
      <xdr:spPr>
        <a:xfrm>
          <a:off x="670560" y="17032333"/>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100</xdr:row>
      <xdr:rowOff>129920</xdr:rowOff>
    </xdr:from>
    <xdr:ext cx="403059" cy="259045"/>
    <xdr:sp macro="" textlink="">
      <xdr:nvSpPr>
        <xdr:cNvPr id="300" name="テキスト ボックス 299">
          <a:extLst>
            <a:ext uri="{FF2B5EF4-FFF2-40B4-BE49-F238E27FC236}">
              <a16:creationId xmlns:a16="http://schemas.microsoft.com/office/drawing/2014/main" id="{B4F8D62E-E50E-4EBD-85F7-8479E587D0F6}"/>
            </a:ext>
          </a:extLst>
        </xdr:cNvPr>
        <xdr:cNvSpPr txBox="1"/>
      </xdr:nvSpPr>
      <xdr:spPr>
        <a:xfrm>
          <a:off x="336081" y="16893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99</xdr:row>
      <xdr:rowOff>117021</xdr:rowOff>
    </xdr:from>
    <xdr:to>
      <xdr:col>28</xdr:col>
      <xdr:colOff>114300</xdr:colOff>
      <xdr:row>99</xdr:row>
      <xdr:rowOff>117021</xdr:rowOff>
    </xdr:to>
    <xdr:cxnSp macro="">
      <xdr:nvCxnSpPr>
        <xdr:cNvPr id="301" name="直線コネクタ 300">
          <a:extLst>
            <a:ext uri="{FF2B5EF4-FFF2-40B4-BE49-F238E27FC236}">
              <a16:creationId xmlns:a16="http://schemas.microsoft.com/office/drawing/2014/main" id="{FCBA5865-E5CE-44C3-989E-6BD56F29D1E6}"/>
            </a:ext>
          </a:extLst>
        </xdr:cNvPr>
        <xdr:cNvCxnSpPr/>
      </xdr:nvCxnSpPr>
      <xdr:spPr>
        <a:xfrm>
          <a:off x="670560" y="16713381"/>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98</xdr:row>
      <xdr:rowOff>146248</xdr:rowOff>
    </xdr:from>
    <xdr:ext cx="338939" cy="259045"/>
    <xdr:sp macro="" textlink="">
      <xdr:nvSpPr>
        <xdr:cNvPr id="302" name="テキスト ボックス 301">
          <a:extLst>
            <a:ext uri="{FF2B5EF4-FFF2-40B4-BE49-F238E27FC236}">
              <a16:creationId xmlns:a16="http://schemas.microsoft.com/office/drawing/2014/main" id="{94BDD230-39FA-48A5-A0EB-6F1A1961F285}"/>
            </a:ext>
          </a:extLst>
        </xdr:cNvPr>
        <xdr:cNvSpPr txBox="1"/>
      </xdr:nvSpPr>
      <xdr:spPr>
        <a:xfrm>
          <a:off x="377341" y="1657496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114300</xdr:colOff>
      <xdr:row>97</xdr:row>
      <xdr:rowOff>133350</xdr:rowOff>
    </xdr:to>
    <xdr:cxnSp macro="">
      <xdr:nvCxnSpPr>
        <xdr:cNvPr id="303" name="直線コネクタ 302">
          <a:extLst>
            <a:ext uri="{FF2B5EF4-FFF2-40B4-BE49-F238E27FC236}">
              <a16:creationId xmlns:a16="http://schemas.microsoft.com/office/drawing/2014/main" id="{1B52ED7B-612C-450D-B400-56EB4D5775C3}"/>
            </a:ext>
          </a:extLst>
        </xdr:cNvPr>
        <xdr:cNvCxnSpPr/>
      </xdr:nvCxnSpPr>
      <xdr:spPr>
        <a:xfrm>
          <a:off x="670560" y="1639443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97</xdr:row>
      <xdr:rowOff>133350</xdr:rowOff>
    </xdr:from>
    <xdr:to>
      <xdr:col>28</xdr:col>
      <xdr:colOff>152400</xdr:colOff>
      <xdr:row>111</xdr:row>
      <xdr:rowOff>19050</xdr:rowOff>
    </xdr:to>
    <xdr:sp macro="" textlink="">
      <xdr:nvSpPr>
        <xdr:cNvPr id="304" name="【市民会館】&#10;有形固定資産減価償却率グラフ枠">
          <a:extLst>
            <a:ext uri="{FF2B5EF4-FFF2-40B4-BE49-F238E27FC236}">
              <a16:creationId xmlns:a16="http://schemas.microsoft.com/office/drawing/2014/main" id="{02F88D4D-DDFC-44CA-9972-7CE4F384425A}"/>
            </a:ext>
          </a:extLst>
        </xdr:cNvPr>
        <xdr:cNvSpPr/>
      </xdr:nvSpPr>
      <xdr:spPr>
        <a:xfrm>
          <a:off x="670560" y="16394430"/>
          <a:ext cx="4175760" cy="223266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100</xdr:row>
      <xdr:rowOff>118655</xdr:rowOff>
    </xdr:from>
    <xdr:to>
      <xdr:col>24</xdr:col>
      <xdr:colOff>62865</xdr:colOff>
      <xdr:row>109</xdr:row>
      <xdr:rowOff>35379</xdr:rowOff>
    </xdr:to>
    <xdr:cxnSp macro="">
      <xdr:nvCxnSpPr>
        <xdr:cNvPr id="305" name="直線コネクタ 304">
          <a:extLst>
            <a:ext uri="{FF2B5EF4-FFF2-40B4-BE49-F238E27FC236}">
              <a16:creationId xmlns:a16="http://schemas.microsoft.com/office/drawing/2014/main" id="{C1441831-7C88-4A3A-9C71-53990555E061}"/>
            </a:ext>
          </a:extLst>
        </xdr:cNvPr>
        <xdr:cNvCxnSpPr/>
      </xdr:nvCxnSpPr>
      <xdr:spPr>
        <a:xfrm flipV="1">
          <a:off x="4086225" y="16882655"/>
          <a:ext cx="0" cy="142548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109</xdr:row>
      <xdr:rowOff>39206</xdr:rowOff>
    </xdr:from>
    <xdr:ext cx="469744" cy="259045"/>
    <xdr:sp macro="" textlink="">
      <xdr:nvSpPr>
        <xdr:cNvPr id="306" name="【市民会館】&#10;有形固定資産減価償却率最小値テキスト">
          <a:extLst>
            <a:ext uri="{FF2B5EF4-FFF2-40B4-BE49-F238E27FC236}">
              <a16:creationId xmlns:a16="http://schemas.microsoft.com/office/drawing/2014/main" id="{486549B5-55DD-41AF-BC73-A89F983A50C6}"/>
            </a:ext>
          </a:extLst>
        </xdr:cNvPr>
        <xdr:cNvSpPr txBox="1"/>
      </xdr:nvSpPr>
      <xdr:spPr>
        <a:xfrm>
          <a:off x="4124960" y="183119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109</xdr:row>
      <xdr:rowOff>35379</xdr:rowOff>
    </xdr:from>
    <xdr:to>
      <xdr:col>24</xdr:col>
      <xdr:colOff>152400</xdr:colOff>
      <xdr:row>109</xdr:row>
      <xdr:rowOff>35379</xdr:rowOff>
    </xdr:to>
    <xdr:cxnSp macro="">
      <xdr:nvCxnSpPr>
        <xdr:cNvPr id="307" name="直線コネクタ 306">
          <a:extLst>
            <a:ext uri="{FF2B5EF4-FFF2-40B4-BE49-F238E27FC236}">
              <a16:creationId xmlns:a16="http://schemas.microsoft.com/office/drawing/2014/main" id="{39A8596A-2BA2-45F7-9272-A6DF8A404DEF}"/>
            </a:ext>
          </a:extLst>
        </xdr:cNvPr>
        <xdr:cNvCxnSpPr/>
      </xdr:nvCxnSpPr>
      <xdr:spPr>
        <a:xfrm>
          <a:off x="4020820" y="18308139"/>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99</xdr:row>
      <xdr:rowOff>65332</xdr:rowOff>
    </xdr:from>
    <xdr:ext cx="405111" cy="259045"/>
    <xdr:sp macro="" textlink="">
      <xdr:nvSpPr>
        <xdr:cNvPr id="308" name="【市民会館】&#10;有形固定資産減価償却率最大値テキスト">
          <a:extLst>
            <a:ext uri="{FF2B5EF4-FFF2-40B4-BE49-F238E27FC236}">
              <a16:creationId xmlns:a16="http://schemas.microsoft.com/office/drawing/2014/main" id="{E79F3E88-3FC0-4A7E-9BE3-FB6CBC972D3F}"/>
            </a:ext>
          </a:extLst>
        </xdr:cNvPr>
        <xdr:cNvSpPr txBox="1"/>
      </xdr:nvSpPr>
      <xdr:spPr>
        <a:xfrm>
          <a:off x="4124960" y="166616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100</xdr:row>
      <xdr:rowOff>118655</xdr:rowOff>
    </xdr:from>
    <xdr:to>
      <xdr:col>24</xdr:col>
      <xdr:colOff>152400</xdr:colOff>
      <xdr:row>100</xdr:row>
      <xdr:rowOff>118655</xdr:rowOff>
    </xdr:to>
    <xdr:cxnSp macro="">
      <xdr:nvCxnSpPr>
        <xdr:cNvPr id="309" name="直線コネクタ 308">
          <a:extLst>
            <a:ext uri="{FF2B5EF4-FFF2-40B4-BE49-F238E27FC236}">
              <a16:creationId xmlns:a16="http://schemas.microsoft.com/office/drawing/2014/main" id="{C91F3BC5-89FE-4585-BFC6-D023BBF4C186}"/>
            </a:ext>
          </a:extLst>
        </xdr:cNvPr>
        <xdr:cNvCxnSpPr/>
      </xdr:nvCxnSpPr>
      <xdr:spPr>
        <a:xfrm>
          <a:off x="4020820" y="16882655"/>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104</xdr:row>
      <xdr:rowOff>157315</xdr:rowOff>
    </xdr:from>
    <xdr:ext cx="405111" cy="259045"/>
    <xdr:sp macro="" textlink="">
      <xdr:nvSpPr>
        <xdr:cNvPr id="310" name="【市民会館】&#10;有形固定資産減価償却率平均値テキスト">
          <a:extLst>
            <a:ext uri="{FF2B5EF4-FFF2-40B4-BE49-F238E27FC236}">
              <a16:creationId xmlns:a16="http://schemas.microsoft.com/office/drawing/2014/main" id="{3DB4C358-6328-40F0-B696-B913EAD0F073}"/>
            </a:ext>
          </a:extLst>
        </xdr:cNvPr>
        <xdr:cNvSpPr txBox="1"/>
      </xdr:nvSpPr>
      <xdr:spPr>
        <a:xfrm>
          <a:off x="4124960" y="17591875"/>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105</xdr:row>
      <xdr:rowOff>7438</xdr:rowOff>
    </xdr:from>
    <xdr:to>
      <xdr:col>24</xdr:col>
      <xdr:colOff>114300</xdr:colOff>
      <xdr:row>105</xdr:row>
      <xdr:rowOff>109038</xdr:rowOff>
    </xdr:to>
    <xdr:sp macro="" textlink="">
      <xdr:nvSpPr>
        <xdr:cNvPr id="311" name="フローチャート: 判断 310">
          <a:extLst>
            <a:ext uri="{FF2B5EF4-FFF2-40B4-BE49-F238E27FC236}">
              <a16:creationId xmlns:a16="http://schemas.microsoft.com/office/drawing/2014/main" id="{9F73A545-BE0F-4DAB-989D-CD633BF6C5C3}"/>
            </a:ext>
          </a:extLst>
        </xdr:cNvPr>
        <xdr:cNvSpPr/>
      </xdr:nvSpPr>
      <xdr:spPr>
        <a:xfrm>
          <a:off x="4036060" y="176096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104</xdr:row>
      <xdr:rowOff>139700</xdr:rowOff>
    </xdr:from>
    <xdr:to>
      <xdr:col>20</xdr:col>
      <xdr:colOff>38100</xdr:colOff>
      <xdr:row>105</xdr:row>
      <xdr:rowOff>69850</xdr:rowOff>
    </xdr:to>
    <xdr:sp macro="" textlink="">
      <xdr:nvSpPr>
        <xdr:cNvPr id="312" name="フローチャート: 判断 311">
          <a:extLst>
            <a:ext uri="{FF2B5EF4-FFF2-40B4-BE49-F238E27FC236}">
              <a16:creationId xmlns:a16="http://schemas.microsoft.com/office/drawing/2014/main" id="{E4776C47-F4A8-4366-B109-1B86073A44E4}"/>
            </a:ext>
          </a:extLst>
        </xdr:cNvPr>
        <xdr:cNvSpPr/>
      </xdr:nvSpPr>
      <xdr:spPr>
        <a:xfrm>
          <a:off x="3312160" y="17574260"/>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104</xdr:row>
      <xdr:rowOff>108676</xdr:rowOff>
    </xdr:from>
    <xdr:to>
      <xdr:col>15</xdr:col>
      <xdr:colOff>101600</xdr:colOff>
      <xdr:row>105</xdr:row>
      <xdr:rowOff>38826</xdr:rowOff>
    </xdr:to>
    <xdr:sp macro="" textlink="">
      <xdr:nvSpPr>
        <xdr:cNvPr id="313" name="フローチャート: 判断 312">
          <a:extLst>
            <a:ext uri="{FF2B5EF4-FFF2-40B4-BE49-F238E27FC236}">
              <a16:creationId xmlns:a16="http://schemas.microsoft.com/office/drawing/2014/main" id="{DBD61E97-B4DE-4367-B507-009F553EA8DB}"/>
            </a:ext>
          </a:extLst>
        </xdr:cNvPr>
        <xdr:cNvSpPr/>
      </xdr:nvSpPr>
      <xdr:spPr>
        <a:xfrm>
          <a:off x="2514600" y="17543236"/>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104</xdr:row>
      <xdr:rowOff>108676</xdr:rowOff>
    </xdr:from>
    <xdr:to>
      <xdr:col>10</xdr:col>
      <xdr:colOff>165100</xdr:colOff>
      <xdr:row>105</xdr:row>
      <xdr:rowOff>38826</xdr:rowOff>
    </xdr:to>
    <xdr:sp macro="" textlink="">
      <xdr:nvSpPr>
        <xdr:cNvPr id="314" name="フローチャート: 判断 313">
          <a:extLst>
            <a:ext uri="{FF2B5EF4-FFF2-40B4-BE49-F238E27FC236}">
              <a16:creationId xmlns:a16="http://schemas.microsoft.com/office/drawing/2014/main" id="{CCAAE2D5-4A3B-40F9-A426-75F791266AEB}"/>
            </a:ext>
          </a:extLst>
        </xdr:cNvPr>
        <xdr:cNvSpPr/>
      </xdr:nvSpPr>
      <xdr:spPr>
        <a:xfrm>
          <a:off x="1739900" y="17543236"/>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104</xdr:row>
      <xdr:rowOff>79284</xdr:rowOff>
    </xdr:from>
    <xdr:to>
      <xdr:col>6</xdr:col>
      <xdr:colOff>38100</xdr:colOff>
      <xdr:row>105</xdr:row>
      <xdr:rowOff>9434</xdr:rowOff>
    </xdr:to>
    <xdr:sp macro="" textlink="">
      <xdr:nvSpPr>
        <xdr:cNvPr id="315" name="フローチャート: 判断 314">
          <a:extLst>
            <a:ext uri="{FF2B5EF4-FFF2-40B4-BE49-F238E27FC236}">
              <a16:creationId xmlns:a16="http://schemas.microsoft.com/office/drawing/2014/main" id="{5A35CF32-6A1E-4FD5-ABCC-D1E61101B921}"/>
            </a:ext>
          </a:extLst>
        </xdr:cNvPr>
        <xdr:cNvSpPr/>
      </xdr:nvSpPr>
      <xdr:spPr>
        <a:xfrm>
          <a:off x="965200" y="17513844"/>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111</xdr:row>
      <xdr:rowOff>16527</xdr:rowOff>
    </xdr:from>
    <xdr:ext cx="762000" cy="259045"/>
    <xdr:sp macro="" textlink="">
      <xdr:nvSpPr>
        <xdr:cNvPr id="316" name="テキスト ボックス 315">
          <a:extLst>
            <a:ext uri="{FF2B5EF4-FFF2-40B4-BE49-F238E27FC236}">
              <a16:creationId xmlns:a16="http://schemas.microsoft.com/office/drawing/2014/main" id="{7AA10AD4-0BF7-445F-9ADA-4BA055F52C4C}"/>
            </a:ext>
          </a:extLst>
        </xdr:cNvPr>
        <xdr:cNvSpPr txBox="1"/>
      </xdr:nvSpPr>
      <xdr:spPr>
        <a:xfrm>
          <a:off x="391922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111</xdr:row>
      <xdr:rowOff>16527</xdr:rowOff>
    </xdr:from>
    <xdr:ext cx="762000" cy="259045"/>
    <xdr:sp macro="" textlink="">
      <xdr:nvSpPr>
        <xdr:cNvPr id="317" name="テキスト ボックス 316">
          <a:extLst>
            <a:ext uri="{FF2B5EF4-FFF2-40B4-BE49-F238E27FC236}">
              <a16:creationId xmlns:a16="http://schemas.microsoft.com/office/drawing/2014/main" id="{236D37A0-91E2-46FB-A40A-D8E0E3C8E101}"/>
            </a:ext>
          </a:extLst>
        </xdr:cNvPr>
        <xdr:cNvSpPr txBox="1"/>
      </xdr:nvSpPr>
      <xdr:spPr>
        <a:xfrm>
          <a:off x="318770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111</xdr:row>
      <xdr:rowOff>16527</xdr:rowOff>
    </xdr:from>
    <xdr:ext cx="762000" cy="259045"/>
    <xdr:sp macro="" textlink="">
      <xdr:nvSpPr>
        <xdr:cNvPr id="318" name="テキスト ボックス 317">
          <a:extLst>
            <a:ext uri="{FF2B5EF4-FFF2-40B4-BE49-F238E27FC236}">
              <a16:creationId xmlns:a16="http://schemas.microsoft.com/office/drawing/2014/main" id="{19CA407D-D648-4772-A1C2-4CBECD4CCB26}"/>
            </a:ext>
          </a:extLst>
        </xdr:cNvPr>
        <xdr:cNvSpPr txBox="1"/>
      </xdr:nvSpPr>
      <xdr:spPr>
        <a:xfrm>
          <a:off x="239776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111</xdr:row>
      <xdr:rowOff>16527</xdr:rowOff>
    </xdr:from>
    <xdr:ext cx="762000" cy="259045"/>
    <xdr:sp macro="" textlink="">
      <xdr:nvSpPr>
        <xdr:cNvPr id="319" name="テキスト ボックス 318">
          <a:extLst>
            <a:ext uri="{FF2B5EF4-FFF2-40B4-BE49-F238E27FC236}">
              <a16:creationId xmlns:a16="http://schemas.microsoft.com/office/drawing/2014/main" id="{3A52BA89-49CA-46D7-863F-F0D740AC5135}"/>
            </a:ext>
          </a:extLst>
        </xdr:cNvPr>
        <xdr:cNvSpPr txBox="1"/>
      </xdr:nvSpPr>
      <xdr:spPr>
        <a:xfrm>
          <a:off x="162306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111</xdr:row>
      <xdr:rowOff>16527</xdr:rowOff>
    </xdr:from>
    <xdr:ext cx="762000" cy="259045"/>
    <xdr:sp macro="" textlink="">
      <xdr:nvSpPr>
        <xdr:cNvPr id="320" name="テキスト ボックス 319">
          <a:extLst>
            <a:ext uri="{FF2B5EF4-FFF2-40B4-BE49-F238E27FC236}">
              <a16:creationId xmlns:a16="http://schemas.microsoft.com/office/drawing/2014/main" id="{690C28D4-D709-479D-95D4-C071136967DD}"/>
            </a:ext>
          </a:extLst>
        </xdr:cNvPr>
        <xdr:cNvSpPr txBox="1"/>
      </xdr:nvSpPr>
      <xdr:spPr>
        <a:xfrm>
          <a:off x="84074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104</xdr:row>
      <xdr:rowOff>25400</xdr:rowOff>
    </xdr:from>
    <xdr:to>
      <xdr:col>24</xdr:col>
      <xdr:colOff>114300</xdr:colOff>
      <xdr:row>104</xdr:row>
      <xdr:rowOff>127000</xdr:rowOff>
    </xdr:to>
    <xdr:sp macro="" textlink="">
      <xdr:nvSpPr>
        <xdr:cNvPr id="321" name="楕円 320">
          <a:extLst>
            <a:ext uri="{FF2B5EF4-FFF2-40B4-BE49-F238E27FC236}">
              <a16:creationId xmlns:a16="http://schemas.microsoft.com/office/drawing/2014/main" id="{57E9BDAC-7E72-4572-AFC5-02FD6B371F17}"/>
            </a:ext>
          </a:extLst>
        </xdr:cNvPr>
        <xdr:cNvSpPr/>
      </xdr:nvSpPr>
      <xdr:spPr>
        <a:xfrm>
          <a:off x="4036060" y="174599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103</xdr:row>
      <xdr:rowOff>48277</xdr:rowOff>
    </xdr:from>
    <xdr:ext cx="405111" cy="259045"/>
    <xdr:sp macro="" textlink="">
      <xdr:nvSpPr>
        <xdr:cNvPr id="322" name="【市民会館】&#10;有形固定資産減価償却率該当値テキスト">
          <a:extLst>
            <a:ext uri="{FF2B5EF4-FFF2-40B4-BE49-F238E27FC236}">
              <a16:creationId xmlns:a16="http://schemas.microsoft.com/office/drawing/2014/main" id="{DAE18D01-DBDE-4F15-B04F-25423CA352B4}"/>
            </a:ext>
          </a:extLst>
        </xdr:cNvPr>
        <xdr:cNvSpPr txBox="1"/>
      </xdr:nvSpPr>
      <xdr:spPr>
        <a:xfrm>
          <a:off x="4124960" y="173151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103</xdr:row>
      <xdr:rowOff>164193</xdr:rowOff>
    </xdr:from>
    <xdr:to>
      <xdr:col>20</xdr:col>
      <xdr:colOff>38100</xdr:colOff>
      <xdr:row>104</xdr:row>
      <xdr:rowOff>94343</xdr:rowOff>
    </xdr:to>
    <xdr:sp macro="" textlink="">
      <xdr:nvSpPr>
        <xdr:cNvPr id="323" name="楕円 322">
          <a:extLst>
            <a:ext uri="{FF2B5EF4-FFF2-40B4-BE49-F238E27FC236}">
              <a16:creationId xmlns:a16="http://schemas.microsoft.com/office/drawing/2014/main" id="{57EC438F-3EC5-4EA7-B3DC-B30C4B2E33B1}"/>
            </a:ext>
          </a:extLst>
        </xdr:cNvPr>
        <xdr:cNvSpPr/>
      </xdr:nvSpPr>
      <xdr:spPr>
        <a:xfrm>
          <a:off x="3312160" y="17431113"/>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104</xdr:row>
      <xdr:rowOff>43543</xdr:rowOff>
    </xdr:from>
    <xdr:to>
      <xdr:col>24</xdr:col>
      <xdr:colOff>63500</xdr:colOff>
      <xdr:row>104</xdr:row>
      <xdr:rowOff>76200</xdr:rowOff>
    </xdr:to>
    <xdr:cxnSp macro="">
      <xdr:nvCxnSpPr>
        <xdr:cNvPr id="324" name="直線コネクタ 323">
          <a:extLst>
            <a:ext uri="{FF2B5EF4-FFF2-40B4-BE49-F238E27FC236}">
              <a16:creationId xmlns:a16="http://schemas.microsoft.com/office/drawing/2014/main" id="{5E6D2031-CFF1-48E7-897A-314B714FA75A}"/>
            </a:ext>
          </a:extLst>
        </xdr:cNvPr>
        <xdr:cNvCxnSpPr/>
      </xdr:nvCxnSpPr>
      <xdr:spPr>
        <a:xfrm>
          <a:off x="3355340" y="17478103"/>
          <a:ext cx="73152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103</xdr:row>
      <xdr:rowOff>131536</xdr:rowOff>
    </xdr:from>
    <xdr:to>
      <xdr:col>15</xdr:col>
      <xdr:colOff>101600</xdr:colOff>
      <xdr:row>104</xdr:row>
      <xdr:rowOff>61686</xdr:rowOff>
    </xdr:to>
    <xdr:sp macro="" textlink="">
      <xdr:nvSpPr>
        <xdr:cNvPr id="325" name="楕円 324">
          <a:extLst>
            <a:ext uri="{FF2B5EF4-FFF2-40B4-BE49-F238E27FC236}">
              <a16:creationId xmlns:a16="http://schemas.microsoft.com/office/drawing/2014/main" id="{3A1A7148-7C45-414C-B71C-195CAD4FACFF}"/>
            </a:ext>
          </a:extLst>
        </xdr:cNvPr>
        <xdr:cNvSpPr/>
      </xdr:nvSpPr>
      <xdr:spPr>
        <a:xfrm>
          <a:off x="2514600" y="17398456"/>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104</xdr:row>
      <xdr:rowOff>10886</xdr:rowOff>
    </xdr:from>
    <xdr:to>
      <xdr:col>19</xdr:col>
      <xdr:colOff>177800</xdr:colOff>
      <xdr:row>104</xdr:row>
      <xdr:rowOff>43543</xdr:rowOff>
    </xdr:to>
    <xdr:cxnSp macro="">
      <xdr:nvCxnSpPr>
        <xdr:cNvPr id="326" name="直線コネクタ 325">
          <a:extLst>
            <a:ext uri="{FF2B5EF4-FFF2-40B4-BE49-F238E27FC236}">
              <a16:creationId xmlns:a16="http://schemas.microsoft.com/office/drawing/2014/main" id="{E09E4F81-724F-4ADA-8D72-0FD07299705C}"/>
            </a:ext>
          </a:extLst>
        </xdr:cNvPr>
        <xdr:cNvCxnSpPr/>
      </xdr:nvCxnSpPr>
      <xdr:spPr>
        <a:xfrm>
          <a:off x="2565400" y="17445446"/>
          <a:ext cx="78994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103</xdr:row>
      <xdr:rowOff>98879</xdr:rowOff>
    </xdr:from>
    <xdr:to>
      <xdr:col>10</xdr:col>
      <xdr:colOff>165100</xdr:colOff>
      <xdr:row>104</xdr:row>
      <xdr:rowOff>29029</xdr:rowOff>
    </xdr:to>
    <xdr:sp macro="" textlink="">
      <xdr:nvSpPr>
        <xdr:cNvPr id="327" name="楕円 326">
          <a:extLst>
            <a:ext uri="{FF2B5EF4-FFF2-40B4-BE49-F238E27FC236}">
              <a16:creationId xmlns:a16="http://schemas.microsoft.com/office/drawing/2014/main" id="{0DE68DCA-F5EC-4A45-9970-CB6433C31B68}"/>
            </a:ext>
          </a:extLst>
        </xdr:cNvPr>
        <xdr:cNvSpPr/>
      </xdr:nvSpPr>
      <xdr:spPr>
        <a:xfrm>
          <a:off x="1739900" y="17365799"/>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103</xdr:row>
      <xdr:rowOff>149679</xdr:rowOff>
    </xdr:from>
    <xdr:to>
      <xdr:col>15</xdr:col>
      <xdr:colOff>50800</xdr:colOff>
      <xdr:row>104</xdr:row>
      <xdr:rowOff>10886</xdr:rowOff>
    </xdr:to>
    <xdr:cxnSp macro="">
      <xdr:nvCxnSpPr>
        <xdr:cNvPr id="328" name="直線コネクタ 327">
          <a:extLst>
            <a:ext uri="{FF2B5EF4-FFF2-40B4-BE49-F238E27FC236}">
              <a16:creationId xmlns:a16="http://schemas.microsoft.com/office/drawing/2014/main" id="{7E6FFFA8-8E06-45F4-9435-AB2575807443}"/>
            </a:ext>
          </a:extLst>
        </xdr:cNvPr>
        <xdr:cNvCxnSpPr/>
      </xdr:nvCxnSpPr>
      <xdr:spPr>
        <a:xfrm>
          <a:off x="1790700" y="17416599"/>
          <a:ext cx="774700" cy="288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103</xdr:row>
      <xdr:rowOff>66221</xdr:rowOff>
    </xdr:from>
    <xdr:to>
      <xdr:col>6</xdr:col>
      <xdr:colOff>38100</xdr:colOff>
      <xdr:row>103</xdr:row>
      <xdr:rowOff>167821</xdr:rowOff>
    </xdr:to>
    <xdr:sp macro="" textlink="">
      <xdr:nvSpPr>
        <xdr:cNvPr id="329" name="楕円 328">
          <a:extLst>
            <a:ext uri="{FF2B5EF4-FFF2-40B4-BE49-F238E27FC236}">
              <a16:creationId xmlns:a16="http://schemas.microsoft.com/office/drawing/2014/main" id="{4788DEAA-D1D6-42A0-B8FF-822C9C3FF984}"/>
            </a:ext>
          </a:extLst>
        </xdr:cNvPr>
        <xdr:cNvSpPr/>
      </xdr:nvSpPr>
      <xdr:spPr>
        <a:xfrm>
          <a:off x="965200" y="17333141"/>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103</xdr:row>
      <xdr:rowOff>117021</xdr:rowOff>
    </xdr:from>
    <xdr:to>
      <xdr:col>10</xdr:col>
      <xdr:colOff>114300</xdr:colOff>
      <xdr:row>103</xdr:row>
      <xdr:rowOff>149679</xdr:rowOff>
    </xdr:to>
    <xdr:cxnSp macro="">
      <xdr:nvCxnSpPr>
        <xdr:cNvPr id="330" name="直線コネクタ 329">
          <a:extLst>
            <a:ext uri="{FF2B5EF4-FFF2-40B4-BE49-F238E27FC236}">
              <a16:creationId xmlns:a16="http://schemas.microsoft.com/office/drawing/2014/main" id="{8143A687-3BA1-4836-9CC5-7F7A496D0730}"/>
            </a:ext>
          </a:extLst>
        </xdr:cNvPr>
        <xdr:cNvCxnSpPr/>
      </xdr:nvCxnSpPr>
      <xdr:spPr>
        <a:xfrm>
          <a:off x="1008380" y="17383941"/>
          <a:ext cx="782320" cy="326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105</xdr:row>
      <xdr:rowOff>60977</xdr:rowOff>
    </xdr:from>
    <xdr:ext cx="405111" cy="259045"/>
    <xdr:sp macro="" textlink="">
      <xdr:nvSpPr>
        <xdr:cNvPr id="331" name="n_1aveValue【市民会館】&#10;有形固定資産減価償却率">
          <a:extLst>
            <a:ext uri="{FF2B5EF4-FFF2-40B4-BE49-F238E27FC236}">
              <a16:creationId xmlns:a16="http://schemas.microsoft.com/office/drawing/2014/main" id="{48A2392F-9130-481D-872D-8B434B147B4F}"/>
            </a:ext>
          </a:extLst>
        </xdr:cNvPr>
        <xdr:cNvSpPr txBox="1"/>
      </xdr:nvSpPr>
      <xdr:spPr>
        <a:xfrm>
          <a:off x="3170564" y="176631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105</xdr:row>
      <xdr:rowOff>29953</xdr:rowOff>
    </xdr:from>
    <xdr:ext cx="405111" cy="259045"/>
    <xdr:sp macro="" textlink="">
      <xdr:nvSpPr>
        <xdr:cNvPr id="332" name="n_2aveValue【市民会館】&#10;有形固定資産減価償却率">
          <a:extLst>
            <a:ext uri="{FF2B5EF4-FFF2-40B4-BE49-F238E27FC236}">
              <a16:creationId xmlns:a16="http://schemas.microsoft.com/office/drawing/2014/main" id="{02B770C8-15B6-4A38-A13B-F33D012A4F10}"/>
            </a:ext>
          </a:extLst>
        </xdr:cNvPr>
        <xdr:cNvSpPr txBox="1"/>
      </xdr:nvSpPr>
      <xdr:spPr>
        <a:xfrm>
          <a:off x="2385704" y="1763215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105</xdr:row>
      <xdr:rowOff>29953</xdr:rowOff>
    </xdr:from>
    <xdr:ext cx="405111" cy="259045"/>
    <xdr:sp macro="" textlink="">
      <xdr:nvSpPr>
        <xdr:cNvPr id="333" name="n_3aveValue【市民会館】&#10;有形固定資産減価償却率">
          <a:extLst>
            <a:ext uri="{FF2B5EF4-FFF2-40B4-BE49-F238E27FC236}">
              <a16:creationId xmlns:a16="http://schemas.microsoft.com/office/drawing/2014/main" id="{728BD432-C9A1-4394-8DEB-98EC59396690}"/>
            </a:ext>
          </a:extLst>
        </xdr:cNvPr>
        <xdr:cNvSpPr txBox="1"/>
      </xdr:nvSpPr>
      <xdr:spPr>
        <a:xfrm>
          <a:off x="1611004" y="1763215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105</xdr:row>
      <xdr:rowOff>561</xdr:rowOff>
    </xdr:from>
    <xdr:ext cx="405111" cy="259045"/>
    <xdr:sp macro="" textlink="">
      <xdr:nvSpPr>
        <xdr:cNvPr id="334" name="n_4aveValue【市民会館】&#10;有形固定資産減価償却率">
          <a:extLst>
            <a:ext uri="{FF2B5EF4-FFF2-40B4-BE49-F238E27FC236}">
              <a16:creationId xmlns:a16="http://schemas.microsoft.com/office/drawing/2014/main" id="{FF1E15AD-ADD6-4217-9258-4537B1366989}"/>
            </a:ext>
          </a:extLst>
        </xdr:cNvPr>
        <xdr:cNvSpPr txBox="1"/>
      </xdr:nvSpPr>
      <xdr:spPr>
        <a:xfrm>
          <a:off x="836304" y="1760276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102</xdr:row>
      <xdr:rowOff>110870</xdr:rowOff>
    </xdr:from>
    <xdr:ext cx="405111" cy="259045"/>
    <xdr:sp macro="" textlink="">
      <xdr:nvSpPr>
        <xdr:cNvPr id="335" name="n_1mainValue【市民会館】&#10;有形固定資産減価償却率">
          <a:extLst>
            <a:ext uri="{FF2B5EF4-FFF2-40B4-BE49-F238E27FC236}">
              <a16:creationId xmlns:a16="http://schemas.microsoft.com/office/drawing/2014/main" id="{85E0A478-D5B0-4820-86DF-575D0E292130}"/>
            </a:ext>
          </a:extLst>
        </xdr:cNvPr>
        <xdr:cNvSpPr txBox="1"/>
      </xdr:nvSpPr>
      <xdr:spPr>
        <a:xfrm>
          <a:off x="3170564" y="1721015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102</xdr:row>
      <xdr:rowOff>78213</xdr:rowOff>
    </xdr:from>
    <xdr:ext cx="405111" cy="259045"/>
    <xdr:sp macro="" textlink="">
      <xdr:nvSpPr>
        <xdr:cNvPr id="336" name="n_2mainValue【市民会館】&#10;有形固定資産減価償却率">
          <a:extLst>
            <a:ext uri="{FF2B5EF4-FFF2-40B4-BE49-F238E27FC236}">
              <a16:creationId xmlns:a16="http://schemas.microsoft.com/office/drawing/2014/main" id="{86BD1257-05A6-47E5-8AC1-A5583B775A3B}"/>
            </a:ext>
          </a:extLst>
        </xdr:cNvPr>
        <xdr:cNvSpPr txBox="1"/>
      </xdr:nvSpPr>
      <xdr:spPr>
        <a:xfrm>
          <a:off x="2385704" y="1717749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102</xdr:row>
      <xdr:rowOff>45556</xdr:rowOff>
    </xdr:from>
    <xdr:ext cx="405111" cy="259045"/>
    <xdr:sp macro="" textlink="">
      <xdr:nvSpPr>
        <xdr:cNvPr id="337" name="n_3mainValue【市民会館】&#10;有形固定資産減価償却率">
          <a:extLst>
            <a:ext uri="{FF2B5EF4-FFF2-40B4-BE49-F238E27FC236}">
              <a16:creationId xmlns:a16="http://schemas.microsoft.com/office/drawing/2014/main" id="{D5B32703-2C8A-4CFC-941D-1572E74AF780}"/>
            </a:ext>
          </a:extLst>
        </xdr:cNvPr>
        <xdr:cNvSpPr txBox="1"/>
      </xdr:nvSpPr>
      <xdr:spPr>
        <a:xfrm>
          <a:off x="1611004" y="1714483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102</xdr:row>
      <xdr:rowOff>12898</xdr:rowOff>
    </xdr:from>
    <xdr:ext cx="405111" cy="259045"/>
    <xdr:sp macro="" textlink="">
      <xdr:nvSpPr>
        <xdr:cNvPr id="338" name="n_4mainValue【市民会館】&#10;有形固定資産減価償却率">
          <a:extLst>
            <a:ext uri="{FF2B5EF4-FFF2-40B4-BE49-F238E27FC236}">
              <a16:creationId xmlns:a16="http://schemas.microsoft.com/office/drawing/2014/main" id="{817E9F44-0552-430F-A063-726617AF88AC}"/>
            </a:ext>
          </a:extLst>
        </xdr:cNvPr>
        <xdr:cNvSpPr txBox="1"/>
      </xdr:nvSpPr>
      <xdr:spPr>
        <a:xfrm>
          <a:off x="836304" y="1711217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19050</xdr:rowOff>
    </xdr:from>
    <xdr:to>
      <xdr:col>59</xdr:col>
      <xdr:colOff>88900</xdr:colOff>
      <xdr:row>94</xdr:row>
      <xdr:rowOff>139700</xdr:rowOff>
    </xdr:to>
    <xdr:sp macro="" textlink="">
      <xdr:nvSpPr>
        <xdr:cNvPr id="339" name="正方形/長方形 338">
          <a:extLst>
            <a:ext uri="{FF2B5EF4-FFF2-40B4-BE49-F238E27FC236}">
              <a16:creationId xmlns:a16="http://schemas.microsoft.com/office/drawing/2014/main" id="{9BF829CD-D1A4-432C-8122-C8595BCEC072}"/>
            </a:ext>
          </a:extLst>
        </xdr:cNvPr>
        <xdr:cNvSpPr/>
      </xdr:nvSpPr>
      <xdr:spPr>
        <a:xfrm>
          <a:off x="5826760" y="15274290"/>
          <a:ext cx="4152900" cy="62357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340" name="正方形/長方形 339">
          <a:extLst>
            <a:ext uri="{FF2B5EF4-FFF2-40B4-BE49-F238E27FC236}">
              <a16:creationId xmlns:a16="http://schemas.microsoft.com/office/drawing/2014/main" id="{38496E83-7F90-4506-9C47-075076CD40F2}"/>
            </a:ext>
          </a:extLst>
        </xdr:cNvPr>
        <xdr:cNvSpPr/>
      </xdr:nvSpPr>
      <xdr:spPr>
        <a:xfrm>
          <a:off x="593090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341" name="正方形/長方形 340">
          <a:extLst>
            <a:ext uri="{FF2B5EF4-FFF2-40B4-BE49-F238E27FC236}">
              <a16:creationId xmlns:a16="http://schemas.microsoft.com/office/drawing/2014/main" id="{4E362F97-46C1-48D3-8CE0-29AA220CFB4B}"/>
            </a:ext>
          </a:extLst>
        </xdr:cNvPr>
        <xdr:cNvSpPr/>
      </xdr:nvSpPr>
      <xdr:spPr>
        <a:xfrm>
          <a:off x="593090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342" name="正方形/長方形 341">
          <a:extLst>
            <a:ext uri="{FF2B5EF4-FFF2-40B4-BE49-F238E27FC236}">
              <a16:creationId xmlns:a16="http://schemas.microsoft.com/office/drawing/2014/main" id="{1BB5BC87-6452-425A-8D3F-FDC7AA2767EB}"/>
            </a:ext>
          </a:extLst>
        </xdr:cNvPr>
        <xdr:cNvSpPr/>
      </xdr:nvSpPr>
      <xdr:spPr>
        <a:xfrm>
          <a:off x="683260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343" name="正方形/長方形 342">
          <a:extLst>
            <a:ext uri="{FF2B5EF4-FFF2-40B4-BE49-F238E27FC236}">
              <a16:creationId xmlns:a16="http://schemas.microsoft.com/office/drawing/2014/main" id="{0610B320-98B7-49D2-9740-7060A17C3D53}"/>
            </a:ext>
          </a:extLst>
        </xdr:cNvPr>
        <xdr:cNvSpPr/>
      </xdr:nvSpPr>
      <xdr:spPr>
        <a:xfrm>
          <a:off x="683260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344" name="正方形/長方形 343">
          <a:extLst>
            <a:ext uri="{FF2B5EF4-FFF2-40B4-BE49-F238E27FC236}">
              <a16:creationId xmlns:a16="http://schemas.microsoft.com/office/drawing/2014/main" id="{1C7DE418-A04A-4844-8672-0BE2097D3CAE}"/>
            </a:ext>
          </a:extLst>
        </xdr:cNvPr>
        <xdr:cNvSpPr/>
      </xdr:nvSpPr>
      <xdr:spPr>
        <a:xfrm>
          <a:off x="783844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345" name="正方形/長方形 344">
          <a:extLst>
            <a:ext uri="{FF2B5EF4-FFF2-40B4-BE49-F238E27FC236}">
              <a16:creationId xmlns:a16="http://schemas.microsoft.com/office/drawing/2014/main" id="{CC13E767-19D8-4F37-843A-77AC25F7D1CA}"/>
            </a:ext>
          </a:extLst>
        </xdr:cNvPr>
        <xdr:cNvSpPr/>
      </xdr:nvSpPr>
      <xdr:spPr>
        <a:xfrm>
          <a:off x="783844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346" name="正方形/長方形 345">
          <a:extLst>
            <a:ext uri="{FF2B5EF4-FFF2-40B4-BE49-F238E27FC236}">
              <a16:creationId xmlns:a16="http://schemas.microsoft.com/office/drawing/2014/main" id="{4D09A7EB-8542-499C-946B-2C9BCBF9BFE1}"/>
            </a:ext>
          </a:extLst>
        </xdr:cNvPr>
        <xdr:cNvSpPr/>
      </xdr:nvSpPr>
      <xdr:spPr>
        <a:xfrm>
          <a:off x="5826760" y="16394430"/>
          <a:ext cx="4152900" cy="223266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96</xdr:row>
      <xdr:rowOff>114300</xdr:rowOff>
    </xdr:from>
    <xdr:ext cx="349839" cy="225703"/>
    <xdr:sp macro="" textlink="">
      <xdr:nvSpPr>
        <xdr:cNvPr id="347" name="テキスト ボックス 346">
          <a:extLst>
            <a:ext uri="{FF2B5EF4-FFF2-40B4-BE49-F238E27FC236}">
              <a16:creationId xmlns:a16="http://schemas.microsoft.com/office/drawing/2014/main" id="{318DFD99-9A65-4736-8B94-1BB9806BCA5B}"/>
            </a:ext>
          </a:extLst>
        </xdr:cNvPr>
        <xdr:cNvSpPr txBox="1"/>
      </xdr:nvSpPr>
      <xdr:spPr>
        <a:xfrm>
          <a:off x="5788660" y="1620774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111</xdr:row>
      <xdr:rowOff>19050</xdr:rowOff>
    </xdr:from>
    <xdr:to>
      <xdr:col>59</xdr:col>
      <xdr:colOff>50800</xdr:colOff>
      <xdr:row>111</xdr:row>
      <xdr:rowOff>19050</xdr:rowOff>
    </xdr:to>
    <xdr:cxnSp macro="">
      <xdr:nvCxnSpPr>
        <xdr:cNvPr id="348" name="直線コネクタ 347">
          <a:extLst>
            <a:ext uri="{FF2B5EF4-FFF2-40B4-BE49-F238E27FC236}">
              <a16:creationId xmlns:a16="http://schemas.microsoft.com/office/drawing/2014/main" id="{14135B78-EF4E-47CE-9CCE-FD2B71562FD5}"/>
            </a:ext>
          </a:extLst>
        </xdr:cNvPr>
        <xdr:cNvCxnSpPr/>
      </xdr:nvCxnSpPr>
      <xdr:spPr>
        <a:xfrm>
          <a:off x="5826760" y="1862709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108</xdr:row>
      <xdr:rowOff>152400</xdr:rowOff>
    </xdr:from>
    <xdr:to>
      <xdr:col>59</xdr:col>
      <xdr:colOff>50800</xdr:colOff>
      <xdr:row>108</xdr:row>
      <xdr:rowOff>152400</xdr:rowOff>
    </xdr:to>
    <xdr:cxnSp macro="">
      <xdr:nvCxnSpPr>
        <xdr:cNvPr id="349" name="直線コネクタ 348">
          <a:extLst>
            <a:ext uri="{FF2B5EF4-FFF2-40B4-BE49-F238E27FC236}">
              <a16:creationId xmlns:a16="http://schemas.microsoft.com/office/drawing/2014/main" id="{A91D88C6-4685-4BB7-B06A-79D9A062F52D}"/>
            </a:ext>
          </a:extLst>
        </xdr:cNvPr>
        <xdr:cNvCxnSpPr/>
      </xdr:nvCxnSpPr>
      <xdr:spPr>
        <a:xfrm>
          <a:off x="5826760" y="1825752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108</xdr:row>
      <xdr:rowOff>10177</xdr:rowOff>
    </xdr:from>
    <xdr:ext cx="467179" cy="259045"/>
    <xdr:sp macro="" textlink="">
      <xdr:nvSpPr>
        <xdr:cNvPr id="350" name="テキスト ボックス 349">
          <a:extLst>
            <a:ext uri="{FF2B5EF4-FFF2-40B4-BE49-F238E27FC236}">
              <a16:creationId xmlns:a16="http://schemas.microsoft.com/office/drawing/2014/main" id="{D30E8FFA-0B1C-4041-8E41-BD3F63EA7CA4}"/>
            </a:ext>
          </a:extLst>
        </xdr:cNvPr>
        <xdr:cNvSpPr txBox="1"/>
      </xdr:nvSpPr>
      <xdr:spPr>
        <a:xfrm>
          <a:off x="5405301" y="1811529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106</xdr:row>
      <xdr:rowOff>114300</xdr:rowOff>
    </xdr:from>
    <xdr:to>
      <xdr:col>59</xdr:col>
      <xdr:colOff>50800</xdr:colOff>
      <xdr:row>106</xdr:row>
      <xdr:rowOff>114300</xdr:rowOff>
    </xdr:to>
    <xdr:cxnSp macro="">
      <xdr:nvCxnSpPr>
        <xdr:cNvPr id="351" name="直線コネクタ 350">
          <a:extLst>
            <a:ext uri="{FF2B5EF4-FFF2-40B4-BE49-F238E27FC236}">
              <a16:creationId xmlns:a16="http://schemas.microsoft.com/office/drawing/2014/main" id="{16ABEF3E-725A-4DFE-83E6-15D14C789ECB}"/>
            </a:ext>
          </a:extLst>
        </xdr:cNvPr>
        <xdr:cNvCxnSpPr/>
      </xdr:nvCxnSpPr>
      <xdr:spPr>
        <a:xfrm>
          <a:off x="5826760" y="1788414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105</xdr:row>
      <xdr:rowOff>143527</xdr:rowOff>
    </xdr:from>
    <xdr:ext cx="467179" cy="259045"/>
    <xdr:sp macro="" textlink="">
      <xdr:nvSpPr>
        <xdr:cNvPr id="352" name="テキスト ボックス 351">
          <a:extLst>
            <a:ext uri="{FF2B5EF4-FFF2-40B4-BE49-F238E27FC236}">
              <a16:creationId xmlns:a16="http://schemas.microsoft.com/office/drawing/2014/main" id="{D2551B55-69AE-448B-A845-7057F8541D5D}"/>
            </a:ext>
          </a:extLst>
        </xdr:cNvPr>
        <xdr:cNvSpPr txBox="1"/>
      </xdr:nvSpPr>
      <xdr:spPr>
        <a:xfrm>
          <a:off x="5405301" y="177457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104</xdr:row>
      <xdr:rowOff>76200</xdr:rowOff>
    </xdr:from>
    <xdr:to>
      <xdr:col>59</xdr:col>
      <xdr:colOff>50800</xdr:colOff>
      <xdr:row>104</xdr:row>
      <xdr:rowOff>76200</xdr:rowOff>
    </xdr:to>
    <xdr:cxnSp macro="">
      <xdr:nvCxnSpPr>
        <xdr:cNvPr id="353" name="直線コネクタ 352">
          <a:extLst>
            <a:ext uri="{FF2B5EF4-FFF2-40B4-BE49-F238E27FC236}">
              <a16:creationId xmlns:a16="http://schemas.microsoft.com/office/drawing/2014/main" id="{6B7112BE-AE6A-46EB-AE27-A7C789A22103}"/>
            </a:ext>
          </a:extLst>
        </xdr:cNvPr>
        <xdr:cNvCxnSpPr/>
      </xdr:nvCxnSpPr>
      <xdr:spPr>
        <a:xfrm>
          <a:off x="5826760" y="1751076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103</xdr:row>
      <xdr:rowOff>105427</xdr:rowOff>
    </xdr:from>
    <xdr:ext cx="467179" cy="259045"/>
    <xdr:sp macro="" textlink="">
      <xdr:nvSpPr>
        <xdr:cNvPr id="354" name="テキスト ボックス 353">
          <a:extLst>
            <a:ext uri="{FF2B5EF4-FFF2-40B4-BE49-F238E27FC236}">
              <a16:creationId xmlns:a16="http://schemas.microsoft.com/office/drawing/2014/main" id="{44C0F276-237C-4A56-8EFF-3780845DD66E}"/>
            </a:ext>
          </a:extLst>
        </xdr:cNvPr>
        <xdr:cNvSpPr txBox="1"/>
      </xdr:nvSpPr>
      <xdr:spPr>
        <a:xfrm>
          <a:off x="5405301" y="1737234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102</xdr:row>
      <xdr:rowOff>38100</xdr:rowOff>
    </xdr:from>
    <xdr:to>
      <xdr:col>59</xdr:col>
      <xdr:colOff>50800</xdr:colOff>
      <xdr:row>102</xdr:row>
      <xdr:rowOff>38100</xdr:rowOff>
    </xdr:to>
    <xdr:cxnSp macro="">
      <xdr:nvCxnSpPr>
        <xdr:cNvPr id="355" name="直線コネクタ 354">
          <a:extLst>
            <a:ext uri="{FF2B5EF4-FFF2-40B4-BE49-F238E27FC236}">
              <a16:creationId xmlns:a16="http://schemas.microsoft.com/office/drawing/2014/main" id="{6EE243B8-B077-4F07-A3DB-6958D551C5F4}"/>
            </a:ext>
          </a:extLst>
        </xdr:cNvPr>
        <xdr:cNvCxnSpPr/>
      </xdr:nvCxnSpPr>
      <xdr:spPr>
        <a:xfrm>
          <a:off x="5826760" y="1713738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101</xdr:row>
      <xdr:rowOff>67327</xdr:rowOff>
    </xdr:from>
    <xdr:ext cx="467179" cy="259045"/>
    <xdr:sp macro="" textlink="">
      <xdr:nvSpPr>
        <xdr:cNvPr id="356" name="テキスト ボックス 355">
          <a:extLst>
            <a:ext uri="{FF2B5EF4-FFF2-40B4-BE49-F238E27FC236}">
              <a16:creationId xmlns:a16="http://schemas.microsoft.com/office/drawing/2014/main" id="{307FDDFD-8CD4-4741-81F0-E2F54C26F3AA}"/>
            </a:ext>
          </a:extLst>
        </xdr:cNvPr>
        <xdr:cNvSpPr txBox="1"/>
      </xdr:nvSpPr>
      <xdr:spPr>
        <a:xfrm>
          <a:off x="5405301" y="1699896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100</xdr:row>
      <xdr:rowOff>0</xdr:rowOff>
    </xdr:from>
    <xdr:to>
      <xdr:col>59</xdr:col>
      <xdr:colOff>50800</xdr:colOff>
      <xdr:row>100</xdr:row>
      <xdr:rowOff>0</xdr:rowOff>
    </xdr:to>
    <xdr:cxnSp macro="">
      <xdr:nvCxnSpPr>
        <xdr:cNvPr id="357" name="直線コネクタ 356">
          <a:extLst>
            <a:ext uri="{FF2B5EF4-FFF2-40B4-BE49-F238E27FC236}">
              <a16:creationId xmlns:a16="http://schemas.microsoft.com/office/drawing/2014/main" id="{38B410BE-8B4B-4F08-AC21-91C7C0C00985}"/>
            </a:ext>
          </a:extLst>
        </xdr:cNvPr>
        <xdr:cNvCxnSpPr/>
      </xdr:nvCxnSpPr>
      <xdr:spPr>
        <a:xfrm>
          <a:off x="5826760" y="1676400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99</xdr:row>
      <xdr:rowOff>29227</xdr:rowOff>
    </xdr:from>
    <xdr:ext cx="467179" cy="259045"/>
    <xdr:sp macro="" textlink="">
      <xdr:nvSpPr>
        <xdr:cNvPr id="358" name="テキスト ボックス 357">
          <a:extLst>
            <a:ext uri="{FF2B5EF4-FFF2-40B4-BE49-F238E27FC236}">
              <a16:creationId xmlns:a16="http://schemas.microsoft.com/office/drawing/2014/main" id="{665EFC51-CE8E-4DBC-9BDA-A470312F01BE}"/>
            </a:ext>
          </a:extLst>
        </xdr:cNvPr>
        <xdr:cNvSpPr txBox="1"/>
      </xdr:nvSpPr>
      <xdr:spPr>
        <a:xfrm>
          <a:off x="5405301" y="1662558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50800</xdr:colOff>
      <xdr:row>97</xdr:row>
      <xdr:rowOff>133350</xdr:rowOff>
    </xdr:to>
    <xdr:cxnSp macro="">
      <xdr:nvCxnSpPr>
        <xdr:cNvPr id="359" name="直線コネクタ 358">
          <a:extLst>
            <a:ext uri="{FF2B5EF4-FFF2-40B4-BE49-F238E27FC236}">
              <a16:creationId xmlns:a16="http://schemas.microsoft.com/office/drawing/2014/main" id="{7204BE99-31F7-4CE2-80CE-6BB6E9ACEF3B}"/>
            </a:ext>
          </a:extLst>
        </xdr:cNvPr>
        <xdr:cNvCxnSpPr/>
      </xdr:nvCxnSpPr>
      <xdr:spPr>
        <a:xfrm>
          <a:off x="5826760" y="1639443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96</xdr:row>
      <xdr:rowOff>162577</xdr:rowOff>
    </xdr:from>
    <xdr:ext cx="467179" cy="259045"/>
    <xdr:sp macro="" textlink="">
      <xdr:nvSpPr>
        <xdr:cNvPr id="360" name="テキスト ボックス 359">
          <a:extLst>
            <a:ext uri="{FF2B5EF4-FFF2-40B4-BE49-F238E27FC236}">
              <a16:creationId xmlns:a16="http://schemas.microsoft.com/office/drawing/2014/main" id="{AB8B2CC8-8C22-4913-BAE9-819D89B22DED}"/>
            </a:ext>
          </a:extLst>
        </xdr:cNvPr>
        <xdr:cNvSpPr txBox="1"/>
      </xdr:nvSpPr>
      <xdr:spPr>
        <a:xfrm>
          <a:off x="5405301" y="1625601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88900</xdr:colOff>
      <xdr:row>111</xdr:row>
      <xdr:rowOff>19050</xdr:rowOff>
    </xdr:to>
    <xdr:sp macro="" textlink="">
      <xdr:nvSpPr>
        <xdr:cNvPr id="361" name="【市民会館】&#10;一人当たり面積グラフ枠">
          <a:extLst>
            <a:ext uri="{FF2B5EF4-FFF2-40B4-BE49-F238E27FC236}">
              <a16:creationId xmlns:a16="http://schemas.microsoft.com/office/drawing/2014/main" id="{9A2EFE54-2B9B-4FA6-BFC0-39508B638614}"/>
            </a:ext>
          </a:extLst>
        </xdr:cNvPr>
        <xdr:cNvSpPr/>
      </xdr:nvSpPr>
      <xdr:spPr>
        <a:xfrm>
          <a:off x="5826760" y="16394430"/>
          <a:ext cx="4152900" cy="223266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101</xdr:row>
      <xdr:rowOff>76200</xdr:rowOff>
    </xdr:from>
    <xdr:to>
      <xdr:col>54</xdr:col>
      <xdr:colOff>189865</xdr:colOff>
      <xdr:row>108</xdr:row>
      <xdr:rowOff>135255</xdr:rowOff>
    </xdr:to>
    <xdr:cxnSp macro="">
      <xdr:nvCxnSpPr>
        <xdr:cNvPr id="362" name="直線コネクタ 361">
          <a:extLst>
            <a:ext uri="{FF2B5EF4-FFF2-40B4-BE49-F238E27FC236}">
              <a16:creationId xmlns:a16="http://schemas.microsoft.com/office/drawing/2014/main" id="{DACD53A4-1C69-4BE6-924D-861E64720AD7}"/>
            </a:ext>
          </a:extLst>
        </xdr:cNvPr>
        <xdr:cNvCxnSpPr/>
      </xdr:nvCxnSpPr>
      <xdr:spPr>
        <a:xfrm flipV="1">
          <a:off x="9219565" y="17007840"/>
          <a:ext cx="0" cy="123253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108</xdr:row>
      <xdr:rowOff>139082</xdr:rowOff>
    </xdr:from>
    <xdr:ext cx="469744" cy="259045"/>
    <xdr:sp macro="" textlink="">
      <xdr:nvSpPr>
        <xdr:cNvPr id="363" name="【市民会館】&#10;一人当たり面積最小値テキスト">
          <a:extLst>
            <a:ext uri="{FF2B5EF4-FFF2-40B4-BE49-F238E27FC236}">
              <a16:creationId xmlns:a16="http://schemas.microsoft.com/office/drawing/2014/main" id="{C4B4D4E3-A4A0-4610-9809-A9B76EC57516}"/>
            </a:ext>
          </a:extLst>
        </xdr:cNvPr>
        <xdr:cNvSpPr txBox="1"/>
      </xdr:nvSpPr>
      <xdr:spPr>
        <a:xfrm>
          <a:off x="9258300" y="182442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108</xdr:row>
      <xdr:rowOff>135255</xdr:rowOff>
    </xdr:from>
    <xdr:to>
      <xdr:col>55</xdr:col>
      <xdr:colOff>88900</xdr:colOff>
      <xdr:row>108</xdr:row>
      <xdr:rowOff>135255</xdr:rowOff>
    </xdr:to>
    <xdr:cxnSp macro="">
      <xdr:nvCxnSpPr>
        <xdr:cNvPr id="364" name="直線コネクタ 363">
          <a:extLst>
            <a:ext uri="{FF2B5EF4-FFF2-40B4-BE49-F238E27FC236}">
              <a16:creationId xmlns:a16="http://schemas.microsoft.com/office/drawing/2014/main" id="{8D764018-E8CA-4B40-8413-8DE6C04776BC}"/>
            </a:ext>
          </a:extLst>
        </xdr:cNvPr>
        <xdr:cNvCxnSpPr/>
      </xdr:nvCxnSpPr>
      <xdr:spPr>
        <a:xfrm>
          <a:off x="9154160" y="18240375"/>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100</xdr:row>
      <xdr:rowOff>22877</xdr:rowOff>
    </xdr:from>
    <xdr:ext cx="469744" cy="259045"/>
    <xdr:sp macro="" textlink="">
      <xdr:nvSpPr>
        <xdr:cNvPr id="365" name="【市民会館】&#10;一人当たり面積最大値テキスト">
          <a:extLst>
            <a:ext uri="{FF2B5EF4-FFF2-40B4-BE49-F238E27FC236}">
              <a16:creationId xmlns:a16="http://schemas.microsoft.com/office/drawing/2014/main" id="{E5C91BEA-17A8-4A61-A95F-C7E935FC13D7}"/>
            </a:ext>
          </a:extLst>
        </xdr:cNvPr>
        <xdr:cNvSpPr txBox="1"/>
      </xdr:nvSpPr>
      <xdr:spPr>
        <a:xfrm>
          <a:off x="9258300" y="167868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0.670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101</xdr:row>
      <xdr:rowOff>76200</xdr:rowOff>
    </xdr:from>
    <xdr:to>
      <xdr:col>55</xdr:col>
      <xdr:colOff>88900</xdr:colOff>
      <xdr:row>101</xdr:row>
      <xdr:rowOff>76200</xdr:rowOff>
    </xdr:to>
    <xdr:cxnSp macro="">
      <xdr:nvCxnSpPr>
        <xdr:cNvPr id="366" name="直線コネクタ 365">
          <a:extLst>
            <a:ext uri="{FF2B5EF4-FFF2-40B4-BE49-F238E27FC236}">
              <a16:creationId xmlns:a16="http://schemas.microsoft.com/office/drawing/2014/main" id="{DAF89793-64EE-484F-AD57-8D9D95060391}"/>
            </a:ext>
          </a:extLst>
        </xdr:cNvPr>
        <xdr:cNvCxnSpPr/>
      </xdr:nvCxnSpPr>
      <xdr:spPr>
        <a:xfrm>
          <a:off x="9154160" y="1700784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106</xdr:row>
      <xdr:rowOff>4463</xdr:rowOff>
    </xdr:from>
    <xdr:ext cx="469744" cy="259045"/>
    <xdr:sp macro="" textlink="">
      <xdr:nvSpPr>
        <xdr:cNvPr id="367" name="【市民会館】&#10;一人当たり面積平均値テキスト">
          <a:extLst>
            <a:ext uri="{FF2B5EF4-FFF2-40B4-BE49-F238E27FC236}">
              <a16:creationId xmlns:a16="http://schemas.microsoft.com/office/drawing/2014/main" id="{8F0E4617-C607-4660-B43A-38C2982DD12D}"/>
            </a:ext>
          </a:extLst>
        </xdr:cNvPr>
        <xdr:cNvSpPr txBox="1"/>
      </xdr:nvSpPr>
      <xdr:spPr>
        <a:xfrm>
          <a:off x="9258300" y="1777430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106</xdr:row>
      <xdr:rowOff>153036</xdr:rowOff>
    </xdr:from>
    <xdr:to>
      <xdr:col>55</xdr:col>
      <xdr:colOff>50800</xdr:colOff>
      <xdr:row>107</xdr:row>
      <xdr:rowOff>83186</xdr:rowOff>
    </xdr:to>
    <xdr:sp macro="" textlink="">
      <xdr:nvSpPr>
        <xdr:cNvPr id="368" name="フローチャート: 判断 367">
          <a:extLst>
            <a:ext uri="{FF2B5EF4-FFF2-40B4-BE49-F238E27FC236}">
              <a16:creationId xmlns:a16="http://schemas.microsoft.com/office/drawing/2014/main" id="{F7A9972A-33CF-4B5B-B7C0-1F0510300C0C}"/>
            </a:ext>
          </a:extLst>
        </xdr:cNvPr>
        <xdr:cNvSpPr/>
      </xdr:nvSpPr>
      <xdr:spPr>
        <a:xfrm>
          <a:off x="9192260" y="17922876"/>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106</xdr:row>
      <xdr:rowOff>160655</xdr:rowOff>
    </xdr:from>
    <xdr:to>
      <xdr:col>50</xdr:col>
      <xdr:colOff>165100</xdr:colOff>
      <xdr:row>107</xdr:row>
      <xdr:rowOff>90805</xdr:rowOff>
    </xdr:to>
    <xdr:sp macro="" textlink="">
      <xdr:nvSpPr>
        <xdr:cNvPr id="369" name="フローチャート: 判断 368">
          <a:extLst>
            <a:ext uri="{FF2B5EF4-FFF2-40B4-BE49-F238E27FC236}">
              <a16:creationId xmlns:a16="http://schemas.microsoft.com/office/drawing/2014/main" id="{9648675D-32B7-4A41-B38C-E93795546E03}"/>
            </a:ext>
          </a:extLst>
        </xdr:cNvPr>
        <xdr:cNvSpPr/>
      </xdr:nvSpPr>
      <xdr:spPr>
        <a:xfrm>
          <a:off x="8445500" y="17930495"/>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106</xdr:row>
      <xdr:rowOff>164464</xdr:rowOff>
    </xdr:from>
    <xdr:to>
      <xdr:col>46</xdr:col>
      <xdr:colOff>38100</xdr:colOff>
      <xdr:row>107</xdr:row>
      <xdr:rowOff>94614</xdr:rowOff>
    </xdr:to>
    <xdr:sp macro="" textlink="">
      <xdr:nvSpPr>
        <xdr:cNvPr id="370" name="フローチャート: 判断 369">
          <a:extLst>
            <a:ext uri="{FF2B5EF4-FFF2-40B4-BE49-F238E27FC236}">
              <a16:creationId xmlns:a16="http://schemas.microsoft.com/office/drawing/2014/main" id="{B56E6654-BD9D-4CC9-8F44-FB23F0CB00C9}"/>
            </a:ext>
          </a:extLst>
        </xdr:cNvPr>
        <xdr:cNvSpPr/>
      </xdr:nvSpPr>
      <xdr:spPr>
        <a:xfrm>
          <a:off x="7670800" y="17934304"/>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106</xdr:row>
      <xdr:rowOff>162561</xdr:rowOff>
    </xdr:from>
    <xdr:to>
      <xdr:col>41</xdr:col>
      <xdr:colOff>101600</xdr:colOff>
      <xdr:row>107</xdr:row>
      <xdr:rowOff>92711</xdr:rowOff>
    </xdr:to>
    <xdr:sp macro="" textlink="">
      <xdr:nvSpPr>
        <xdr:cNvPr id="371" name="フローチャート: 判断 370">
          <a:extLst>
            <a:ext uri="{FF2B5EF4-FFF2-40B4-BE49-F238E27FC236}">
              <a16:creationId xmlns:a16="http://schemas.microsoft.com/office/drawing/2014/main" id="{63C203A8-1B12-4549-A127-7ABEA3171F72}"/>
            </a:ext>
          </a:extLst>
        </xdr:cNvPr>
        <xdr:cNvSpPr/>
      </xdr:nvSpPr>
      <xdr:spPr>
        <a:xfrm>
          <a:off x="6873240" y="17932401"/>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106</xdr:row>
      <xdr:rowOff>145414</xdr:rowOff>
    </xdr:from>
    <xdr:to>
      <xdr:col>36</xdr:col>
      <xdr:colOff>165100</xdr:colOff>
      <xdr:row>107</xdr:row>
      <xdr:rowOff>75564</xdr:rowOff>
    </xdr:to>
    <xdr:sp macro="" textlink="">
      <xdr:nvSpPr>
        <xdr:cNvPr id="372" name="フローチャート: 判断 371">
          <a:extLst>
            <a:ext uri="{FF2B5EF4-FFF2-40B4-BE49-F238E27FC236}">
              <a16:creationId xmlns:a16="http://schemas.microsoft.com/office/drawing/2014/main" id="{0DF12589-F2CE-49B7-BC39-67B01DBFD370}"/>
            </a:ext>
          </a:extLst>
        </xdr:cNvPr>
        <xdr:cNvSpPr/>
      </xdr:nvSpPr>
      <xdr:spPr>
        <a:xfrm>
          <a:off x="6098540" y="17915254"/>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111</xdr:row>
      <xdr:rowOff>16527</xdr:rowOff>
    </xdr:from>
    <xdr:ext cx="762000" cy="259045"/>
    <xdr:sp macro="" textlink="">
      <xdr:nvSpPr>
        <xdr:cNvPr id="373" name="テキスト ボックス 372">
          <a:extLst>
            <a:ext uri="{FF2B5EF4-FFF2-40B4-BE49-F238E27FC236}">
              <a16:creationId xmlns:a16="http://schemas.microsoft.com/office/drawing/2014/main" id="{1428EE09-D210-4474-92D2-30318EA8DD45}"/>
            </a:ext>
          </a:extLst>
        </xdr:cNvPr>
        <xdr:cNvSpPr txBox="1"/>
      </xdr:nvSpPr>
      <xdr:spPr>
        <a:xfrm>
          <a:off x="905256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111</xdr:row>
      <xdr:rowOff>16527</xdr:rowOff>
    </xdr:from>
    <xdr:ext cx="762000" cy="259045"/>
    <xdr:sp macro="" textlink="">
      <xdr:nvSpPr>
        <xdr:cNvPr id="374" name="テキスト ボックス 373">
          <a:extLst>
            <a:ext uri="{FF2B5EF4-FFF2-40B4-BE49-F238E27FC236}">
              <a16:creationId xmlns:a16="http://schemas.microsoft.com/office/drawing/2014/main" id="{4DA12039-9D9F-4E47-8922-4D8B60EE4591}"/>
            </a:ext>
          </a:extLst>
        </xdr:cNvPr>
        <xdr:cNvSpPr txBox="1"/>
      </xdr:nvSpPr>
      <xdr:spPr>
        <a:xfrm>
          <a:off x="832866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111</xdr:row>
      <xdr:rowOff>16527</xdr:rowOff>
    </xdr:from>
    <xdr:ext cx="762000" cy="259045"/>
    <xdr:sp macro="" textlink="">
      <xdr:nvSpPr>
        <xdr:cNvPr id="375" name="テキスト ボックス 374">
          <a:extLst>
            <a:ext uri="{FF2B5EF4-FFF2-40B4-BE49-F238E27FC236}">
              <a16:creationId xmlns:a16="http://schemas.microsoft.com/office/drawing/2014/main" id="{3DE4A5C4-D000-49F6-AFB0-8273CCCC2E6E}"/>
            </a:ext>
          </a:extLst>
        </xdr:cNvPr>
        <xdr:cNvSpPr txBox="1"/>
      </xdr:nvSpPr>
      <xdr:spPr>
        <a:xfrm>
          <a:off x="754634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111</xdr:row>
      <xdr:rowOff>16527</xdr:rowOff>
    </xdr:from>
    <xdr:ext cx="762000" cy="259045"/>
    <xdr:sp macro="" textlink="">
      <xdr:nvSpPr>
        <xdr:cNvPr id="376" name="テキスト ボックス 375">
          <a:extLst>
            <a:ext uri="{FF2B5EF4-FFF2-40B4-BE49-F238E27FC236}">
              <a16:creationId xmlns:a16="http://schemas.microsoft.com/office/drawing/2014/main" id="{8FC8F02C-6A12-49E2-80C4-9544E5565E58}"/>
            </a:ext>
          </a:extLst>
        </xdr:cNvPr>
        <xdr:cNvSpPr txBox="1"/>
      </xdr:nvSpPr>
      <xdr:spPr>
        <a:xfrm>
          <a:off x="675640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111</xdr:row>
      <xdr:rowOff>16527</xdr:rowOff>
    </xdr:from>
    <xdr:ext cx="762000" cy="259045"/>
    <xdr:sp macro="" textlink="">
      <xdr:nvSpPr>
        <xdr:cNvPr id="377" name="テキスト ボックス 376">
          <a:extLst>
            <a:ext uri="{FF2B5EF4-FFF2-40B4-BE49-F238E27FC236}">
              <a16:creationId xmlns:a16="http://schemas.microsoft.com/office/drawing/2014/main" id="{D44434A6-C411-42F2-8299-25245307BA20}"/>
            </a:ext>
          </a:extLst>
        </xdr:cNvPr>
        <xdr:cNvSpPr txBox="1"/>
      </xdr:nvSpPr>
      <xdr:spPr>
        <a:xfrm>
          <a:off x="598170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108</xdr:row>
      <xdr:rowOff>84455</xdr:rowOff>
    </xdr:from>
    <xdr:to>
      <xdr:col>55</xdr:col>
      <xdr:colOff>50800</xdr:colOff>
      <xdr:row>109</xdr:row>
      <xdr:rowOff>14605</xdr:rowOff>
    </xdr:to>
    <xdr:sp macro="" textlink="">
      <xdr:nvSpPr>
        <xdr:cNvPr id="378" name="楕円 377">
          <a:extLst>
            <a:ext uri="{FF2B5EF4-FFF2-40B4-BE49-F238E27FC236}">
              <a16:creationId xmlns:a16="http://schemas.microsoft.com/office/drawing/2014/main" id="{A7663D40-B3D4-4BA5-B123-B6061376815B}"/>
            </a:ext>
          </a:extLst>
        </xdr:cNvPr>
        <xdr:cNvSpPr/>
      </xdr:nvSpPr>
      <xdr:spPr>
        <a:xfrm>
          <a:off x="9192260" y="18189575"/>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107</xdr:row>
      <xdr:rowOff>170832</xdr:rowOff>
    </xdr:from>
    <xdr:ext cx="469744" cy="259045"/>
    <xdr:sp macro="" textlink="">
      <xdr:nvSpPr>
        <xdr:cNvPr id="379" name="【市民会館】&#10;一人当たり面積該当値テキスト">
          <a:extLst>
            <a:ext uri="{FF2B5EF4-FFF2-40B4-BE49-F238E27FC236}">
              <a16:creationId xmlns:a16="http://schemas.microsoft.com/office/drawing/2014/main" id="{543E468C-B21C-4347-94A2-3EDA2578AF66}"/>
            </a:ext>
          </a:extLst>
        </xdr:cNvPr>
        <xdr:cNvSpPr txBox="1"/>
      </xdr:nvSpPr>
      <xdr:spPr>
        <a:xfrm>
          <a:off x="9258300" y="181083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108</xdr:row>
      <xdr:rowOff>84455</xdr:rowOff>
    </xdr:from>
    <xdr:to>
      <xdr:col>50</xdr:col>
      <xdr:colOff>165100</xdr:colOff>
      <xdr:row>109</xdr:row>
      <xdr:rowOff>14605</xdr:rowOff>
    </xdr:to>
    <xdr:sp macro="" textlink="">
      <xdr:nvSpPr>
        <xdr:cNvPr id="380" name="楕円 379">
          <a:extLst>
            <a:ext uri="{FF2B5EF4-FFF2-40B4-BE49-F238E27FC236}">
              <a16:creationId xmlns:a16="http://schemas.microsoft.com/office/drawing/2014/main" id="{6398A483-703B-44E0-B89D-17FE97F4FE11}"/>
            </a:ext>
          </a:extLst>
        </xdr:cNvPr>
        <xdr:cNvSpPr/>
      </xdr:nvSpPr>
      <xdr:spPr>
        <a:xfrm>
          <a:off x="8445500" y="18189575"/>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108</xdr:row>
      <xdr:rowOff>135255</xdr:rowOff>
    </xdr:from>
    <xdr:to>
      <xdr:col>55</xdr:col>
      <xdr:colOff>0</xdr:colOff>
      <xdr:row>108</xdr:row>
      <xdr:rowOff>135255</xdr:rowOff>
    </xdr:to>
    <xdr:cxnSp macro="">
      <xdr:nvCxnSpPr>
        <xdr:cNvPr id="381" name="直線コネクタ 380">
          <a:extLst>
            <a:ext uri="{FF2B5EF4-FFF2-40B4-BE49-F238E27FC236}">
              <a16:creationId xmlns:a16="http://schemas.microsoft.com/office/drawing/2014/main" id="{B1D01764-84C0-401D-92D4-ADAEC401AE5B}"/>
            </a:ext>
          </a:extLst>
        </xdr:cNvPr>
        <xdr:cNvCxnSpPr/>
      </xdr:nvCxnSpPr>
      <xdr:spPr>
        <a:xfrm>
          <a:off x="8496300" y="18240375"/>
          <a:ext cx="7239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108</xdr:row>
      <xdr:rowOff>84455</xdr:rowOff>
    </xdr:from>
    <xdr:to>
      <xdr:col>46</xdr:col>
      <xdr:colOff>38100</xdr:colOff>
      <xdr:row>109</xdr:row>
      <xdr:rowOff>14605</xdr:rowOff>
    </xdr:to>
    <xdr:sp macro="" textlink="">
      <xdr:nvSpPr>
        <xdr:cNvPr id="382" name="楕円 381">
          <a:extLst>
            <a:ext uri="{FF2B5EF4-FFF2-40B4-BE49-F238E27FC236}">
              <a16:creationId xmlns:a16="http://schemas.microsoft.com/office/drawing/2014/main" id="{D4FF8B36-A1E9-4606-BBFB-C5AC5F3AF1E1}"/>
            </a:ext>
          </a:extLst>
        </xdr:cNvPr>
        <xdr:cNvSpPr/>
      </xdr:nvSpPr>
      <xdr:spPr>
        <a:xfrm>
          <a:off x="7670800" y="18189575"/>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108</xdr:row>
      <xdr:rowOff>135255</xdr:rowOff>
    </xdr:from>
    <xdr:to>
      <xdr:col>50</xdr:col>
      <xdr:colOff>114300</xdr:colOff>
      <xdr:row>108</xdr:row>
      <xdr:rowOff>135255</xdr:rowOff>
    </xdr:to>
    <xdr:cxnSp macro="">
      <xdr:nvCxnSpPr>
        <xdr:cNvPr id="383" name="直線コネクタ 382">
          <a:extLst>
            <a:ext uri="{FF2B5EF4-FFF2-40B4-BE49-F238E27FC236}">
              <a16:creationId xmlns:a16="http://schemas.microsoft.com/office/drawing/2014/main" id="{836C4D91-A053-41D0-94A1-C8B1097627BE}"/>
            </a:ext>
          </a:extLst>
        </xdr:cNvPr>
        <xdr:cNvCxnSpPr/>
      </xdr:nvCxnSpPr>
      <xdr:spPr>
        <a:xfrm>
          <a:off x="7713980" y="18240375"/>
          <a:ext cx="78232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108</xdr:row>
      <xdr:rowOff>84455</xdr:rowOff>
    </xdr:from>
    <xdr:to>
      <xdr:col>41</xdr:col>
      <xdr:colOff>101600</xdr:colOff>
      <xdr:row>109</xdr:row>
      <xdr:rowOff>14605</xdr:rowOff>
    </xdr:to>
    <xdr:sp macro="" textlink="">
      <xdr:nvSpPr>
        <xdr:cNvPr id="384" name="楕円 383">
          <a:extLst>
            <a:ext uri="{FF2B5EF4-FFF2-40B4-BE49-F238E27FC236}">
              <a16:creationId xmlns:a16="http://schemas.microsoft.com/office/drawing/2014/main" id="{1FB4192B-9038-4264-B38E-B9094ED069FA}"/>
            </a:ext>
          </a:extLst>
        </xdr:cNvPr>
        <xdr:cNvSpPr/>
      </xdr:nvSpPr>
      <xdr:spPr>
        <a:xfrm>
          <a:off x="6873240" y="18189575"/>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108</xdr:row>
      <xdr:rowOff>135255</xdr:rowOff>
    </xdr:from>
    <xdr:to>
      <xdr:col>45</xdr:col>
      <xdr:colOff>177800</xdr:colOff>
      <xdr:row>108</xdr:row>
      <xdr:rowOff>135255</xdr:rowOff>
    </xdr:to>
    <xdr:cxnSp macro="">
      <xdr:nvCxnSpPr>
        <xdr:cNvPr id="385" name="直線コネクタ 384">
          <a:extLst>
            <a:ext uri="{FF2B5EF4-FFF2-40B4-BE49-F238E27FC236}">
              <a16:creationId xmlns:a16="http://schemas.microsoft.com/office/drawing/2014/main" id="{274ED04E-63A4-42E3-852B-DE3C6932E82A}"/>
            </a:ext>
          </a:extLst>
        </xdr:cNvPr>
        <xdr:cNvCxnSpPr/>
      </xdr:nvCxnSpPr>
      <xdr:spPr>
        <a:xfrm>
          <a:off x="6924040" y="18240375"/>
          <a:ext cx="78994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108</xdr:row>
      <xdr:rowOff>84455</xdr:rowOff>
    </xdr:from>
    <xdr:to>
      <xdr:col>36</xdr:col>
      <xdr:colOff>165100</xdr:colOff>
      <xdr:row>109</xdr:row>
      <xdr:rowOff>14605</xdr:rowOff>
    </xdr:to>
    <xdr:sp macro="" textlink="">
      <xdr:nvSpPr>
        <xdr:cNvPr id="386" name="楕円 385">
          <a:extLst>
            <a:ext uri="{FF2B5EF4-FFF2-40B4-BE49-F238E27FC236}">
              <a16:creationId xmlns:a16="http://schemas.microsoft.com/office/drawing/2014/main" id="{DA18EF8F-36B7-4219-AD1F-9B5ED8ECA8DD}"/>
            </a:ext>
          </a:extLst>
        </xdr:cNvPr>
        <xdr:cNvSpPr/>
      </xdr:nvSpPr>
      <xdr:spPr>
        <a:xfrm>
          <a:off x="6098540" y="18189575"/>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108</xdr:row>
      <xdr:rowOff>135255</xdr:rowOff>
    </xdr:from>
    <xdr:to>
      <xdr:col>41</xdr:col>
      <xdr:colOff>50800</xdr:colOff>
      <xdr:row>108</xdr:row>
      <xdr:rowOff>135255</xdr:rowOff>
    </xdr:to>
    <xdr:cxnSp macro="">
      <xdr:nvCxnSpPr>
        <xdr:cNvPr id="387" name="直線コネクタ 386">
          <a:extLst>
            <a:ext uri="{FF2B5EF4-FFF2-40B4-BE49-F238E27FC236}">
              <a16:creationId xmlns:a16="http://schemas.microsoft.com/office/drawing/2014/main" id="{65FE199C-0C10-4C5B-9070-36FCB645FA90}"/>
            </a:ext>
          </a:extLst>
        </xdr:cNvPr>
        <xdr:cNvCxnSpPr/>
      </xdr:nvCxnSpPr>
      <xdr:spPr>
        <a:xfrm>
          <a:off x="6149340" y="18240375"/>
          <a:ext cx="7747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105</xdr:row>
      <xdr:rowOff>107332</xdr:rowOff>
    </xdr:from>
    <xdr:ext cx="469744" cy="259045"/>
    <xdr:sp macro="" textlink="">
      <xdr:nvSpPr>
        <xdr:cNvPr id="388" name="n_1aveValue【市民会館】&#10;一人当たり面積">
          <a:extLst>
            <a:ext uri="{FF2B5EF4-FFF2-40B4-BE49-F238E27FC236}">
              <a16:creationId xmlns:a16="http://schemas.microsoft.com/office/drawing/2014/main" id="{A54F36FE-9CAC-4066-BA49-D465BDAD3DC2}"/>
            </a:ext>
          </a:extLst>
        </xdr:cNvPr>
        <xdr:cNvSpPr txBox="1"/>
      </xdr:nvSpPr>
      <xdr:spPr>
        <a:xfrm>
          <a:off x="8271587" y="177095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105</xdr:row>
      <xdr:rowOff>111141</xdr:rowOff>
    </xdr:from>
    <xdr:ext cx="469744" cy="259045"/>
    <xdr:sp macro="" textlink="">
      <xdr:nvSpPr>
        <xdr:cNvPr id="389" name="n_2aveValue【市民会館】&#10;一人当たり面積">
          <a:extLst>
            <a:ext uri="{FF2B5EF4-FFF2-40B4-BE49-F238E27FC236}">
              <a16:creationId xmlns:a16="http://schemas.microsoft.com/office/drawing/2014/main" id="{E9EA1D65-E136-4BB2-934E-21E2F699FEDC}"/>
            </a:ext>
          </a:extLst>
        </xdr:cNvPr>
        <xdr:cNvSpPr txBox="1"/>
      </xdr:nvSpPr>
      <xdr:spPr>
        <a:xfrm>
          <a:off x="7509587" y="177133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105</xdr:row>
      <xdr:rowOff>109238</xdr:rowOff>
    </xdr:from>
    <xdr:ext cx="469744" cy="259045"/>
    <xdr:sp macro="" textlink="">
      <xdr:nvSpPr>
        <xdr:cNvPr id="390" name="n_3aveValue【市民会館】&#10;一人当たり面積">
          <a:extLst>
            <a:ext uri="{FF2B5EF4-FFF2-40B4-BE49-F238E27FC236}">
              <a16:creationId xmlns:a16="http://schemas.microsoft.com/office/drawing/2014/main" id="{7707AF1C-DB7B-495B-80AC-9312D37A9AEA}"/>
            </a:ext>
          </a:extLst>
        </xdr:cNvPr>
        <xdr:cNvSpPr txBox="1"/>
      </xdr:nvSpPr>
      <xdr:spPr>
        <a:xfrm>
          <a:off x="6712027" y="177114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105</xdr:row>
      <xdr:rowOff>92091</xdr:rowOff>
    </xdr:from>
    <xdr:ext cx="469744" cy="259045"/>
    <xdr:sp macro="" textlink="">
      <xdr:nvSpPr>
        <xdr:cNvPr id="391" name="n_4aveValue【市民会館】&#10;一人当たり面積">
          <a:extLst>
            <a:ext uri="{FF2B5EF4-FFF2-40B4-BE49-F238E27FC236}">
              <a16:creationId xmlns:a16="http://schemas.microsoft.com/office/drawing/2014/main" id="{7338D277-7286-4AE7-98F8-6B9639BE533D}"/>
            </a:ext>
          </a:extLst>
        </xdr:cNvPr>
        <xdr:cNvSpPr txBox="1"/>
      </xdr:nvSpPr>
      <xdr:spPr>
        <a:xfrm>
          <a:off x="5937327" y="176942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109</xdr:row>
      <xdr:rowOff>5732</xdr:rowOff>
    </xdr:from>
    <xdr:ext cx="469744" cy="259045"/>
    <xdr:sp macro="" textlink="">
      <xdr:nvSpPr>
        <xdr:cNvPr id="392" name="n_1mainValue【市民会館】&#10;一人当たり面積">
          <a:extLst>
            <a:ext uri="{FF2B5EF4-FFF2-40B4-BE49-F238E27FC236}">
              <a16:creationId xmlns:a16="http://schemas.microsoft.com/office/drawing/2014/main" id="{A6CB8BA1-DC50-4A9F-A36B-2874F7391555}"/>
            </a:ext>
          </a:extLst>
        </xdr:cNvPr>
        <xdr:cNvSpPr txBox="1"/>
      </xdr:nvSpPr>
      <xdr:spPr>
        <a:xfrm>
          <a:off x="8271587" y="182784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109</xdr:row>
      <xdr:rowOff>5732</xdr:rowOff>
    </xdr:from>
    <xdr:ext cx="469744" cy="259045"/>
    <xdr:sp macro="" textlink="">
      <xdr:nvSpPr>
        <xdr:cNvPr id="393" name="n_2mainValue【市民会館】&#10;一人当たり面積">
          <a:extLst>
            <a:ext uri="{FF2B5EF4-FFF2-40B4-BE49-F238E27FC236}">
              <a16:creationId xmlns:a16="http://schemas.microsoft.com/office/drawing/2014/main" id="{B69AE0EA-81EE-4988-B61D-2E0A2586E170}"/>
            </a:ext>
          </a:extLst>
        </xdr:cNvPr>
        <xdr:cNvSpPr txBox="1"/>
      </xdr:nvSpPr>
      <xdr:spPr>
        <a:xfrm>
          <a:off x="7509587" y="182784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109</xdr:row>
      <xdr:rowOff>5732</xdr:rowOff>
    </xdr:from>
    <xdr:ext cx="469744" cy="259045"/>
    <xdr:sp macro="" textlink="">
      <xdr:nvSpPr>
        <xdr:cNvPr id="394" name="n_3mainValue【市民会館】&#10;一人当たり面積">
          <a:extLst>
            <a:ext uri="{FF2B5EF4-FFF2-40B4-BE49-F238E27FC236}">
              <a16:creationId xmlns:a16="http://schemas.microsoft.com/office/drawing/2014/main" id="{46549D8E-9441-4645-997D-FF89F4387D4F}"/>
            </a:ext>
          </a:extLst>
        </xdr:cNvPr>
        <xdr:cNvSpPr txBox="1"/>
      </xdr:nvSpPr>
      <xdr:spPr>
        <a:xfrm>
          <a:off x="6712027" y="182784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109</xdr:row>
      <xdr:rowOff>5732</xdr:rowOff>
    </xdr:from>
    <xdr:ext cx="469744" cy="259045"/>
    <xdr:sp macro="" textlink="">
      <xdr:nvSpPr>
        <xdr:cNvPr id="395" name="n_4mainValue【市民会館】&#10;一人当たり面積">
          <a:extLst>
            <a:ext uri="{FF2B5EF4-FFF2-40B4-BE49-F238E27FC236}">
              <a16:creationId xmlns:a16="http://schemas.microsoft.com/office/drawing/2014/main" id="{5CF7AC07-E4B0-4783-A46D-1543CFE9DFA0}"/>
            </a:ext>
          </a:extLst>
        </xdr:cNvPr>
        <xdr:cNvSpPr txBox="1"/>
      </xdr:nvSpPr>
      <xdr:spPr>
        <a:xfrm>
          <a:off x="5937327" y="182784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24</xdr:row>
      <xdr:rowOff>76200</xdr:rowOff>
    </xdr:from>
    <xdr:to>
      <xdr:col>90</xdr:col>
      <xdr:colOff>25400</xdr:colOff>
      <xdr:row>28</xdr:row>
      <xdr:rowOff>25400</xdr:rowOff>
    </xdr:to>
    <xdr:sp macro="" textlink="">
      <xdr:nvSpPr>
        <xdr:cNvPr id="396" name="正方形/長方形 395">
          <a:extLst>
            <a:ext uri="{FF2B5EF4-FFF2-40B4-BE49-F238E27FC236}">
              <a16:creationId xmlns:a16="http://schemas.microsoft.com/office/drawing/2014/main" id="{81E7B08B-A596-4D9C-81A4-DD50611B3DA0}"/>
            </a:ext>
          </a:extLst>
        </xdr:cNvPr>
        <xdr:cNvSpPr/>
      </xdr:nvSpPr>
      <xdr:spPr>
        <a:xfrm>
          <a:off x="10960100" y="4099560"/>
          <a:ext cx="415290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397" name="正方形/長方形 396">
          <a:extLst>
            <a:ext uri="{FF2B5EF4-FFF2-40B4-BE49-F238E27FC236}">
              <a16:creationId xmlns:a16="http://schemas.microsoft.com/office/drawing/2014/main" id="{EED2B719-4501-416F-8EAE-B895674316A9}"/>
            </a:ext>
          </a:extLst>
        </xdr:cNvPr>
        <xdr:cNvSpPr/>
      </xdr:nvSpPr>
      <xdr:spPr>
        <a:xfrm>
          <a:off x="1106424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398" name="正方形/長方形 397">
          <a:extLst>
            <a:ext uri="{FF2B5EF4-FFF2-40B4-BE49-F238E27FC236}">
              <a16:creationId xmlns:a16="http://schemas.microsoft.com/office/drawing/2014/main" id="{FA5769E0-82A6-456F-9882-D34E9E4A9F40}"/>
            </a:ext>
          </a:extLst>
        </xdr:cNvPr>
        <xdr:cNvSpPr/>
      </xdr:nvSpPr>
      <xdr:spPr>
        <a:xfrm>
          <a:off x="1106424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399" name="正方形/長方形 398">
          <a:extLst>
            <a:ext uri="{FF2B5EF4-FFF2-40B4-BE49-F238E27FC236}">
              <a16:creationId xmlns:a16="http://schemas.microsoft.com/office/drawing/2014/main" id="{A63AB750-5648-4A58-AD21-8FB2C518F636}"/>
            </a:ext>
          </a:extLst>
        </xdr:cNvPr>
        <xdr:cNvSpPr/>
      </xdr:nvSpPr>
      <xdr:spPr>
        <a:xfrm>
          <a:off x="1196594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400" name="正方形/長方形 399">
          <a:extLst>
            <a:ext uri="{FF2B5EF4-FFF2-40B4-BE49-F238E27FC236}">
              <a16:creationId xmlns:a16="http://schemas.microsoft.com/office/drawing/2014/main" id="{51C86DE5-CAA3-47E0-9848-FF911AF2B2EF}"/>
            </a:ext>
          </a:extLst>
        </xdr:cNvPr>
        <xdr:cNvSpPr/>
      </xdr:nvSpPr>
      <xdr:spPr>
        <a:xfrm>
          <a:off x="1196594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401" name="正方形/長方形 400">
          <a:extLst>
            <a:ext uri="{FF2B5EF4-FFF2-40B4-BE49-F238E27FC236}">
              <a16:creationId xmlns:a16="http://schemas.microsoft.com/office/drawing/2014/main" id="{D8DF1795-E6AB-42E1-89CC-3CD903D25551}"/>
            </a:ext>
          </a:extLst>
        </xdr:cNvPr>
        <xdr:cNvSpPr/>
      </xdr:nvSpPr>
      <xdr:spPr>
        <a:xfrm>
          <a:off x="1297178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402" name="正方形/長方形 401">
          <a:extLst>
            <a:ext uri="{FF2B5EF4-FFF2-40B4-BE49-F238E27FC236}">
              <a16:creationId xmlns:a16="http://schemas.microsoft.com/office/drawing/2014/main" id="{FE28F166-DE98-48C0-8B08-3B56A3126B5A}"/>
            </a:ext>
          </a:extLst>
        </xdr:cNvPr>
        <xdr:cNvSpPr/>
      </xdr:nvSpPr>
      <xdr:spPr>
        <a:xfrm>
          <a:off x="1297178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403" name="正方形/長方形 402">
          <a:extLst>
            <a:ext uri="{FF2B5EF4-FFF2-40B4-BE49-F238E27FC236}">
              <a16:creationId xmlns:a16="http://schemas.microsoft.com/office/drawing/2014/main" id="{6975A225-CF47-481D-99EE-FDF98ACB51AB}"/>
            </a:ext>
          </a:extLst>
        </xdr:cNvPr>
        <xdr:cNvSpPr/>
      </xdr:nvSpPr>
      <xdr:spPr>
        <a:xfrm>
          <a:off x="10960100" y="5215890"/>
          <a:ext cx="4152900" cy="223647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96</xdr:col>
      <xdr:colOff>0</xdr:colOff>
      <xdr:row>24</xdr:row>
      <xdr:rowOff>76200</xdr:rowOff>
    </xdr:from>
    <xdr:to>
      <xdr:col>120</xdr:col>
      <xdr:colOff>152400</xdr:colOff>
      <xdr:row>28</xdr:row>
      <xdr:rowOff>25400</xdr:rowOff>
    </xdr:to>
    <xdr:sp macro="" textlink="">
      <xdr:nvSpPr>
        <xdr:cNvPr id="404" name="正方形/長方形 403">
          <a:extLst>
            <a:ext uri="{FF2B5EF4-FFF2-40B4-BE49-F238E27FC236}">
              <a16:creationId xmlns:a16="http://schemas.microsoft.com/office/drawing/2014/main" id="{FCAB82F3-B0ED-4A9B-AE5D-2A148E0F65AC}"/>
            </a:ext>
          </a:extLst>
        </xdr:cNvPr>
        <xdr:cNvSpPr/>
      </xdr:nvSpPr>
      <xdr:spPr>
        <a:xfrm>
          <a:off x="16093440" y="4099560"/>
          <a:ext cx="417576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405" name="正方形/長方形 404">
          <a:extLst>
            <a:ext uri="{FF2B5EF4-FFF2-40B4-BE49-F238E27FC236}">
              <a16:creationId xmlns:a16="http://schemas.microsoft.com/office/drawing/2014/main" id="{483EBEBF-F034-4A84-8C66-5B90E6F420C0}"/>
            </a:ext>
          </a:extLst>
        </xdr:cNvPr>
        <xdr:cNvSpPr/>
      </xdr:nvSpPr>
      <xdr:spPr>
        <a:xfrm>
          <a:off x="1622044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406" name="正方形/長方形 405">
          <a:extLst>
            <a:ext uri="{FF2B5EF4-FFF2-40B4-BE49-F238E27FC236}">
              <a16:creationId xmlns:a16="http://schemas.microsoft.com/office/drawing/2014/main" id="{8D3BEBE8-4A18-4E30-8A74-49D453FC00DB}"/>
            </a:ext>
          </a:extLst>
        </xdr:cNvPr>
        <xdr:cNvSpPr/>
      </xdr:nvSpPr>
      <xdr:spPr>
        <a:xfrm>
          <a:off x="1622044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407" name="正方形/長方形 406">
          <a:extLst>
            <a:ext uri="{FF2B5EF4-FFF2-40B4-BE49-F238E27FC236}">
              <a16:creationId xmlns:a16="http://schemas.microsoft.com/office/drawing/2014/main" id="{A46FA74E-F7AA-4C7B-BF79-C8003E98BA2A}"/>
            </a:ext>
          </a:extLst>
        </xdr:cNvPr>
        <xdr:cNvSpPr/>
      </xdr:nvSpPr>
      <xdr:spPr>
        <a:xfrm>
          <a:off x="1709928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408" name="正方形/長方形 407">
          <a:extLst>
            <a:ext uri="{FF2B5EF4-FFF2-40B4-BE49-F238E27FC236}">
              <a16:creationId xmlns:a16="http://schemas.microsoft.com/office/drawing/2014/main" id="{0ABA04E0-FA10-4E0D-8D47-6D2BE45BF2A8}"/>
            </a:ext>
          </a:extLst>
        </xdr:cNvPr>
        <xdr:cNvSpPr/>
      </xdr:nvSpPr>
      <xdr:spPr>
        <a:xfrm>
          <a:off x="1709928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82,058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409" name="正方形/長方形 408">
          <a:extLst>
            <a:ext uri="{FF2B5EF4-FFF2-40B4-BE49-F238E27FC236}">
              <a16:creationId xmlns:a16="http://schemas.microsoft.com/office/drawing/2014/main" id="{A91A6382-935B-407A-BFDD-B75FBA4D974E}"/>
            </a:ext>
          </a:extLst>
        </xdr:cNvPr>
        <xdr:cNvSpPr/>
      </xdr:nvSpPr>
      <xdr:spPr>
        <a:xfrm>
          <a:off x="1810512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410" name="正方形/長方形 409">
          <a:extLst>
            <a:ext uri="{FF2B5EF4-FFF2-40B4-BE49-F238E27FC236}">
              <a16:creationId xmlns:a16="http://schemas.microsoft.com/office/drawing/2014/main" id="{EB51E751-152D-4E35-9FF7-7FF9A4D0D3EE}"/>
            </a:ext>
          </a:extLst>
        </xdr:cNvPr>
        <xdr:cNvSpPr/>
      </xdr:nvSpPr>
      <xdr:spPr>
        <a:xfrm>
          <a:off x="1810512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96,655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411" name="正方形/長方形 410">
          <a:extLst>
            <a:ext uri="{FF2B5EF4-FFF2-40B4-BE49-F238E27FC236}">
              <a16:creationId xmlns:a16="http://schemas.microsoft.com/office/drawing/2014/main" id="{800D461B-EC13-43C0-90D3-DC5617D0659A}"/>
            </a:ext>
          </a:extLst>
        </xdr:cNvPr>
        <xdr:cNvSpPr/>
      </xdr:nvSpPr>
      <xdr:spPr>
        <a:xfrm>
          <a:off x="16093440" y="5215890"/>
          <a:ext cx="4175760" cy="223647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46</xdr:row>
      <xdr:rowOff>114300</xdr:rowOff>
    </xdr:from>
    <xdr:to>
      <xdr:col>90</xdr:col>
      <xdr:colOff>25400</xdr:colOff>
      <xdr:row>50</xdr:row>
      <xdr:rowOff>63500</xdr:rowOff>
    </xdr:to>
    <xdr:sp macro="" textlink="">
      <xdr:nvSpPr>
        <xdr:cNvPr id="412" name="正方形/長方形 411">
          <a:extLst>
            <a:ext uri="{FF2B5EF4-FFF2-40B4-BE49-F238E27FC236}">
              <a16:creationId xmlns:a16="http://schemas.microsoft.com/office/drawing/2014/main" id="{F9E2C4A7-FBE4-413A-B765-80A8C0F14A86}"/>
            </a:ext>
          </a:extLst>
        </xdr:cNvPr>
        <xdr:cNvSpPr/>
      </xdr:nvSpPr>
      <xdr:spPr>
        <a:xfrm>
          <a:off x="10960100" y="7825740"/>
          <a:ext cx="415290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413" name="正方形/長方形 412">
          <a:extLst>
            <a:ext uri="{FF2B5EF4-FFF2-40B4-BE49-F238E27FC236}">
              <a16:creationId xmlns:a16="http://schemas.microsoft.com/office/drawing/2014/main" id="{FE06A9B6-A8B5-4408-A640-916A4BCC66F0}"/>
            </a:ext>
          </a:extLst>
        </xdr:cNvPr>
        <xdr:cNvSpPr/>
      </xdr:nvSpPr>
      <xdr:spPr>
        <a:xfrm>
          <a:off x="1106424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414" name="正方形/長方形 413">
          <a:extLst>
            <a:ext uri="{FF2B5EF4-FFF2-40B4-BE49-F238E27FC236}">
              <a16:creationId xmlns:a16="http://schemas.microsoft.com/office/drawing/2014/main" id="{607C9564-AC8A-4BA0-AF80-6342C644BAFF}"/>
            </a:ext>
          </a:extLst>
        </xdr:cNvPr>
        <xdr:cNvSpPr/>
      </xdr:nvSpPr>
      <xdr:spPr>
        <a:xfrm>
          <a:off x="1106424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415" name="正方形/長方形 414">
          <a:extLst>
            <a:ext uri="{FF2B5EF4-FFF2-40B4-BE49-F238E27FC236}">
              <a16:creationId xmlns:a16="http://schemas.microsoft.com/office/drawing/2014/main" id="{766E324B-C697-4008-A6AD-3B52267A98EC}"/>
            </a:ext>
          </a:extLst>
        </xdr:cNvPr>
        <xdr:cNvSpPr/>
      </xdr:nvSpPr>
      <xdr:spPr>
        <a:xfrm>
          <a:off x="1196594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416" name="正方形/長方形 415">
          <a:extLst>
            <a:ext uri="{FF2B5EF4-FFF2-40B4-BE49-F238E27FC236}">
              <a16:creationId xmlns:a16="http://schemas.microsoft.com/office/drawing/2014/main" id="{83711BE5-F2EA-4955-8828-45DEDE6C5A42}"/>
            </a:ext>
          </a:extLst>
        </xdr:cNvPr>
        <xdr:cNvSpPr/>
      </xdr:nvSpPr>
      <xdr:spPr>
        <a:xfrm>
          <a:off x="1196594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417" name="正方形/長方形 416">
          <a:extLst>
            <a:ext uri="{FF2B5EF4-FFF2-40B4-BE49-F238E27FC236}">
              <a16:creationId xmlns:a16="http://schemas.microsoft.com/office/drawing/2014/main" id="{EAF7ADF2-DBB1-4B75-A589-90337CDC84C3}"/>
            </a:ext>
          </a:extLst>
        </xdr:cNvPr>
        <xdr:cNvSpPr/>
      </xdr:nvSpPr>
      <xdr:spPr>
        <a:xfrm>
          <a:off x="1297178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418" name="正方形/長方形 417">
          <a:extLst>
            <a:ext uri="{FF2B5EF4-FFF2-40B4-BE49-F238E27FC236}">
              <a16:creationId xmlns:a16="http://schemas.microsoft.com/office/drawing/2014/main" id="{9490F65B-361F-4068-B0DF-B64B787F26F4}"/>
            </a:ext>
          </a:extLst>
        </xdr:cNvPr>
        <xdr:cNvSpPr/>
      </xdr:nvSpPr>
      <xdr:spPr>
        <a:xfrm>
          <a:off x="1297178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419" name="正方形/長方形 418">
          <a:extLst>
            <a:ext uri="{FF2B5EF4-FFF2-40B4-BE49-F238E27FC236}">
              <a16:creationId xmlns:a16="http://schemas.microsoft.com/office/drawing/2014/main" id="{1DA33B09-56FA-4F3D-8FE9-55F587D2C7B0}"/>
            </a:ext>
          </a:extLst>
        </xdr:cNvPr>
        <xdr:cNvSpPr/>
      </xdr:nvSpPr>
      <xdr:spPr>
        <a:xfrm>
          <a:off x="10960100" y="8942070"/>
          <a:ext cx="415290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420" name="テキスト ボックス 419">
          <a:extLst>
            <a:ext uri="{FF2B5EF4-FFF2-40B4-BE49-F238E27FC236}">
              <a16:creationId xmlns:a16="http://schemas.microsoft.com/office/drawing/2014/main" id="{8846B020-1362-4B58-94B5-B40D873E58F2}"/>
            </a:ext>
          </a:extLst>
        </xdr:cNvPr>
        <xdr:cNvSpPr txBox="1"/>
      </xdr:nvSpPr>
      <xdr:spPr>
        <a:xfrm>
          <a:off x="10922000" y="875538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421" name="直線コネクタ 420">
          <a:extLst>
            <a:ext uri="{FF2B5EF4-FFF2-40B4-BE49-F238E27FC236}">
              <a16:creationId xmlns:a16="http://schemas.microsoft.com/office/drawing/2014/main" id="{DB88B0DC-5D04-49BC-A1A9-FE53BEEC81A6}"/>
            </a:ext>
          </a:extLst>
        </xdr:cNvPr>
        <xdr:cNvCxnSpPr/>
      </xdr:nvCxnSpPr>
      <xdr:spPr>
        <a:xfrm>
          <a:off x="10960100" y="1117854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65</xdr:row>
      <xdr:rowOff>143527</xdr:rowOff>
    </xdr:from>
    <xdr:ext cx="467179" cy="259045"/>
    <xdr:sp macro="" textlink="">
      <xdr:nvSpPr>
        <xdr:cNvPr id="422" name="テキスト ボックス 421">
          <a:extLst>
            <a:ext uri="{FF2B5EF4-FFF2-40B4-BE49-F238E27FC236}">
              <a16:creationId xmlns:a16="http://schemas.microsoft.com/office/drawing/2014/main" id="{3A7B4E7B-4658-4C08-A360-E5BB19CC1951}"/>
            </a:ext>
          </a:extLst>
        </xdr:cNvPr>
        <xdr:cNvSpPr txBox="1"/>
      </xdr:nvSpPr>
      <xdr:spPr>
        <a:xfrm>
          <a:off x="10561501" y="110401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130628</xdr:rowOff>
    </xdr:from>
    <xdr:to>
      <xdr:col>89</xdr:col>
      <xdr:colOff>177800</xdr:colOff>
      <xdr:row>64</xdr:row>
      <xdr:rowOff>130628</xdr:rowOff>
    </xdr:to>
    <xdr:cxnSp macro="">
      <xdr:nvCxnSpPr>
        <xdr:cNvPr id="423" name="直線コネクタ 422">
          <a:extLst>
            <a:ext uri="{FF2B5EF4-FFF2-40B4-BE49-F238E27FC236}">
              <a16:creationId xmlns:a16="http://schemas.microsoft.com/office/drawing/2014/main" id="{9956DD46-8EA4-4315-8894-FECF6699D471}"/>
            </a:ext>
          </a:extLst>
        </xdr:cNvPr>
        <xdr:cNvCxnSpPr/>
      </xdr:nvCxnSpPr>
      <xdr:spPr>
        <a:xfrm>
          <a:off x="10960100" y="10859588"/>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63</xdr:row>
      <xdr:rowOff>159855</xdr:rowOff>
    </xdr:from>
    <xdr:ext cx="467179" cy="259045"/>
    <xdr:sp macro="" textlink="">
      <xdr:nvSpPr>
        <xdr:cNvPr id="424" name="テキスト ボックス 423">
          <a:extLst>
            <a:ext uri="{FF2B5EF4-FFF2-40B4-BE49-F238E27FC236}">
              <a16:creationId xmlns:a16="http://schemas.microsoft.com/office/drawing/2014/main" id="{F1D1DA33-AF45-4118-AEBF-71ABC4E3D660}"/>
            </a:ext>
          </a:extLst>
        </xdr:cNvPr>
        <xdr:cNvSpPr txBox="1"/>
      </xdr:nvSpPr>
      <xdr:spPr>
        <a:xfrm>
          <a:off x="10561501" y="1072117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146957</xdr:rowOff>
    </xdr:from>
    <xdr:to>
      <xdr:col>89</xdr:col>
      <xdr:colOff>177800</xdr:colOff>
      <xdr:row>62</xdr:row>
      <xdr:rowOff>146957</xdr:rowOff>
    </xdr:to>
    <xdr:cxnSp macro="">
      <xdr:nvCxnSpPr>
        <xdr:cNvPr id="425" name="直線コネクタ 424">
          <a:extLst>
            <a:ext uri="{FF2B5EF4-FFF2-40B4-BE49-F238E27FC236}">
              <a16:creationId xmlns:a16="http://schemas.microsoft.com/office/drawing/2014/main" id="{411BE9EE-7402-4085-B3F9-ED0A3DE496F2}"/>
            </a:ext>
          </a:extLst>
        </xdr:cNvPr>
        <xdr:cNvCxnSpPr/>
      </xdr:nvCxnSpPr>
      <xdr:spPr>
        <a:xfrm>
          <a:off x="10960100" y="10540637"/>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62</xdr:row>
      <xdr:rowOff>4734</xdr:rowOff>
    </xdr:from>
    <xdr:ext cx="403059" cy="259045"/>
    <xdr:sp macro="" textlink="">
      <xdr:nvSpPr>
        <xdr:cNvPr id="426" name="テキスト ボックス 425">
          <a:extLst>
            <a:ext uri="{FF2B5EF4-FFF2-40B4-BE49-F238E27FC236}">
              <a16:creationId xmlns:a16="http://schemas.microsoft.com/office/drawing/2014/main" id="{C62FCA5A-842A-47A9-9965-C82B69A33B12}"/>
            </a:ext>
          </a:extLst>
        </xdr:cNvPr>
        <xdr:cNvSpPr txBox="1"/>
      </xdr:nvSpPr>
      <xdr:spPr>
        <a:xfrm>
          <a:off x="10602761" y="1039841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163285</xdr:rowOff>
    </xdr:from>
    <xdr:to>
      <xdr:col>89</xdr:col>
      <xdr:colOff>177800</xdr:colOff>
      <xdr:row>60</xdr:row>
      <xdr:rowOff>163285</xdr:rowOff>
    </xdr:to>
    <xdr:cxnSp macro="">
      <xdr:nvCxnSpPr>
        <xdr:cNvPr id="427" name="直線コネクタ 426">
          <a:extLst>
            <a:ext uri="{FF2B5EF4-FFF2-40B4-BE49-F238E27FC236}">
              <a16:creationId xmlns:a16="http://schemas.microsoft.com/office/drawing/2014/main" id="{C53497B6-7C4F-4B45-BD15-F3A23B98B30B}"/>
            </a:ext>
          </a:extLst>
        </xdr:cNvPr>
        <xdr:cNvCxnSpPr/>
      </xdr:nvCxnSpPr>
      <xdr:spPr>
        <a:xfrm>
          <a:off x="10960100" y="10221685"/>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60</xdr:row>
      <xdr:rowOff>21062</xdr:rowOff>
    </xdr:from>
    <xdr:ext cx="403059" cy="259045"/>
    <xdr:sp macro="" textlink="">
      <xdr:nvSpPr>
        <xdr:cNvPr id="428" name="テキスト ボックス 427">
          <a:extLst>
            <a:ext uri="{FF2B5EF4-FFF2-40B4-BE49-F238E27FC236}">
              <a16:creationId xmlns:a16="http://schemas.microsoft.com/office/drawing/2014/main" id="{972CFF9F-9605-441A-9264-98EEEBA996B0}"/>
            </a:ext>
          </a:extLst>
        </xdr:cNvPr>
        <xdr:cNvSpPr txBox="1"/>
      </xdr:nvSpPr>
      <xdr:spPr>
        <a:xfrm>
          <a:off x="10602761" y="100794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59</xdr:row>
      <xdr:rowOff>8165</xdr:rowOff>
    </xdr:from>
    <xdr:to>
      <xdr:col>89</xdr:col>
      <xdr:colOff>177800</xdr:colOff>
      <xdr:row>59</xdr:row>
      <xdr:rowOff>8165</xdr:rowOff>
    </xdr:to>
    <xdr:cxnSp macro="">
      <xdr:nvCxnSpPr>
        <xdr:cNvPr id="429" name="直線コネクタ 428">
          <a:extLst>
            <a:ext uri="{FF2B5EF4-FFF2-40B4-BE49-F238E27FC236}">
              <a16:creationId xmlns:a16="http://schemas.microsoft.com/office/drawing/2014/main" id="{AB83E20B-CFB5-4E47-BC95-17E7D7285771}"/>
            </a:ext>
          </a:extLst>
        </xdr:cNvPr>
        <xdr:cNvCxnSpPr/>
      </xdr:nvCxnSpPr>
      <xdr:spPr>
        <a:xfrm>
          <a:off x="10960100" y="9898925"/>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58</xdr:row>
      <xdr:rowOff>37392</xdr:rowOff>
    </xdr:from>
    <xdr:ext cx="403059" cy="259045"/>
    <xdr:sp macro="" textlink="">
      <xdr:nvSpPr>
        <xdr:cNvPr id="430" name="テキスト ボックス 429">
          <a:extLst>
            <a:ext uri="{FF2B5EF4-FFF2-40B4-BE49-F238E27FC236}">
              <a16:creationId xmlns:a16="http://schemas.microsoft.com/office/drawing/2014/main" id="{3A457CCF-7DA3-4A14-964D-E21FBB390F8F}"/>
            </a:ext>
          </a:extLst>
        </xdr:cNvPr>
        <xdr:cNvSpPr txBox="1"/>
      </xdr:nvSpPr>
      <xdr:spPr>
        <a:xfrm>
          <a:off x="10602761" y="976051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24493</xdr:rowOff>
    </xdr:from>
    <xdr:to>
      <xdr:col>89</xdr:col>
      <xdr:colOff>177800</xdr:colOff>
      <xdr:row>57</xdr:row>
      <xdr:rowOff>24493</xdr:rowOff>
    </xdr:to>
    <xdr:cxnSp macro="">
      <xdr:nvCxnSpPr>
        <xdr:cNvPr id="431" name="直線コネクタ 430">
          <a:extLst>
            <a:ext uri="{FF2B5EF4-FFF2-40B4-BE49-F238E27FC236}">
              <a16:creationId xmlns:a16="http://schemas.microsoft.com/office/drawing/2014/main" id="{23461B15-04D1-4AD7-B67C-7632A1660B6F}"/>
            </a:ext>
          </a:extLst>
        </xdr:cNvPr>
        <xdr:cNvCxnSpPr/>
      </xdr:nvCxnSpPr>
      <xdr:spPr>
        <a:xfrm>
          <a:off x="10960100" y="9579973"/>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53720</xdr:rowOff>
    </xdr:from>
    <xdr:ext cx="403059" cy="259045"/>
    <xdr:sp macro="" textlink="">
      <xdr:nvSpPr>
        <xdr:cNvPr id="432" name="テキスト ボックス 431">
          <a:extLst>
            <a:ext uri="{FF2B5EF4-FFF2-40B4-BE49-F238E27FC236}">
              <a16:creationId xmlns:a16="http://schemas.microsoft.com/office/drawing/2014/main" id="{6ABC3BD9-891D-46B5-9DF0-DB18A775289E}"/>
            </a:ext>
          </a:extLst>
        </xdr:cNvPr>
        <xdr:cNvSpPr txBox="1"/>
      </xdr:nvSpPr>
      <xdr:spPr>
        <a:xfrm>
          <a:off x="10602761" y="944156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40822</xdr:rowOff>
    </xdr:from>
    <xdr:to>
      <xdr:col>89</xdr:col>
      <xdr:colOff>177800</xdr:colOff>
      <xdr:row>55</xdr:row>
      <xdr:rowOff>40822</xdr:rowOff>
    </xdr:to>
    <xdr:cxnSp macro="">
      <xdr:nvCxnSpPr>
        <xdr:cNvPr id="433" name="直線コネクタ 432">
          <a:extLst>
            <a:ext uri="{FF2B5EF4-FFF2-40B4-BE49-F238E27FC236}">
              <a16:creationId xmlns:a16="http://schemas.microsoft.com/office/drawing/2014/main" id="{A0E501FF-AD9F-4EED-9BEF-DFE078347BCA}"/>
            </a:ext>
          </a:extLst>
        </xdr:cNvPr>
        <xdr:cNvCxnSpPr/>
      </xdr:nvCxnSpPr>
      <xdr:spPr>
        <a:xfrm>
          <a:off x="10960100" y="9261022"/>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54</xdr:row>
      <xdr:rowOff>70049</xdr:rowOff>
    </xdr:from>
    <xdr:ext cx="338939" cy="259045"/>
    <xdr:sp macro="" textlink="">
      <xdr:nvSpPr>
        <xdr:cNvPr id="434" name="テキスト ボックス 433">
          <a:extLst>
            <a:ext uri="{FF2B5EF4-FFF2-40B4-BE49-F238E27FC236}">
              <a16:creationId xmlns:a16="http://schemas.microsoft.com/office/drawing/2014/main" id="{6F5408CA-001E-4A96-A83D-C970E950E089}"/>
            </a:ext>
          </a:extLst>
        </xdr:cNvPr>
        <xdr:cNvSpPr txBox="1"/>
      </xdr:nvSpPr>
      <xdr:spPr>
        <a:xfrm>
          <a:off x="10666881" y="912260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435" name="直線コネクタ 434">
          <a:extLst>
            <a:ext uri="{FF2B5EF4-FFF2-40B4-BE49-F238E27FC236}">
              <a16:creationId xmlns:a16="http://schemas.microsoft.com/office/drawing/2014/main" id="{5900EA49-674E-4E1E-B4AC-5A0A3ABB19BF}"/>
            </a:ext>
          </a:extLst>
        </xdr:cNvPr>
        <xdr:cNvCxnSpPr/>
      </xdr:nvCxnSpPr>
      <xdr:spPr>
        <a:xfrm>
          <a:off x="10960100" y="894207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53</xdr:row>
      <xdr:rowOff>57150</xdr:rowOff>
    </xdr:from>
    <xdr:to>
      <xdr:col>90</xdr:col>
      <xdr:colOff>25400</xdr:colOff>
      <xdr:row>66</xdr:row>
      <xdr:rowOff>114300</xdr:rowOff>
    </xdr:to>
    <xdr:sp macro="" textlink="">
      <xdr:nvSpPr>
        <xdr:cNvPr id="436" name="【保健センター・保健所】&#10;有形固定資産減価償却率グラフ枠">
          <a:extLst>
            <a:ext uri="{FF2B5EF4-FFF2-40B4-BE49-F238E27FC236}">
              <a16:creationId xmlns:a16="http://schemas.microsoft.com/office/drawing/2014/main" id="{EFE745F3-3E97-4B12-B415-1649529ABE04}"/>
            </a:ext>
          </a:extLst>
        </xdr:cNvPr>
        <xdr:cNvSpPr/>
      </xdr:nvSpPr>
      <xdr:spPr>
        <a:xfrm>
          <a:off x="10960100" y="8942070"/>
          <a:ext cx="415290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56</xdr:row>
      <xdr:rowOff>32657</xdr:rowOff>
    </xdr:from>
    <xdr:to>
      <xdr:col>85</xdr:col>
      <xdr:colOff>126364</xdr:colOff>
      <xdr:row>64</xdr:row>
      <xdr:rowOff>128996</xdr:rowOff>
    </xdr:to>
    <xdr:cxnSp macro="">
      <xdr:nvCxnSpPr>
        <xdr:cNvPr id="437" name="直線コネクタ 436">
          <a:extLst>
            <a:ext uri="{FF2B5EF4-FFF2-40B4-BE49-F238E27FC236}">
              <a16:creationId xmlns:a16="http://schemas.microsoft.com/office/drawing/2014/main" id="{93343048-FE08-4F49-9D4D-97CF0318A3DD}"/>
            </a:ext>
          </a:extLst>
        </xdr:cNvPr>
        <xdr:cNvCxnSpPr/>
      </xdr:nvCxnSpPr>
      <xdr:spPr>
        <a:xfrm flipV="1">
          <a:off x="14375764" y="9420497"/>
          <a:ext cx="0" cy="143745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64</xdr:row>
      <xdr:rowOff>132823</xdr:rowOff>
    </xdr:from>
    <xdr:ext cx="405111" cy="259045"/>
    <xdr:sp macro="" textlink="">
      <xdr:nvSpPr>
        <xdr:cNvPr id="438" name="【保健センター・保健所】&#10;有形固定資産減価償却率最小値テキスト">
          <a:extLst>
            <a:ext uri="{FF2B5EF4-FFF2-40B4-BE49-F238E27FC236}">
              <a16:creationId xmlns:a16="http://schemas.microsoft.com/office/drawing/2014/main" id="{901A3C02-351C-4D61-A75A-9D3C0A157537}"/>
            </a:ext>
          </a:extLst>
        </xdr:cNvPr>
        <xdr:cNvSpPr txBox="1"/>
      </xdr:nvSpPr>
      <xdr:spPr>
        <a:xfrm>
          <a:off x="14414500" y="1086178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64</xdr:row>
      <xdr:rowOff>128996</xdr:rowOff>
    </xdr:from>
    <xdr:to>
      <xdr:col>86</xdr:col>
      <xdr:colOff>25400</xdr:colOff>
      <xdr:row>64</xdr:row>
      <xdr:rowOff>128996</xdr:rowOff>
    </xdr:to>
    <xdr:cxnSp macro="">
      <xdr:nvCxnSpPr>
        <xdr:cNvPr id="439" name="直線コネクタ 438">
          <a:extLst>
            <a:ext uri="{FF2B5EF4-FFF2-40B4-BE49-F238E27FC236}">
              <a16:creationId xmlns:a16="http://schemas.microsoft.com/office/drawing/2014/main" id="{CDE3CF48-6DC4-4C1D-A079-70A6574708FE}"/>
            </a:ext>
          </a:extLst>
        </xdr:cNvPr>
        <xdr:cNvCxnSpPr/>
      </xdr:nvCxnSpPr>
      <xdr:spPr>
        <a:xfrm>
          <a:off x="14287500" y="10857956"/>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54</xdr:row>
      <xdr:rowOff>150784</xdr:rowOff>
    </xdr:from>
    <xdr:ext cx="405111" cy="259045"/>
    <xdr:sp macro="" textlink="">
      <xdr:nvSpPr>
        <xdr:cNvPr id="440" name="【保健センター・保健所】&#10;有形固定資産減価償却率最大値テキスト">
          <a:extLst>
            <a:ext uri="{FF2B5EF4-FFF2-40B4-BE49-F238E27FC236}">
              <a16:creationId xmlns:a16="http://schemas.microsoft.com/office/drawing/2014/main" id="{F106CF39-1696-4012-9D00-EF78A29D8106}"/>
            </a:ext>
          </a:extLst>
        </xdr:cNvPr>
        <xdr:cNvSpPr txBox="1"/>
      </xdr:nvSpPr>
      <xdr:spPr>
        <a:xfrm>
          <a:off x="14414500" y="920334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56</xdr:row>
      <xdr:rowOff>32657</xdr:rowOff>
    </xdr:from>
    <xdr:to>
      <xdr:col>86</xdr:col>
      <xdr:colOff>25400</xdr:colOff>
      <xdr:row>56</xdr:row>
      <xdr:rowOff>32657</xdr:rowOff>
    </xdr:to>
    <xdr:cxnSp macro="">
      <xdr:nvCxnSpPr>
        <xdr:cNvPr id="441" name="直線コネクタ 440">
          <a:extLst>
            <a:ext uri="{FF2B5EF4-FFF2-40B4-BE49-F238E27FC236}">
              <a16:creationId xmlns:a16="http://schemas.microsoft.com/office/drawing/2014/main" id="{2BE39D69-825C-4F00-BBCF-189C4FE142AA}"/>
            </a:ext>
          </a:extLst>
        </xdr:cNvPr>
        <xdr:cNvCxnSpPr/>
      </xdr:nvCxnSpPr>
      <xdr:spPr>
        <a:xfrm>
          <a:off x="14287500" y="9420497"/>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60</xdr:row>
      <xdr:rowOff>15801</xdr:rowOff>
    </xdr:from>
    <xdr:ext cx="405111" cy="259045"/>
    <xdr:sp macro="" textlink="">
      <xdr:nvSpPr>
        <xdr:cNvPr id="442" name="【保健センター・保健所】&#10;有形固定資産減価償却率平均値テキスト">
          <a:extLst>
            <a:ext uri="{FF2B5EF4-FFF2-40B4-BE49-F238E27FC236}">
              <a16:creationId xmlns:a16="http://schemas.microsoft.com/office/drawing/2014/main" id="{0939C9C9-5655-4A78-B811-DE0D7D5A4AA1}"/>
            </a:ext>
          </a:extLst>
        </xdr:cNvPr>
        <xdr:cNvSpPr txBox="1"/>
      </xdr:nvSpPr>
      <xdr:spPr>
        <a:xfrm>
          <a:off x="14414500" y="10074201"/>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60</xdr:row>
      <xdr:rowOff>37374</xdr:rowOff>
    </xdr:from>
    <xdr:to>
      <xdr:col>85</xdr:col>
      <xdr:colOff>177800</xdr:colOff>
      <xdr:row>60</xdr:row>
      <xdr:rowOff>138974</xdr:rowOff>
    </xdr:to>
    <xdr:sp macro="" textlink="">
      <xdr:nvSpPr>
        <xdr:cNvPr id="443" name="フローチャート: 判断 442">
          <a:extLst>
            <a:ext uri="{FF2B5EF4-FFF2-40B4-BE49-F238E27FC236}">
              <a16:creationId xmlns:a16="http://schemas.microsoft.com/office/drawing/2014/main" id="{9A9BBCE8-6BB9-41CD-8063-565F1244AB59}"/>
            </a:ext>
          </a:extLst>
        </xdr:cNvPr>
        <xdr:cNvSpPr/>
      </xdr:nvSpPr>
      <xdr:spPr>
        <a:xfrm>
          <a:off x="14325600" y="10095774"/>
          <a:ext cx="9398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60</xdr:row>
      <xdr:rowOff>16147</xdr:rowOff>
    </xdr:from>
    <xdr:to>
      <xdr:col>81</xdr:col>
      <xdr:colOff>101600</xdr:colOff>
      <xdr:row>60</xdr:row>
      <xdr:rowOff>117747</xdr:rowOff>
    </xdr:to>
    <xdr:sp macro="" textlink="">
      <xdr:nvSpPr>
        <xdr:cNvPr id="444" name="フローチャート: 判断 443">
          <a:extLst>
            <a:ext uri="{FF2B5EF4-FFF2-40B4-BE49-F238E27FC236}">
              <a16:creationId xmlns:a16="http://schemas.microsoft.com/office/drawing/2014/main" id="{72B10B5B-C45D-4F09-AD3E-151BDD69E177}"/>
            </a:ext>
          </a:extLst>
        </xdr:cNvPr>
        <xdr:cNvSpPr/>
      </xdr:nvSpPr>
      <xdr:spPr>
        <a:xfrm>
          <a:off x="13578840" y="100745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59</xdr:row>
      <xdr:rowOff>164737</xdr:rowOff>
    </xdr:from>
    <xdr:to>
      <xdr:col>76</xdr:col>
      <xdr:colOff>165100</xdr:colOff>
      <xdr:row>60</xdr:row>
      <xdr:rowOff>94887</xdr:rowOff>
    </xdr:to>
    <xdr:sp macro="" textlink="">
      <xdr:nvSpPr>
        <xdr:cNvPr id="445" name="フローチャート: 判断 444">
          <a:extLst>
            <a:ext uri="{FF2B5EF4-FFF2-40B4-BE49-F238E27FC236}">
              <a16:creationId xmlns:a16="http://schemas.microsoft.com/office/drawing/2014/main" id="{D0CCA443-EDDA-4F8D-9947-2BCA7663F41A}"/>
            </a:ext>
          </a:extLst>
        </xdr:cNvPr>
        <xdr:cNvSpPr/>
      </xdr:nvSpPr>
      <xdr:spPr>
        <a:xfrm>
          <a:off x="12804140" y="10055497"/>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59</xdr:row>
      <xdr:rowOff>151674</xdr:rowOff>
    </xdr:from>
    <xdr:to>
      <xdr:col>72</xdr:col>
      <xdr:colOff>38100</xdr:colOff>
      <xdr:row>60</xdr:row>
      <xdr:rowOff>81824</xdr:rowOff>
    </xdr:to>
    <xdr:sp macro="" textlink="">
      <xdr:nvSpPr>
        <xdr:cNvPr id="446" name="フローチャート: 判断 445">
          <a:extLst>
            <a:ext uri="{FF2B5EF4-FFF2-40B4-BE49-F238E27FC236}">
              <a16:creationId xmlns:a16="http://schemas.microsoft.com/office/drawing/2014/main" id="{BF94FD20-FACD-4926-9ADF-9139A3E3A099}"/>
            </a:ext>
          </a:extLst>
        </xdr:cNvPr>
        <xdr:cNvSpPr/>
      </xdr:nvSpPr>
      <xdr:spPr>
        <a:xfrm>
          <a:off x="12029440" y="10042434"/>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59</xdr:row>
      <xdr:rowOff>112485</xdr:rowOff>
    </xdr:from>
    <xdr:to>
      <xdr:col>67</xdr:col>
      <xdr:colOff>101600</xdr:colOff>
      <xdr:row>60</xdr:row>
      <xdr:rowOff>42635</xdr:rowOff>
    </xdr:to>
    <xdr:sp macro="" textlink="">
      <xdr:nvSpPr>
        <xdr:cNvPr id="447" name="フローチャート: 判断 446">
          <a:extLst>
            <a:ext uri="{FF2B5EF4-FFF2-40B4-BE49-F238E27FC236}">
              <a16:creationId xmlns:a16="http://schemas.microsoft.com/office/drawing/2014/main" id="{DC081A40-16D0-4017-8546-6C619C7CBF0E}"/>
            </a:ext>
          </a:extLst>
        </xdr:cNvPr>
        <xdr:cNvSpPr/>
      </xdr:nvSpPr>
      <xdr:spPr>
        <a:xfrm>
          <a:off x="11231880" y="10003245"/>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448" name="テキスト ボックス 447">
          <a:extLst>
            <a:ext uri="{FF2B5EF4-FFF2-40B4-BE49-F238E27FC236}">
              <a16:creationId xmlns:a16="http://schemas.microsoft.com/office/drawing/2014/main" id="{1A7AC889-CD30-482D-A7F8-D4CF9FF7118B}"/>
            </a:ext>
          </a:extLst>
        </xdr:cNvPr>
        <xdr:cNvSpPr txBox="1"/>
      </xdr:nvSpPr>
      <xdr:spPr>
        <a:xfrm>
          <a:off x="1420876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449" name="テキスト ボックス 448">
          <a:extLst>
            <a:ext uri="{FF2B5EF4-FFF2-40B4-BE49-F238E27FC236}">
              <a16:creationId xmlns:a16="http://schemas.microsoft.com/office/drawing/2014/main" id="{AA2DA841-4403-4C99-903D-C65DA5DAFE22}"/>
            </a:ext>
          </a:extLst>
        </xdr:cNvPr>
        <xdr:cNvSpPr txBox="1"/>
      </xdr:nvSpPr>
      <xdr:spPr>
        <a:xfrm>
          <a:off x="1346200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450" name="テキスト ボックス 449">
          <a:extLst>
            <a:ext uri="{FF2B5EF4-FFF2-40B4-BE49-F238E27FC236}">
              <a16:creationId xmlns:a16="http://schemas.microsoft.com/office/drawing/2014/main" id="{3073F8BE-5DAF-4B5D-8E1E-8F8A21905B67}"/>
            </a:ext>
          </a:extLst>
        </xdr:cNvPr>
        <xdr:cNvSpPr txBox="1"/>
      </xdr:nvSpPr>
      <xdr:spPr>
        <a:xfrm>
          <a:off x="1268730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451" name="テキスト ボックス 450">
          <a:extLst>
            <a:ext uri="{FF2B5EF4-FFF2-40B4-BE49-F238E27FC236}">
              <a16:creationId xmlns:a16="http://schemas.microsoft.com/office/drawing/2014/main" id="{F01303B8-FFF5-4EAC-A055-637EED66DCB7}"/>
            </a:ext>
          </a:extLst>
        </xdr:cNvPr>
        <xdr:cNvSpPr txBox="1"/>
      </xdr:nvSpPr>
      <xdr:spPr>
        <a:xfrm>
          <a:off x="1190498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452" name="テキスト ボックス 451">
          <a:extLst>
            <a:ext uri="{FF2B5EF4-FFF2-40B4-BE49-F238E27FC236}">
              <a16:creationId xmlns:a16="http://schemas.microsoft.com/office/drawing/2014/main" id="{7AD17E7F-48FA-4BA1-80C3-6C87182D4F67}"/>
            </a:ext>
          </a:extLst>
        </xdr:cNvPr>
        <xdr:cNvSpPr txBox="1"/>
      </xdr:nvSpPr>
      <xdr:spPr>
        <a:xfrm>
          <a:off x="1111504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87993</xdr:rowOff>
    </xdr:from>
    <xdr:to>
      <xdr:col>85</xdr:col>
      <xdr:colOff>177800</xdr:colOff>
      <xdr:row>60</xdr:row>
      <xdr:rowOff>18143</xdr:rowOff>
    </xdr:to>
    <xdr:sp macro="" textlink="">
      <xdr:nvSpPr>
        <xdr:cNvPr id="453" name="楕円 452">
          <a:extLst>
            <a:ext uri="{FF2B5EF4-FFF2-40B4-BE49-F238E27FC236}">
              <a16:creationId xmlns:a16="http://schemas.microsoft.com/office/drawing/2014/main" id="{3DC5354F-4D2F-4048-8FE7-69636CFA4999}"/>
            </a:ext>
          </a:extLst>
        </xdr:cNvPr>
        <xdr:cNvSpPr/>
      </xdr:nvSpPr>
      <xdr:spPr>
        <a:xfrm>
          <a:off x="14325600" y="9978753"/>
          <a:ext cx="9398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58</xdr:row>
      <xdr:rowOff>110870</xdr:rowOff>
    </xdr:from>
    <xdr:ext cx="405111" cy="259045"/>
    <xdr:sp macro="" textlink="">
      <xdr:nvSpPr>
        <xdr:cNvPr id="454" name="【保健センター・保健所】&#10;有形固定資産減価償却率該当値テキスト">
          <a:extLst>
            <a:ext uri="{FF2B5EF4-FFF2-40B4-BE49-F238E27FC236}">
              <a16:creationId xmlns:a16="http://schemas.microsoft.com/office/drawing/2014/main" id="{541B6AE7-B0DF-41B0-9F6B-FE06238EFBAF}"/>
            </a:ext>
          </a:extLst>
        </xdr:cNvPr>
        <xdr:cNvSpPr txBox="1"/>
      </xdr:nvSpPr>
      <xdr:spPr>
        <a:xfrm>
          <a:off x="14414500" y="983399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59</xdr:row>
      <xdr:rowOff>55335</xdr:rowOff>
    </xdr:from>
    <xdr:to>
      <xdr:col>81</xdr:col>
      <xdr:colOff>101600</xdr:colOff>
      <xdr:row>59</xdr:row>
      <xdr:rowOff>156935</xdr:rowOff>
    </xdr:to>
    <xdr:sp macro="" textlink="">
      <xdr:nvSpPr>
        <xdr:cNvPr id="455" name="楕円 454">
          <a:extLst>
            <a:ext uri="{FF2B5EF4-FFF2-40B4-BE49-F238E27FC236}">
              <a16:creationId xmlns:a16="http://schemas.microsoft.com/office/drawing/2014/main" id="{73D8461D-B907-42A7-9918-C9E3C561B6C1}"/>
            </a:ext>
          </a:extLst>
        </xdr:cNvPr>
        <xdr:cNvSpPr/>
      </xdr:nvSpPr>
      <xdr:spPr>
        <a:xfrm>
          <a:off x="13578840" y="99460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59</xdr:row>
      <xdr:rowOff>106135</xdr:rowOff>
    </xdr:from>
    <xdr:to>
      <xdr:col>85</xdr:col>
      <xdr:colOff>127000</xdr:colOff>
      <xdr:row>59</xdr:row>
      <xdr:rowOff>138793</xdr:rowOff>
    </xdr:to>
    <xdr:cxnSp macro="">
      <xdr:nvCxnSpPr>
        <xdr:cNvPr id="456" name="直線コネクタ 455">
          <a:extLst>
            <a:ext uri="{FF2B5EF4-FFF2-40B4-BE49-F238E27FC236}">
              <a16:creationId xmlns:a16="http://schemas.microsoft.com/office/drawing/2014/main" id="{E4B6C664-3304-4964-8370-B0FB2999F58C}"/>
            </a:ext>
          </a:extLst>
        </xdr:cNvPr>
        <xdr:cNvCxnSpPr/>
      </xdr:nvCxnSpPr>
      <xdr:spPr>
        <a:xfrm>
          <a:off x="13629640" y="9996895"/>
          <a:ext cx="746760" cy="326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59</xdr:row>
      <xdr:rowOff>22678</xdr:rowOff>
    </xdr:from>
    <xdr:to>
      <xdr:col>76</xdr:col>
      <xdr:colOff>165100</xdr:colOff>
      <xdr:row>59</xdr:row>
      <xdr:rowOff>124278</xdr:rowOff>
    </xdr:to>
    <xdr:sp macro="" textlink="">
      <xdr:nvSpPr>
        <xdr:cNvPr id="457" name="楕円 456">
          <a:extLst>
            <a:ext uri="{FF2B5EF4-FFF2-40B4-BE49-F238E27FC236}">
              <a16:creationId xmlns:a16="http://schemas.microsoft.com/office/drawing/2014/main" id="{98247C7A-144E-4B69-B796-643C7E4CFF90}"/>
            </a:ext>
          </a:extLst>
        </xdr:cNvPr>
        <xdr:cNvSpPr/>
      </xdr:nvSpPr>
      <xdr:spPr>
        <a:xfrm>
          <a:off x="12804140" y="99134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59</xdr:row>
      <xdr:rowOff>73478</xdr:rowOff>
    </xdr:from>
    <xdr:to>
      <xdr:col>81</xdr:col>
      <xdr:colOff>50800</xdr:colOff>
      <xdr:row>59</xdr:row>
      <xdr:rowOff>106135</xdr:rowOff>
    </xdr:to>
    <xdr:cxnSp macro="">
      <xdr:nvCxnSpPr>
        <xdr:cNvPr id="458" name="直線コネクタ 457">
          <a:extLst>
            <a:ext uri="{FF2B5EF4-FFF2-40B4-BE49-F238E27FC236}">
              <a16:creationId xmlns:a16="http://schemas.microsoft.com/office/drawing/2014/main" id="{FD636625-F083-45B3-99A1-C9940DD6C73E}"/>
            </a:ext>
          </a:extLst>
        </xdr:cNvPr>
        <xdr:cNvCxnSpPr/>
      </xdr:nvCxnSpPr>
      <xdr:spPr>
        <a:xfrm>
          <a:off x="12854940" y="9964238"/>
          <a:ext cx="7747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58</xdr:row>
      <xdr:rowOff>161472</xdr:rowOff>
    </xdr:from>
    <xdr:to>
      <xdr:col>72</xdr:col>
      <xdr:colOff>38100</xdr:colOff>
      <xdr:row>59</xdr:row>
      <xdr:rowOff>91622</xdr:rowOff>
    </xdr:to>
    <xdr:sp macro="" textlink="">
      <xdr:nvSpPr>
        <xdr:cNvPr id="459" name="楕円 458">
          <a:extLst>
            <a:ext uri="{FF2B5EF4-FFF2-40B4-BE49-F238E27FC236}">
              <a16:creationId xmlns:a16="http://schemas.microsoft.com/office/drawing/2014/main" id="{567F076D-8434-47F7-BA4B-4BF30FDA2389}"/>
            </a:ext>
          </a:extLst>
        </xdr:cNvPr>
        <xdr:cNvSpPr/>
      </xdr:nvSpPr>
      <xdr:spPr>
        <a:xfrm>
          <a:off x="12029440" y="9884592"/>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59</xdr:row>
      <xdr:rowOff>40822</xdr:rowOff>
    </xdr:from>
    <xdr:to>
      <xdr:col>76</xdr:col>
      <xdr:colOff>114300</xdr:colOff>
      <xdr:row>59</xdr:row>
      <xdr:rowOff>73478</xdr:rowOff>
    </xdr:to>
    <xdr:cxnSp macro="">
      <xdr:nvCxnSpPr>
        <xdr:cNvPr id="460" name="直線コネクタ 459">
          <a:extLst>
            <a:ext uri="{FF2B5EF4-FFF2-40B4-BE49-F238E27FC236}">
              <a16:creationId xmlns:a16="http://schemas.microsoft.com/office/drawing/2014/main" id="{D86CC2DD-1E2F-4F5A-A45B-FD16D0FBC384}"/>
            </a:ext>
          </a:extLst>
        </xdr:cNvPr>
        <xdr:cNvCxnSpPr/>
      </xdr:nvCxnSpPr>
      <xdr:spPr>
        <a:xfrm>
          <a:off x="12072620" y="9931582"/>
          <a:ext cx="782320" cy="326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58</xdr:row>
      <xdr:rowOff>128815</xdr:rowOff>
    </xdr:from>
    <xdr:to>
      <xdr:col>67</xdr:col>
      <xdr:colOff>101600</xdr:colOff>
      <xdr:row>59</xdr:row>
      <xdr:rowOff>58965</xdr:rowOff>
    </xdr:to>
    <xdr:sp macro="" textlink="">
      <xdr:nvSpPr>
        <xdr:cNvPr id="461" name="楕円 460">
          <a:extLst>
            <a:ext uri="{FF2B5EF4-FFF2-40B4-BE49-F238E27FC236}">
              <a16:creationId xmlns:a16="http://schemas.microsoft.com/office/drawing/2014/main" id="{6ADB0D20-22BD-4469-AB6C-981E58F9F954}"/>
            </a:ext>
          </a:extLst>
        </xdr:cNvPr>
        <xdr:cNvSpPr/>
      </xdr:nvSpPr>
      <xdr:spPr>
        <a:xfrm>
          <a:off x="11231880" y="9851935"/>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59</xdr:row>
      <xdr:rowOff>8165</xdr:rowOff>
    </xdr:from>
    <xdr:to>
      <xdr:col>71</xdr:col>
      <xdr:colOff>177800</xdr:colOff>
      <xdr:row>59</xdr:row>
      <xdr:rowOff>40822</xdr:rowOff>
    </xdr:to>
    <xdr:cxnSp macro="">
      <xdr:nvCxnSpPr>
        <xdr:cNvPr id="462" name="直線コネクタ 461">
          <a:extLst>
            <a:ext uri="{FF2B5EF4-FFF2-40B4-BE49-F238E27FC236}">
              <a16:creationId xmlns:a16="http://schemas.microsoft.com/office/drawing/2014/main" id="{CB22044A-235B-41AA-B7B2-37D9C185E27C}"/>
            </a:ext>
          </a:extLst>
        </xdr:cNvPr>
        <xdr:cNvCxnSpPr/>
      </xdr:nvCxnSpPr>
      <xdr:spPr>
        <a:xfrm>
          <a:off x="11282680" y="9898925"/>
          <a:ext cx="78994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60</xdr:row>
      <xdr:rowOff>108874</xdr:rowOff>
    </xdr:from>
    <xdr:ext cx="405111" cy="259045"/>
    <xdr:sp macro="" textlink="">
      <xdr:nvSpPr>
        <xdr:cNvPr id="463" name="n_1aveValue【保健センター・保健所】&#10;有形固定資産減価償却率">
          <a:extLst>
            <a:ext uri="{FF2B5EF4-FFF2-40B4-BE49-F238E27FC236}">
              <a16:creationId xmlns:a16="http://schemas.microsoft.com/office/drawing/2014/main" id="{83336068-6C17-4774-BC7C-431511CA2947}"/>
            </a:ext>
          </a:extLst>
        </xdr:cNvPr>
        <xdr:cNvSpPr txBox="1"/>
      </xdr:nvSpPr>
      <xdr:spPr>
        <a:xfrm>
          <a:off x="13437244" y="1016727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60</xdr:row>
      <xdr:rowOff>86014</xdr:rowOff>
    </xdr:from>
    <xdr:ext cx="405111" cy="259045"/>
    <xdr:sp macro="" textlink="">
      <xdr:nvSpPr>
        <xdr:cNvPr id="464" name="n_2aveValue【保健センター・保健所】&#10;有形固定資産減価償却率">
          <a:extLst>
            <a:ext uri="{FF2B5EF4-FFF2-40B4-BE49-F238E27FC236}">
              <a16:creationId xmlns:a16="http://schemas.microsoft.com/office/drawing/2014/main" id="{F4906659-8C38-4CD2-A1A0-77765BC178FB}"/>
            </a:ext>
          </a:extLst>
        </xdr:cNvPr>
        <xdr:cNvSpPr txBox="1"/>
      </xdr:nvSpPr>
      <xdr:spPr>
        <a:xfrm>
          <a:off x="12675244" y="1014441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60</xdr:row>
      <xdr:rowOff>72951</xdr:rowOff>
    </xdr:from>
    <xdr:ext cx="405111" cy="259045"/>
    <xdr:sp macro="" textlink="">
      <xdr:nvSpPr>
        <xdr:cNvPr id="465" name="n_3aveValue【保健センター・保健所】&#10;有形固定資産減価償却率">
          <a:extLst>
            <a:ext uri="{FF2B5EF4-FFF2-40B4-BE49-F238E27FC236}">
              <a16:creationId xmlns:a16="http://schemas.microsoft.com/office/drawing/2014/main" id="{50929EC4-91D6-49C3-BF89-BF68DEAFD369}"/>
            </a:ext>
          </a:extLst>
        </xdr:cNvPr>
        <xdr:cNvSpPr txBox="1"/>
      </xdr:nvSpPr>
      <xdr:spPr>
        <a:xfrm>
          <a:off x="11900544" y="1013135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60</xdr:row>
      <xdr:rowOff>33762</xdr:rowOff>
    </xdr:from>
    <xdr:ext cx="405111" cy="259045"/>
    <xdr:sp macro="" textlink="">
      <xdr:nvSpPr>
        <xdr:cNvPr id="466" name="n_4aveValue【保健センター・保健所】&#10;有形固定資産減価償却率">
          <a:extLst>
            <a:ext uri="{FF2B5EF4-FFF2-40B4-BE49-F238E27FC236}">
              <a16:creationId xmlns:a16="http://schemas.microsoft.com/office/drawing/2014/main" id="{07FF82EA-C914-4E56-80A8-CD028000EF79}"/>
            </a:ext>
          </a:extLst>
        </xdr:cNvPr>
        <xdr:cNvSpPr txBox="1"/>
      </xdr:nvSpPr>
      <xdr:spPr>
        <a:xfrm>
          <a:off x="11102984" y="100921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58</xdr:row>
      <xdr:rowOff>2012</xdr:rowOff>
    </xdr:from>
    <xdr:ext cx="405111" cy="259045"/>
    <xdr:sp macro="" textlink="">
      <xdr:nvSpPr>
        <xdr:cNvPr id="467" name="n_1mainValue【保健センター・保健所】&#10;有形固定資産減価償却率">
          <a:extLst>
            <a:ext uri="{FF2B5EF4-FFF2-40B4-BE49-F238E27FC236}">
              <a16:creationId xmlns:a16="http://schemas.microsoft.com/office/drawing/2014/main" id="{2DA1B4EF-5388-424B-BB70-72203349D90E}"/>
            </a:ext>
          </a:extLst>
        </xdr:cNvPr>
        <xdr:cNvSpPr txBox="1"/>
      </xdr:nvSpPr>
      <xdr:spPr>
        <a:xfrm>
          <a:off x="13437244" y="97251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57</xdr:row>
      <xdr:rowOff>140805</xdr:rowOff>
    </xdr:from>
    <xdr:ext cx="405111" cy="259045"/>
    <xdr:sp macro="" textlink="">
      <xdr:nvSpPr>
        <xdr:cNvPr id="468" name="n_2mainValue【保健センター・保健所】&#10;有形固定資産減価償却率">
          <a:extLst>
            <a:ext uri="{FF2B5EF4-FFF2-40B4-BE49-F238E27FC236}">
              <a16:creationId xmlns:a16="http://schemas.microsoft.com/office/drawing/2014/main" id="{A13C8276-C06A-4511-BEA1-04FE1404B5A4}"/>
            </a:ext>
          </a:extLst>
        </xdr:cNvPr>
        <xdr:cNvSpPr txBox="1"/>
      </xdr:nvSpPr>
      <xdr:spPr>
        <a:xfrm>
          <a:off x="12675244" y="969628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57</xdr:row>
      <xdr:rowOff>108149</xdr:rowOff>
    </xdr:from>
    <xdr:ext cx="405111" cy="259045"/>
    <xdr:sp macro="" textlink="">
      <xdr:nvSpPr>
        <xdr:cNvPr id="469" name="n_3mainValue【保健センター・保健所】&#10;有形固定資産減価償却率">
          <a:extLst>
            <a:ext uri="{FF2B5EF4-FFF2-40B4-BE49-F238E27FC236}">
              <a16:creationId xmlns:a16="http://schemas.microsoft.com/office/drawing/2014/main" id="{9494CC75-4DDB-4E8A-902C-522E0D990266}"/>
            </a:ext>
          </a:extLst>
        </xdr:cNvPr>
        <xdr:cNvSpPr txBox="1"/>
      </xdr:nvSpPr>
      <xdr:spPr>
        <a:xfrm>
          <a:off x="11900544" y="966362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57</xdr:row>
      <xdr:rowOff>75492</xdr:rowOff>
    </xdr:from>
    <xdr:ext cx="405111" cy="259045"/>
    <xdr:sp macro="" textlink="">
      <xdr:nvSpPr>
        <xdr:cNvPr id="470" name="n_4mainValue【保健センター・保健所】&#10;有形固定資産減価償却率">
          <a:extLst>
            <a:ext uri="{FF2B5EF4-FFF2-40B4-BE49-F238E27FC236}">
              <a16:creationId xmlns:a16="http://schemas.microsoft.com/office/drawing/2014/main" id="{B7DB0D05-2C40-4B5E-AAE8-0ECEC47A1317}"/>
            </a:ext>
          </a:extLst>
        </xdr:cNvPr>
        <xdr:cNvSpPr txBox="1"/>
      </xdr:nvSpPr>
      <xdr:spPr>
        <a:xfrm>
          <a:off x="11102984" y="96309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471" name="正方形/長方形 470">
          <a:extLst>
            <a:ext uri="{FF2B5EF4-FFF2-40B4-BE49-F238E27FC236}">
              <a16:creationId xmlns:a16="http://schemas.microsoft.com/office/drawing/2014/main" id="{354828AA-3067-4686-988B-831FA6D96680}"/>
            </a:ext>
          </a:extLst>
        </xdr:cNvPr>
        <xdr:cNvSpPr/>
      </xdr:nvSpPr>
      <xdr:spPr>
        <a:xfrm>
          <a:off x="16093440" y="7825740"/>
          <a:ext cx="417576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472" name="正方形/長方形 471">
          <a:extLst>
            <a:ext uri="{FF2B5EF4-FFF2-40B4-BE49-F238E27FC236}">
              <a16:creationId xmlns:a16="http://schemas.microsoft.com/office/drawing/2014/main" id="{6EB5F8AF-CC37-4EF5-A493-43501A126F9B}"/>
            </a:ext>
          </a:extLst>
        </xdr:cNvPr>
        <xdr:cNvSpPr/>
      </xdr:nvSpPr>
      <xdr:spPr>
        <a:xfrm>
          <a:off x="1622044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473" name="正方形/長方形 472">
          <a:extLst>
            <a:ext uri="{FF2B5EF4-FFF2-40B4-BE49-F238E27FC236}">
              <a16:creationId xmlns:a16="http://schemas.microsoft.com/office/drawing/2014/main" id="{19D1E15F-371F-46E4-A4E5-28AC1B6881AE}"/>
            </a:ext>
          </a:extLst>
        </xdr:cNvPr>
        <xdr:cNvSpPr/>
      </xdr:nvSpPr>
      <xdr:spPr>
        <a:xfrm>
          <a:off x="1622044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474" name="正方形/長方形 473">
          <a:extLst>
            <a:ext uri="{FF2B5EF4-FFF2-40B4-BE49-F238E27FC236}">
              <a16:creationId xmlns:a16="http://schemas.microsoft.com/office/drawing/2014/main" id="{4A7FF6D0-CDD4-4270-B0D4-72ED33167644}"/>
            </a:ext>
          </a:extLst>
        </xdr:cNvPr>
        <xdr:cNvSpPr/>
      </xdr:nvSpPr>
      <xdr:spPr>
        <a:xfrm>
          <a:off x="1709928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475" name="正方形/長方形 474">
          <a:extLst>
            <a:ext uri="{FF2B5EF4-FFF2-40B4-BE49-F238E27FC236}">
              <a16:creationId xmlns:a16="http://schemas.microsoft.com/office/drawing/2014/main" id="{027906FA-37A1-43DF-A51F-7C5411FF8704}"/>
            </a:ext>
          </a:extLst>
        </xdr:cNvPr>
        <xdr:cNvSpPr/>
      </xdr:nvSpPr>
      <xdr:spPr>
        <a:xfrm>
          <a:off x="1709928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476" name="正方形/長方形 475">
          <a:extLst>
            <a:ext uri="{FF2B5EF4-FFF2-40B4-BE49-F238E27FC236}">
              <a16:creationId xmlns:a16="http://schemas.microsoft.com/office/drawing/2014/main" id="{88773D17-9C27-44DD-BC00-6776988D1889}"/>
            </a:ext>
          </a:extLst>
        </xdr:cNvPr>
        <xdr:cNvSpPr/>
      </xdr:nvSpPr>
      <xdr:spPr>
        <a:xfrm>
          <a:off x="1810512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477" name="正方形/長方形 476">
          <a:extLst>
            <a:ext uri="{FF2B5EF4-FFF2-40B4-BE49-F238E27FC236}">
              <a16:creationId xmlns:a16="http://schemas.microsoft.com/office/drawing/2014/main" id="{6EE21D1A-4D5B-40C2-86E3-6BC3BD4B3625}"/>
            </a:ext>
          </a:extLst>
        </xdr:cNvPr>
        <xdr:cNvSpPr/>
      </xdr:nvSpPr>
      <xdr:spPr>
        <a:xfrm>
          <a:off x="1810512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478" name="正方形/長方形 477">
          <a:extLst>
            <a:ext uri="{FF2B5EF4-FFF2-40B4-BE49-F238E27FC236}">
              <a16:creationId xmlns:a16="http://schemas.microsoft.com/office/drawing/2014/main" id="{C45460F7-91F7-4EDE-B9B1-6E93DA81BF88}"/>
            </a:ext>
          </a:extLst>
        </xdr:cNvPr>
        <xdr:cNvSpPr/>
      </xdr:nvSpPr>
      <xdr:spPr>
        <a:xfrm>
          <a:off x="16093440" y="8942070"/>
          <a:ext cx="417576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479" name="テキスト ボックス 478">
          <a:extLst>
            <a:ext uri="{FF2B5EF4-FFF2-40B4-BE49-F238E27FC236}">
              <a16:creationId xmlns:a16="http://schemas.microsoft.com/office/drawing/2014/main" id="{ED13FA7A-E26D-44E0-B2C4-8B874E5134FF}"/>
            </a:ext>
          </a:extLst>
        </xdr:cNvPr>
        <xdr:cNvSpPr txBox="1"/>
      </xdr:nvSpPr>
      <xdr:spPr>
        <a:xfrm>
          <a:off x="16078200" y="875538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480" name="直線コネクタ 479">
          <a:extLst>
            <a:ext uri="{FF2B5EF4-FFF2-40B4-BE49-F238E27FC236}">
              <a16:creationId xmlns:a16="http://schemas.microsoft.com/office/drawing/2014/main" id="{882844FF-0412-4ECE-9492-19B9825C9B89}"/>
            </a:ext>
          </a:extLst>
        </xdr:cNvPr>
        <xdr:cNvCxnSpPr/>
      </xdr:nvCxnSpPr>
      <xdr:spPr>
        <a:xfrm>
          <a:off x="16093440" y="1117854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130628</xdr:rowOff>
    </xdr:from>
    <xdr:to>
      <xdr:col>120</xdr:col>
      <xdr:colOff>114300</xdr:colOff>
      <xdr:row>64</xdr:row>
      <xdr:rowOff>130628</xdr:rowOff>
    </xdr:to>
    <xdr:cxnSp macro="">
      <xdr:nvCxnSpPr>
        <xdr:cNvPr id="481" name="直線コネクタ 480">
          <a:extLst>
            <a:ext uri="{FF2B5EF4-FFF2-40B4-BE49-F238E27FC236}">
              <a16:creationId xmlns:a16="http://schemas.microsoft.com/office/drawing/2014/main" id="{7DABC6C7-8C63-471B-855D-429541C156E5}"/>
            </a:ext>
          </a:extLst>
        </xdr:cNvPr>
        <xdr:cNvCxnSpPr/>
      </xdr:nvCxnSpPr>
      <xdr:spPr>
        <a:xfrm>
          <a:off x="16093440" y="10859588"/>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159855</xdr:rowOff>
    </xdr:from>
    <xdr:ext cx="467179" cy="259045"/>
    <xdr:sp macro="" textlink="">
      <xdr:nvSpPr>
        <xdr:cNvPr id="482" name="テキスト ボックス 481">
          <a:extLst>
            <a:ext uri="{FF2B5EF4-FFF2-40B4-BE49-F238E27FC236}">
              <a16:creationId xmlns:a16="http://schemas.microsoft.com/office/drawing/2014/main" id="{974A9D99-509D-4C79-A17F-8595BA5ACA73}"/>
            </a:ext>
          </a:extLst>
        </xdr:cNvPr>
        <xdr:cNvSpPr txBox="1"/>
      </xdr:nvSpPr>
      <xdr:spPr>
        <a:xfrm>
          <a:off x="15694841" y="1072117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62</xdr:row>
      <xdr:rowOff>146957</xdr:rowOff>
    </xdr:from>
    <xdr:to>
      <xdr:col>120</xdr:col>
      <xdr:colOff>114300</xdr:colOff>
      <xdr:row>62</xdr:row>
      <xdr:rowOff>146957</xdr:rowOff>
    </xdr:to>
    <xdr:cxnSp macro="">
      <xdr:nvCxnSpPr>
        <xdr:cNvPr id="483" name="直線コネクタ 482">
          <a:extLst>
            <a:ext uri="{FF2B5EF4-FFF2-40B4-BE49-F238E27FC236}">
              <a16:creationId xmlns:a16="http://schemas.microsoft.com/office/drawing/2014/main" id="{C43C11AF-491A-4248-B8B9-E7592D11612C}"/>
            </a:ext>
          </a:extLst>
        </xdr:cNvPr>
        <xdr:cNvCxnSpPr/>
      </xdr:nvCxnSpPr>
      <xdr:spPr>
        <a:xfrm>
          <a:off x="16093440" y="10540637"/>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62</xdr:row>
      <xdr:rowOff>4734</xdr:rowOff>
    </xdr:from>
    <xdr:ext cx="467179" cy="259045"/>
    <xdr:sp macro="" textlink="">
      <xdr:nvSpPr>
        <xdr:cNvPr id="484" name="テキスト ボックス 483">
          <a:extLst>
            <a:ext uri="{FF2B5EF4-FFF2-40B4-BE49-F238E27FC236}">
              <a16:creationId xmlns:a16="http://schemas.microsoft.com/office/drawing/2014/main" id="{3DC507BC-C665-46DA-A8D1-8DEAF4A4CCC1}"/>
            </a:ext>
          </a:extLst>
        </xdr:cNvPr>
        <xdr:cNvSpPr txBox="1"/>
      </xdr:nvSpPr>
      <xdr:spPr>
        <a:xfrm>
          <a:off x="15694841" y="1039841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60</xdr:row>
      <xdr:rowOff>163285</xdr:rowOff>
    </xdr:from>
    <xdr:to>
      <xdr:col>120</xdr:col>
      <xdr:colOff>114300</xdr:colOff>
      <xdr:row>60</xdr:row>
      <xdr:rowOff>163285</xdr:rowOff>
    </xdr:to>
    <xdr:cxnSp macro="">
      <xdr:nvCxnSpPr>
        <xdr:cNvPr id="485" name="直線コネクタ 484">
          <a:extLst>
            <a:ext uri="{FF2B5EF4-FFF2-40B4-BE49-F238E27FC236}">
              <a16:creationId xmlns:a16="http://schemas.microsoft.com/office/drawing/2014/main" id="{7A78922A-6FD2-4360-9EFF-6D75F583DC11}"/>
            </a:ext>
          </a:extLst>
        </xdr:cNvPr>
        <xdr:cNvCxnSpPr/>
      </xdr:nvCxnSpPr>
      <xdr:spPr>
        <a:xfrm>
          <a:off x="16093440" y="10221685"/>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60</xdr:row>
      <xdr:rowOff>21062</xdr:rowOff>
    </xdr:from>
    <xdr:ext cx="467179" cy="259045"/>
    <xdr:sp macro="" textlink="">
      <xdr:nvSpPr>
        <xdr:cNvPr id="486" name="テキスト ボックス 485">
          <a:extLst>
            <a:ext uri="{FF2B5EF4-FFF2-40B4-BE49-F238E27FC236}">
              <a16:creationId xmlns:a16="http://schemas.microsoft.com/office/drawing/2014/main" id="{36F2EE3D-04CB-46DD-A5B9-60640532DA82}"/>
            </a:ext>
          </a:extLst>
        </xdr:cNvPr>
        <xdr:cNvSpPr txBox="1"/>
      </xdr:nvSpPr>
      <xdr:spPr>
        <a:xfrm>
          <a:off x="15694841" y="1007946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59</xdr:row>
      <xdr:rowOff>8165</xdr:rowOff>
    </xdr:from>
    <xdr:to>
      <xdr:col>120</xdr:col>
      <xdr:colOff>114300</xdr:colOff>
      <xdr:row>59</xdr:row>
      <xdr:rowOff>8165</xdr:rowOff>
    </xdr:to>
    <xdr:cxnSp macro="">
      <xdr:nvCxnSpPr>
        <xdr:cNvPr id="487" name="直線コネクタ 486">
          <a:extLst>
            <a:ext uri="{FF2B5EF4-FFF2-40B4-BE49-F238E27FC236}">
              <a16:creationId xmlns:a16="http://schemas.microsoft.com/office/drawing/2014/main" id="{A9DA8198-3653-4552-996D-1634E142FD50}"/>
            </a:ext>
          </a:extLst>
        </xdr:cNvPr>
        <xdr:cNvCxnSpPr/>
      </xdr:nvCxnSpPr>
      <xdr:spPr>
        <a:xfrm>
          <a:off x="16093440" y="9898925"/>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58</xdr:row>
      <xdr:rowOff>37392</xdr:rowOff>
    </xdr:from>
    <xdr:ext cx="467179" cy="259045"/>
    <xdr:sp macro="" textlink="">
      <xdr:nvSpPr>
        <xdr:cNvPr id="488" name="テキスト ボックス 487">
          <a:extLst>
            <a:ext uri="{FF2B5EF4-FFF2-40B4-BE49-F238E27FC236}">
              <a16:creationId xmlns:a16="http://schemas.microsoft.com/office/drawing/2014/main" id="{40EE9B74-847D-4987-800B-E782CC13A5FA}"/>
            </a:ext>
          </a:extLst>
        </xdr:cNvPr>
        <xdr:cNvSpPr txBox="1"/>
      </xdr:nvSpPr>
      <xdr:spPr>
        <a:xfrm>
          <a:off x="15694841" y="976051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24493</xdr:rowOff>
    </xdr:from>
    <xdr:to>
      <xdr:col>120</xdr:col>
      <xdr:colOff>114300</xdr:colOff>
      <xdr:row>57</xdr:row>
      <xdr:rowOff>24493</xdr:rowOff>
    </xdr:to>
    <xdr:cxnSp macro="">
      <xdr:nvCxnSpPr>
        <xdr:cNvPr id="489" name="直線コネクタ 488">
          <a:extLst>
            <a:ext uri="{FF2B5EF4-FFF2-40B4-BE49-F238E27FC236}">
              <a16:creationId xmlns:a16="http://schemas.microsoft.com/office/drawing/2014/main" id="{657E17C3-F1C1-42CC-8E65-47E295717C59}"/>
            </a:ext>
          </a:extLst>
        </xdr:cNvPr>
        <xdr:cNvCxnSpPr/>
      </xdr:nvCxnSpPr>
      <xdr:spPr>
        <a:xfrm>
          <a:off x="16093440" y="9579973"/>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56</xdr:row>
      <xdr:rowOff>53720</xdr:rowOff>
    </xdr:from>
    <xdr:ext cx="467179" cy="259045"/>
    <xdr:sp macro="" textlink="">
      <xdr:nvSpPr>
        <xdr:cNvPr id="490" name="テキスト ボックス 489">
          <a:extLst>
            <a:ext uri="{FF2B5EF4-FFF2-40B4-BE49-F238E27FC236}">
              <a16:creationId xmlns:a16="http://schemas.microsoft.com/office/drawing/2014/main" id="{0D271DF7-AA46-4090-BF44-A200CA2EE739}"/>
            </a:ext>
          </a:extLst>
        </xdr:cNvPr>
        <xdr:cNvSpPr txBox="1"/>
      </xdr:nvSpPr>
      <xdr:spPr>
        <a:xfrm>
          <a:off x="15694841" y="944156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55</xdr:row>
      <xdr:rowOff>40822</xdr:rowOff>
    </xdr:from>
    <xdr:to>
      <xdr:col>120</xdr:col>
      <xdr:colOff>114300</xdr:colOff>
      <xdr:row>55</xdr:row>
      <xdr:rowOff>40822</xdr:rowOff>
    </xdr:to>
    <xdr:cxnSp macro="">
      <xdr:nvCxnSpPr>
        <xdr:cNvPr id="491" name="直線コネクタ 490">
          <a:extLst>
            <a:ext uri="{FF2B5EF4-FFF2-40B4-BE49-F238E27FC236}">
              <a16:creationId xmlns:a16="http://schemas.microsoft.com/office/drawing/2014/main" id="{BEF79F40-B0EB-4595-9435-5813B110339D}"/>
            </a:ext>
          </a:extLst>
        </xdr:cNvPr>
        <xdr:cNvCxnSpPr/>
      </xdr:nvCxnSpPr>
      <xdr:spPr>
        <a:xfrm>
          <a:off x="16093440" y="9261022"/>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54</xdr:row>
      <xdr:rowOff>70049</xdr:rowOff>
    </xdr:from>
    <xdr:ext cx="467179" cy="259045"/>
    <xdr:sp macro="" textlink="">
      <xdr:nvSpPr>
        <xdr:cNvPr id="492" name="テキスト ボックス 491">
          <a:extLst>
            <a:ext uri="{FF2B5EF4-FFF2-40B4-BE49-F238E27FC236}">
              <a16:creationId xmlns:a16="http://schemas.microsoft.com/office/drawing/2014/main" id="{AF4C121C-057C-4B5B-BC3D-23FF1A0877A5}"/>
            </a:ext>
          </a:extLst>
        </xdr:cNvPr>
        <xdr:cNvSpPr txBox="1"/>
      </xdr:nvSpPr>
      <xdr:spPr>
        <a:xfrm>
          <a:off x="15694841" y="912260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493" name="直線コネクタ 492">
          <a:extLst>
            <a:ext uri="{FF2B5EF4-FFF2-40B4-BE49-F238E27FC236}">
              <a16:creationId xmlns:a16="http://schemas.microsoft.com/office/drawing/2014/main" id="{FFE339A5-31A9-4C91-B9DF-6EDECE1BA11A}"/>
            </a:ext>
          </a:extLst>
        </xdr:cNvPr>
        <xdr:cNvCxnSpPr/>
      </xdr:nvCxnSpPr>
      <xdr:spPr>
        <a:xfrm>
          <a:off x="16093440" y="894207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52</xdr:row>
      <xdr:rowOff>86377</xdr:rowOff>
    </xdr:from>
    <xdr:ext cx="467179" cy="259045"/>
    <xdr:sp macro="" textlink="">
      <xdr:nvSpPr>
        <xdr:cNvPr id="494" name="テキスト ボックス 493">
          <a:extLst>
            <a:ext uri="{FF2B5EF4-FFF2-40B4-BE49-F238E27FC236}">
              <a16:creationId xmlns:a16="http://schemas.microsoft.com/office/drawing/2014/main" id="{81459633-42D4-476E-A765-B4EBDFD6EC08}"/>
            </a:ext>
          </a:extLst>
        </xdr:cNvPr>
        <xdr:cNvSpPr txBox="1"/>
      </xdr:nvSpPr>
      <xdr:spPr>
        <a:xfrm>
          <a:off x="15694841" y="880365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495" name="【保健センター・保健所】&#10;一人当たり面積グラフ枠">
          <a:extLst>
            <a:ext uri="{FF2B5EF4-FFF2-40B4-BE49-F238E27FC236}">
              <a16:creationId xmlns:a16="http://schemas.microsoft.com/office/drawing/2014/main" id="{EC94A01F-1344-481B-AFEC-BCA733AE4356}"/>
            </a:ext>
          </a:extLst>
        </xdr:cNvPr>
        <xdr:cNvSpPr/>
      </xdr:nvSpPr>
      <xdr:spPr>
        <a:xfrm>
          <a:off x="16093440" y="8942070"/>
          <a:ext cx="417576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55</xdr:row>
      <xdr:rowOff>119199</xdr:rowOff>
    </xdr:from>
    <xdr:to>
      <xdr:col>116</xdr:col>
      <xdr:colOff>62864</xdr:colOff>
      <xdr:row>64</xdr:row>
      <xdr:rowOff>120831</xdr:rowOff>
    </xdr:to>
    <xdr:cxnSp macro="">
      <xdr:nvCxnSpPr>
        <xdr:cNvPr id="496" name="直線コネクタ 495">
          <a:extLst>
            <a:ext uri="{FF2B5EF4-FFF2-40B4-BE49-F238E27FC236}">
              <a16:creationId xmlns:a16="http://schemas.microsoft.com/office/drawing/2014/main" id="{C1B6B69A-DE4B-43FB-9322-DBFDF93E29B1}"/>
            </a:ext>
          </a:extLst>
        </xdr:cNvPr>
        <xdr:cNvCxnSpPr/>
      </xdr:nvCxnSpPr>
      <xdr:spPr>
        <a:xfrm flipV="1">
          <a:off x="19509104" y="9339399"/>
          <a:ext cx="0" cy="151039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64</xdr:row>
      <xdr:rowOff>124658</xdr:rowOff>
    </xdr:from>
    <xdr:ext cx="469744" cy="259045"/>
    <xdr:sp macro="" textlink="">
      <xdr:nvSpPr>
        <xdr:cNvPr id="497" name="【保健センター・保健所】&#10;一人当たり面積最小値テキスト">
          <a:extLst>
            <a:ext uri="{FF2B5EF4-FFF2-40B4-BE49-F238E27FC236}">
              <a16:creationId xmlns:a16="http://schemas.microsoft.com/office/drawing/2014/main" id="{0244D4E1-5065-4FF9-B644-31FE9C69BD9F}"/>
            </a:ext>
          </a:extLst>
        </xdr:cNvPr>
        <xdr:cNvSpPr txBox="1"/>
      </xdr:nvSpPr>
      <xdr:spPr>
        <a:xfrm>
          <a:off x="19547840" y="108536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64</xdr:row>
      <xdr:rowOff>120831</xdr:rowOff>
    </xdr:from>
    <xdr:to>
      <xdr:col>116</xdr:col>
      <xdr:colOff>152400</xdr:colOff>
      <xdr:row>64</xdr:row>
      <xdr:rowOff>120831</xdr:rowOff>
    </xdr:to>
    <xdr:cxnSp macro="">
      <xdr:nvCxnSpPr>
        <xdr:cNvPr id="498" name="直線コネクタ 497">
          <a:extLst>
            <a:ext uri="{FF2B5EF4-FFF2-40B4-BE49-F238E27FC236}">
              <a16:creationId xmlns:a16="http://schemas.microsoft.com/office/drawing/2014/main" id="{FE988EDD-CFF7-4E22-A403-C892DE74B6AF}"/>
            </a:ext>
          </a:extLst>
        </xdr:cNvPr>
        <xdr:cNvCxnSpPr/>
      </xdr:nvCxnSpPr>
      <xdr:spPr>
        <a:xfrm>
          <a:off x="19443700" y="10849791"/>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54</xdr:row>
      <xdr:rowOff>65876</xdr:rowOff>
    </xdr:from>
    <xdr:ext cx="469744" cy="259045"/>
    <xdr:sp macro="" textlink="">
      <xdr:nvSpPr>
        <xdr:cNvPr id="499" name="【保健センター・保健所】&#10;一人当たり面積最大値テキスト">
          <a:extLst>
            <a:ext uri="{FF2B5EF4-FFF2-40B4-BE49-F238E27FC236}">
              <a16:creationId xmlns:a16="http://schemas.microsoft.com/office/drawing/2014/main" id="{58972B86-020D-4D01-9A86-436D028AB6BF}"/>
            </a:ext>
          </a:extLst>
        </xdr:cNvPr>
        <xdr:cNvSpPr txBox="1"/>
      </xdr:nvSpPr>
      <xdr:spPr>
        <a:xfrm>
          <a:off x="19547840" y="91184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0.476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55</xdr:row>
      <xdr:rowOff>119199</xdr:rowOff>
    </xdr:from>
    <xdr:to>
      <xdr:col>116</xdr:col>
      <xdr:colOff>152400</xdr:colOff>
      <xdr:row>55</xdr:row>
      <xdr:rowOff>119199</xdr:rowOff>
    </xdr:to>
    <xdr:cxnSp macro="">
      <xdr:nvCxnSpPr>
        <xdr:cNvPr id="500" name="直線コネクタ 499">
          <a:extLst>
            <a:ext uri="{FF2B5EF4-FFF2-40B4-BE49-F238E27FC236}">
              <a16:creationId xmlns:a16="http://schemas.microsoft.com/office/drawing/2014/main" id="{CE88A7EC-E606-45D9-85A6-C2FCBDA3011C}"/>
            </a:ext>
          </a:extLst>
        </xdr:cNvPr>
        <xdr:cNvCxnSpPr/>
      </xdr:nvCxnSpPr>
      <xdr:spPr>
        <a:xfrm>
          <a:off x="19443700" y="9339399"/>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63</xdr:row>
      <xdr:rowOff>20700</xdr:rowOff>
    </xdr:from>
    <xdr:ext cx="469744" cy="259045"/>
    <xdr:sp macro="" textlink="">
      <xdr:nvSpPr>
        <xdr:cNvPr id="501" name="【保健センター・保健所】&#10;一人当たり面積平均値テキスト">
          <a:extLst>
            <a:ext uri="{FF2B5EF4-FFF2-40B4-BE49-F238E27FC236}">
              <a16:creationId xmlns:a16="http://schemas.microsoft.com/office/drawing/2014/main" id="{206F8BAE-1DFF-43E9-80A2-BDA88135CBD1}"/>
            </a:ext>
          </a:extLst>
        </xdr:cNvPr>
        <xdr:cNvSpPr txBox="1"/>
      </xdr:nvSpPr>
      <xdr:spPr>
        <a:xfrm>
          <a:off x="19547840" y="10582020"/>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63</xdr:row>
      <xdr:rowOff>42273</xdr:rowOff>
    </xdr:from>
    <xdr:to>
      <xdr:col>116</xdr:col>
      <xdr:colOff>114300</xdr:colOff>
      <xdr:row>63</xdr:row>
      <xdr:rowOff>143873</xdr:rowOff>
    </xdr:to>
    <xdr:sp macro="" textlink="">
      <xdr:nvSpPr>
        <xdr:cNvPr id="502" name="フローチャート: 判断 501">
          <a:extLst>
            <a:ext uri="{FF2B5EF4-FFF2-40B4-BE49-F238E27FC236}">
              <a16:creationId xmlns:a16="http://schemas.microsoft.com/office/drawing/2014/main" id="{F6FAD1E8-17A4-40F4-BE06-64948DB606A3}"/>
            </a:ext>
          </a:extLst>
        </xdr:cNvPr>
        <xdr:cNvSpPr/>
      </xdr:nvSpPr>
      <xdr:spPr>
        <a:xfrm>
          <a:off x="19458940" y="106035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63</xdr:row>
      <xdr:rowOff>48804</xdr:rowOff>
    </xdr:from>
    <xdr:to>
      <xdr:col>112</xdr:col>
      <xdr:colOff>38100</xdr:colOff>
      <xdr:row>63</xdr:row>
      <xdr:rowOff>150404</xdr:rowOff>
    </xdr:to>
    <xdr:sp macro="" textlink="">
      <xdr:nvSpPr>
        <xdr:cNvPr id="503" name="フローチャート: 判断 502">
          <a:extLst>
            <a:ext uri="{FF2B5EF4-FFF2-40B4-BE49-F238E27FC236}">
              <a16:creationId xmlns:a16="http://schemas.microsoft.com/office/drawing/2014/main" id="{7ADF088C-23FE-401E-B93F-2BF8EEF93622}"/>
            </a:ext>
          </a:extLst>
        </xdr:cNvPr>
        <xdr:cNvSpPr/>
      </xdr:nvSpPr>
      <xdr:spPr>
        <a:xfrm>
          <a:off x="18735040" y="10610124"/>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63</xdr:row>
      <xdr:rowOff>52070</xdr:rowOff>
    </xdr:from>
    <xdr:to>
      <xdr:col>107</xdr:col>
      <xdr:colOff>101600</xdr:colOff>
      <xdr:row>63</xdr:row>
      <xdr:rowOff>153670</xdr:rowOff>
    </xdr:to>
    <xdr:sp macro="" textlink="">
      <xdr:nvSpPr>
        <xdr:cNvPr id="504" name="フローチャート: 判断 503">
          <a:extLst>
            <a:ext uri="{FF2B5EF4-FFF2-40B4-BE49-F238E27FC236}">
              <a16:creationId xmlns:a16="http://schemas.microsoft.com/office/drawing/2014/main" id="{AE1B9CBF-6E8F-433B-A069-145D0BB5BF84}"/>
            </a:ext>
          </a:extLst>
        </xdr:cNvPr>
        <xdr:cNvSpPr/>
      </xdr:nvSpPr>
      <xdr:spPr>
        <a:xfrm>
          <a:off x="17937480" y="106133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63</xdr:row>
      <xdr:rowOff>61867</xdr:rowOff>
    </xdr:from>
    <xdr:to>
      <xdr:col>102</xdr:col>
      <xdr:colOff>165100</xdr:colOff>
      <xdr:row>63</xdr:row>
      <xdr:rowOff>163467</xdr:rowOff>
    </xdr:to>
    <xdr:sp macro="" textlink="">
      <xdr:nvSpPr>
        <xdr:cNvPr id="505" name="フローチャート: 判断 504">
          <a:extLst>
            <a:ext uri="{FF2B5EF4-FFF2-40B4-BE49-F238E27FC236}">
              <a16:creationId xmlns:a16="http://schemas.microsoft.com/office/drawing/2014/main" id="{3DC64472-A56F-49C9-B6DD-E51F1044887D}"/>
            </a:ext>
          </a:extLst>
        </xdr:cNvPr>
        <xdr:cNvSpPr/>
      </xdr:nvSpPr>
      <xdr:spPr>
        <a:xfrm>
          <a:off x="17162780" y="106231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63</xdr:row>
      <xdr:rowOff>45538</xdr:rowOff>
    </xdr:from>
    <xdr:to>
      <xdr:col>98</xdr:col>
      <xdr:colOff>38100</xdr:colOff>
      <xdr:row>63</xdr:row>
      <xdr:rowOff>147138</xdr:rowOff>
    </xdr:to>
    <xdr:sp macro="" textlink="">
      <xdr:nvSpPr>
        <xdr:cNvPr id="506" name="フローチャート: 判断 505">
          <a:extLst>
            <a:ext uri="{FF2B5EF4-FFF2-40B4-BE49-F238E27FC236}">
              <a16:creationId xmlns:a16="http://schemas.microsoft.com/office/drawing/2014/main" id="{5808F706-A0F5-4938-B0EB-6CB54C283BFE}"/>
            </a:ext>
          </a:extLst>
        </xdr:cNvPr>
        <xdr:cNvSpPr/>
      </xdr:nvSpPr>
      <xdr:spPr>
        <a:xfrm>
          <a:off x="16388080" y="10606858"/>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507" name="テキスト ボックス 506">
          <a:extLst>
            <a:ext uri="{FF2B5EF4-FFF2-40B4-BE49-F238E27FC236}">
              <a16:creationId xmlns:a16="http://schemas.microsoft.com/office/drawing/2014/main" id="{1E6CCAE1-94E4-4A3A-AA0D-E7BE614A44E5}"/>
            </a:ext>
          </a:extLst>
        </xdr:cNvPr>
        <xdr:cNvSpPr txBox="1"/>
      </xdr:nvSpPr>
      <xdr:spPr>
        <a:xfrm>
          <a:off x="1934210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508" name="テキスト ボックス 507">
          <a:extLst>
            <a:ext uri="{FF2B5EF4-FFF2-40B4-BE49-F238E27FC236}">
              <a16:creationId xmlns:a16="http://schemas.microsoft.com/office/drawing/2014/main" id="{B16C61EE-BCFB-477A-9468-2A2216226501}"/>
            </a:ext>
          </a:extLst>
        </xdr:cNvPr>
        <xdr:cNvSpPr txBox="1"/>
      </xdr:nvSpPr>
      <xdr:spPr>
        <a:xfrm>
          <a:off x="1861058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509" name="テキスト ボックス 508">
          <a:extLst>
            <a:ext uri="{FF2B5EF4-FFF2-40B4-BE49-F238E27FC236}">
              <a16:creationId xmlns:a16="http://schemas.microsoft.com/office/drawing/2014/main" id="{E2ABA834-4B94-444C-A5A5-2BEA2E6846B4}"/>
            </a:ext>
          </a:extLst>
        </xdr:cNvPr>
        <xdr:cNvSpPr txBox="1"/>
      </xdr:nvSpPr>
      <xdr:spPr>
        <a:xfrm>
          <a:off x="1782064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510" name="テキスト ボックス 509">
          <a:extLst>
            <a:ext uri="{FF2B5EF4-FFF2-40B4-BE49-F238E27FC236}">
              <a16:creationId xmlns:a16="http://schemas.microsoft.com/office/drawing/2014/main" id="{DAE63269-43D8-46D3-BD1B-5CE1B9CB4B6F}"/>
            </a:ext>
          </a:extLst>
        </xdr:cNvPr>
        <xdr:cNvSpPr txBox="1"/>
      </xdr:nvSpPr>
      <xdr:spPr>
        <a:xfrm>
          <a:off x="1704594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511" name="テキスト ボックス 510">
          <a:extLst>
            <a:ext uri="{FF2B5EF4-FFF2-40B4-BE49-F238E27FC236}">
              <a16:creationId xmlns:a16="http://schemas.microsoft.com/office/drawing/2014/main" id="{5B1E309C-8F84-4E71-989C-88A95B90314D}"/>
            </a:ext>
          </a:extLst>
        </xdr:cNvPr>
        <xdr:cNvSpPr txBox="1"/>
      </xdr:nvSpPr>
      <xdr:spPr>
        <a:xfrm>
          <a:off x="1626362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63</xdr:row>
      <xdr:rowOff>25944</xdr:rowOff>
    </xdr:from>
    <xdr:to>
      <xdr:col>116</xdr:col>
      <xdr:colOff>114300</xdr:colOff>
      <xdr:row>63</xdr:row>
      <xdr:rowOff>127544</xdr:rowOff>
    </xdr:to>
    <xdr:sp macro="" textlink="">
      <xdr:nvSpPr>
        <xdr:cNvPr id="512" name="楕円 511">
          <a:extLst>
            <a:ext uri="{FF2B5EF4-FFF2-40B4-BE49-F238E27FC236}">
              <a16:creationId xmlns:a16="http://schemas.microsoft.com/office/drawing/2014/main" id="{A9B15F74-CC29-470F-A78B-1D94DA7BE738}"/>
            </a:ext>
          </a:extLst>
        </xdr:cNvPr>
        <xdr:cNvSpPr/>
      </xdr:nvSpPr>
      <xdr:spPr>
        <a:xfrm>
          <a:off x="19458940" y="105872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62</xdr:row>
      <xdr:rowOff>48821</xdr:rowOff>
    </xdr:from>
    <xdr:ext cx="469744" cy="259045"/>
    <xdr:sp macro="" textlink="">
      <xdr:nvSpPr>
        <xdr:cNvPr id="513" name="【保健センター・保健所】&#10;一人当たり面積該当値テキスト">
          <a:extLst>
            <a:ext uri="{FF2B5EF4-FFF2-40B4-BE49-F238E27FC236}">
              <a16:creationId xmlns:a16="http://schemas.microsoft.com/office/drawing/2014/main" id="{A26633FE-CAA3-4368-8726-264EE8439A6F}"/>
            </a:ext>
          </a:extLst>
        </xdr:cNvPr>
        <xdr:cNvSpPr txBox="1"/>
      </xdr:nvSpPr>
      <xdr:spPr>
        <a:xfrm>
          <a:off x="19547840" y="104425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63</xdr:row>
      <xdr:rowOff>25944</xdr:rowOff>
    </xdr:from>
    <xdr:to>
      <xdr:col>112</xdr:col>
      <xdr:colOff>38100</xdr:colOff>
      <xdr:row>63</xdr:row>
      <xdr:rowOff>127544</xdr:rowOff>
    </xdr:to>
    <xdr:sp macro="" textlink="">
      <xdr:nvSpPr>
        <xdr:cNvPr id="514" name="楕円 513">
          <a:extLst>
            <a:ext uri="{FF2B5EF4-FFF2-40B4-BE49-F238E27FC236}">
              <a16:creationId xmlns:a16="http://schemas.microsoft.com/office/drawing/2014/main" id="{DB455F67-CBBE-473A-B9A8-EE5D907C3FA3}"/>
            </a:ext>
          </a:extLst>
        </xdr:cNvPr>
        <xdr:cNvSpPr/>
      </xdr:nvSpPr>
      <xdr:spPr>
        <a:xfrm>
          <a:off x="18735040" y="10587264"/>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63</xdr:row>
      <xdr:rowOff>76744</xdr:rowOff>
    </xdr:from>
    <xdr:to>
      <xdr:col>116</xdr:col>
      <xdr:colOff>63500</xdr:colOff>
      <xdr:row>63</xdr:row>
      <xdr:rowOff>76744</xdr:rowOff>
    </xdr:to>
    <xdr:cxnSp macro="">
      <xdr:nvCxnSpPr>
        <xdr:cNvPr id="515" name="直線コネクタ 514">
          <a:extLst>
            <a:ext uri="{FF2B5EF4-FFF2-40B4-BE49-F238E27FC236}">
              <a16:creationId xmlns:a16="http://schemas.microsoft.com/office/drawing/2014/main" id="{8A6A59F5-DA5C-4048-987D-E5DF6C34BC1D}"/>
            </a:ext>
          </a:extLst>
        </xdr:cNvPr>
        <xdr:cNvCxnSpPr/>
      </xdr:nvCxnSpPr>
      <xdr:spPr>
        <a:xfrm>
          <a:off x="18778220" y="10638064"/>
          <a:ext cx="73152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63</xdr:row>
      <xdr:rowOff>29210</xdr:rowOff>
    </xdr:from>
    <xdr:to>
      <xdr:col>107</xdr:col>
      <xdr:colOff>101600</xdr:colOff>
      <xdr:row>63</xdr:row>
      <xdr:rowOff>130810</xdr:rowOff>
    </xdr:to>
    <xdr:sp macro="" textlink="">
      <xdr:nvSpPr>
        <xdr:cNvPr id="516" name="楕円 515">
          <a:extLst>
            <a:ext uri="{FF2B5EF4-FFF2-40B4-BE49-F238E27FC236}">
              <a16:creationId xmlns:a16="http://schemas.microsoft.com/office/drawing/2014/main" id="{71238B44-C8C2-4582-8010-664340978594}"/>
            </a:ext>
          </a:extLst>
        </xdr:cNvPr>
        <xdr:cNvSpPr/>
      </xdr:nvSpPr>
      <xdr:spPr>
        <a:xfrm>
          <a:off x="17937480" y="105905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63</xdr:row>
      <xdr:rowOff>76744</xdr:rowOff>
    </xdr:from>
    <xdr:to>
      <xdr:col>111</xdr:col>
      <xdr:colOff>177800</xdr:colOff>
      <xdr:row>63</xdr:row>
      <xdr:rowOff>80010</xdr:rowOff>
    </xdr:to>
    <xdr:cxnSp macro="">
      <xdr:nvCxnSpPr>
        <xdr:cNvPr id="517" name="直線コネクタ 516">
          <a:extLst>
            <a:ext uri="{FF2B5EF4-FFF2-40B4-BE49-F238E27FC236}">
              <a16:creationId xmlns:a16="http://schemas.microsoft.com/office/drawing/2014/main" id="{EC01CD7F-5BB4-4DF2-A500-E5B2484207CB}"/>
            </a:ext>
          </a:extLst>
        </xdr:cNvPr>
        <xdr:cNvCxnSpPr/>
      </xdr:nvCxnSpPr>
      <xdr:spPr>
        <a:xfrm flipV="1">
          <a:off x="17988280" y="10638064"/>
          <a:ext cx="789940" cy="32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63</xdr:row>
      <xdr:rowOff>29210</xdr:rowOff>
    </xdr:from>
    <xdr:to>
      <xdr:col>102</xdr:col>
      <xdr:colOff>165100</xdr:colOff>
      <xdr:row>63</xdr:row>
      <xdr:rowOff>130810</xdr:rowOff>
    </xdr:to>
    <xdr:sp macro="" textlink="">
      <xdr:nvSpPr>
        <xdr:cNvPr id="518" name="楕円 517">
          <a:extLst>
            <a:ext uri="{FF2B5EF4-FFF2-40B4-BE49-F238E27FC236}">
              <a16:creationId xmlns:a16="http://schemas.microsoft.com/office/drawing/2014/main" id="{A141E1D0-1207-4FF9-A0C0-F4A80D1B54D9}"/>
            </a:ext>
          </a:extLst>
        </xdr:cNvPr>
        <xdr:cNvSpPr/>
      </xdr:nvSpPr>
      <xdr:spPr>
        <a:xfrm>
          <a:off x="17162780" y="105905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63</xdr:row>
      <xdr:rowOff>80010</xdr:rowOff>
    </xdr:from>
    <xdr:to>
      <xdr:col>107</xdr:col>
      <xdr:colOff>50800</xdr:colOff>
      <xdr:row>63</xdr:row>
      <xdr:rowOff>80010</xdr:rowOff>
    </xdr:to>
    <xdr:cxnSp macro="">
      <xdr:nvCxnSpPr>
        <xdr:cNvPr id="519" name="直線コネクタ 518">
          <a:extLst>
            <a:ext uri="{FF2B5EF4-FFF2-40B4-BE49-F238E27FC236}">
              <a16:creationId xmlns:a16="http://schemas.microsoft.com/office/drawing/2014/main" id="{C4B85F0F-3E1B-4D5A-957F-0C653188A8D9}"/>
            </a:ext>
          </a:extLst>
        </xdr:cNvPr>
        <xdr:cNvCxnSpPr/>
      </xdr:nvCxnSpPr>
      <xdr:spPr>
        <a:xfrm>
          <a:off x="17213580" y="10641330"/>
          <a:ext cx="7747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63</xdr:row>
      <xdr:rowOff>32476</xdr:rowOff>
    </xdr:from>
    <xdr:to>
      <xdr:col>98</xdr:col>
      <xdr:colOff>38100</xdr:colOff>
      <xdr:row>63</xdr:row>
      <xdr:rowOff>134076</xdr:rowOff>
    </xdr:to>
    <xdr:sp macro="" textlink="">
      <xdr:nvSpPr>
        <xdr:cNvPr id="520" name="楕円 519">
          <a:extLst>
            <a:ext uri="{FF2B5EF4-FFF2-40B4-BE49-F238E27FC236}">
              <a16:creationId xmlns:a16="http://schemas.microsoft.com/office/drawing/2014/main" id="{71FF9E38-4129-43C1-B312-BCF308AA6C51}"/>
            </a:ext>
          </a:extLst>
        </xdr:cNvPr>
        <xdr:cNvSpPr/>
      </xdr:nvSpPr>
      <xdr:spPr>
        <a:xfrm>
          <a:off x="16388080" y="10593796"/>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63</xdr:row>
      <xdr:rowOff>80010</xdr:rowOff>
    </xdr:from>
    <xdr:to>
      <xdr:col>102</xdr:col>
      <xdr:colOff>114300</xdr:colOff>
      <xdr:row>63</xdr:row>
      <xdr:rowOff>83276</xdr:rowOff>
    </xdr:to>
    <xdr:cxnSp macro="">
      <xdr:nvCxnSpPr>
        <xdr:cNvPr id="521" name="直線コネクタ 520">
          <a:extLst>
            <a:ext uri="{FF2B5EF4-FFF2-40B4-BE49-F238E27FC236}">
              <a16:creationId xmlns:a16="http://schemas.microsoft.com/office/drawing/2014/main" id="{C642009B-58AC-45EA-9A6D-5B00CEF06AE0}"/>
            </a:ext>
          </a:extLst>
        </xdr:cNvPr>
        <xdr:cNvCxnSpPr/>
      </xdr:nvCxnSpPr>
      <xdr:spPr>
        <a:xfrm flipV="1">
          <a:off x="16431260" y="10641330"/>
          <a:ext cx="782320" cy="32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63</xdr:row>
      <xdr:rowOff>141531</xdr:rowOff>
    </xdr:from>
    <xdr:ext cx="469744" cy="259045"/>
    <xdr:sp macro="" textlink="">
      <xdr:nvSpPr>
        <xdr:cNvPr id="522" name="n_1aveValue【保健センター・保健所】&#10;一人当たり面積">
          <a:extLst>
            <a:ext uri="{FF2B5EF4-FFF2-40B4-BE49-F238E27FC236}">
              <a16:creationId xmlns:a16="http://schemas.microsoft.com/office/drawing/2014/main" id="{2DAF27B6-5B9E-4AD9-AF23-80F3C8C59ACB}"/>
            </a:ext>
          </a:extLst>
        </xdr:cNvPr>
        <xdr:cNvSpPr txBox="1"/>
      </xdr:nvSpPr>
      <xdr:spPr>
        <a:xfrm>
          <a:off x="18561127" y="107028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63</xdr:row>
      <xdr:rowOff>144797</xdr:rowOff>
    </xdr:from>
    <xdr:ext cx="469744" cy="259045"/>
    <xdr:sp macro="" textlink="">
      <xdr:nvSpPr>
        <xdr:cNvPr id="523" name="n_2aveValue【保健センター・保健所】&#10;一人当たり面積">
          <a:extLst>
            <a:ext uri="{FF2B5EF4-FFF2-40B4-BE49-F238E27FC236}">
              <a16:creationId xmlns:a16="http://schemas.microsoft.com/office/drawing/2014/main" id="{09F75EA2-50F6-44C1-9D4C-030D4929E1D4}"/>
            </a:ext>
          </a:extLst>
        </xdr:cNvPr>
        <xdr:cNvSpPr txBox="1"/>
      </xdr:nvSpPr>
      <xdr:spPr>
        <a:xfrm>
          <a:off x="17776267" y="107061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63</xdr:row>
      <xdr:rowOff>154594</xdr:rowOff>
    </xdr:from>
    <xdr:ext cx="469744" cy="259045"/>
    <xdr:sp macro="" textlink="">
      <xdr:nvSpPr>
        <xdr:cNvPr id="524" name="n_3aveValue【保健センター・保健所】&#10;一人当たり面積">
          <a:extLst>
            <a:ext uri="{FF2B5EF4-FFF2-40B4-BE49-F238E27FC236}">
              <a16:creationId xmlns:a16="http://schemas.microsoft.com/office/drawing/2014/main" id="{25B94192-BB88-402E-A18A-DE86BA4226EF}"/>
            </a:ext>
          </a:extLst>
        </xdr:cNvPr>
        <xdr:cNvSpPr txBox="1"/>
      </xdr:nvSpPr>
      <xdr:spPr>
        <a:xfrm>
          <a:off x="17001567" y="1071591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63</xdr:row>
      <xdr:rowOff>138265</xdr:rowOff>
    </xdr:from>
    <xdr:ext cx="469744" cy="259045"/>
    <xdr:sp macro="" textlink="">
      <xdr:nvSpPr>
        <xdr:cNvPr id="525" name="n_4aveValue【保健センター・保健所】&#10;一人当たり面積">
          <a:extLst>
            <a:ext uri="{FF2B5EF4-FFF2-40B4-BE49-F238E27FC236}">
              <a16:creationId xmlns:a16="http://schemas.microsoft.com/office/drawing/2014/main" id="{69FE70DB-D2E9-42FB-8F9A-8B2D0393DBCA}"/>
            </a:ext>
          </a:extLst>
        </xdr:cNvPr>
        <xdr:cNvSpPr txBox="1"/>
      </xdr:nvSpPr>
      <xdr:spPr>
        <a:xfrm>
          <a:off x="16226867" y="1069958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61</xdr:row>
      <xdr:rowOff>144071</xdr:rowOff>
    </xdr:from>
    <xdr:ext cx="469744" cy="259045"/>
    <xdr:sp macro="" textlink="">
      <xdr:nvSpPr>
        <xdr:cNvPr id="526" name="n_1mainValue【保健センター・保健所】&#10;一人当たり面積">
          <a:extLst>
            <a:ext uri="{FF2B5EF4-FFF2-40B4-BE49-F238E27FC236}">
              <a16:creationId xmlns:a16="http://schemas.microsoft.com/office/drawing/2014/main" id="{E5AB52E8-24BA-4675-9C0F-F7782026335F}"/>
            </a:ext>
          </a:extLst>
        </xdr:cNvPr>
        <xdr:cNvSpPr txBox="1"/>
      </xdr:nvSpPr>
      <xdr:spPr>
        <a:xfrm>
          <a:off x="18561127" y="1037011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61</xdr:row>
      <xdr:rowOff>147337</xdr:rowOff>
    </xdr:from>
    <xdr:ext cx="469744" cy="259045"/>
    <xdr:sp macro="" textlink="">
      <xdr:nvSpPr>
        <xdr:cNvPr id="527" name="n_2mainValue【保健センター・保健所】&#10;一人当たり面積">
          <a:extLst>
            <a:ext uri="{FF2B5EF4-FFF2-40B4-BE49-F238E27FC236}">
              <a16:creationId xmlns:a16="http://schemas.microsoft.com/office/drawing/2014/main" id="{A77B69E4-DF9F-469D-9B62-F6AA2B66A5B0}"/>
            </a:ext>
          </a:extLst>
        </xdr:cNvPr>
        <xdr:cNvSpPr txBox="1"/>
      </xdr:nvSpPr>
      <xdr:spPr>
        <a:xfrm>
          <a:off x="17776267" y="103733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61</xdr:row>
      <xdr:rowOff>147337</xdr:rowOff>
    </xdr:from>
    <xdr:ext cx="469744" cy="259045"/>
    <xdr:sp macro="" textlink="">
      <xdr:nvSpPr>
        <xdr:cNvPr id="528" name="n_3mainValue【保健センター・保健所】&#10;一人当たり面積">
          <a:extLst>
            <a:ext uri="{FF2B5EF4-FFF2-40B4-BE49-F238E27FC236}">
              <a16:creationId xmlns:a16="http://schemas.microsoft.com/office/drawing/2014/main" id="{2092D0A7-1D5A-4939-BD00-CD8C26E3A823}"/>
            </a:ext>
          </a:extLst>
        </xdr:cNvPr>
        <xdr:cNvSpPr txBox="1"/>
      </xdr:nvSpPr>
      <xdr:spPr>
        <a:xfrm>
          <a:off x="17001567" y="103733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61</xdr:row>
      <xdr:rowOff>150603</xdr:rowOff>
    </xdr:from>
    <xdr:ext cx="469744" cy="259045"/>
    <xdr:sp macro="" textlink="">
      <xdr:nvSpPr>
        <xdr:cNvPr id="529" name="n_4mainValue【保健センター・保健所】&#10;一人当たり面積">
          <a:extLst>
            <a:ext uri="{FF2B5EF4-FFF2-40B4-BE49-F238E27FC236}">
              <a16:creationId xmlns:a16="http://schemas.microsoft.com/office/drawing/2014/main" id="{97091448-5C0B-4514-A953-1FCE53BA388C}"/>
            </a:ext>
          </a:extLst>
        </xdr:cNvPr>
        <xdr:cNvSpPr txBox="1"/>
      </xdr:nvSpPr>
      <xdr:spPr>
        <a:xfrm>
          <a:off x="16226867" y="103766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530" name="正方形/長方形 529">
          <a:extLst>
            <a:ext uri="{FF2B5EF4-FFF2-40B4-BE49-F238E27FC236}">
              <a16:creationId xmlns:a16="http://schemas.microsoft.com/office/drawing/2014/main" id="{7C694E95-78AA-41F4-9316-43214FB58014}"/>
            </a:ext>
          </a:extLst>
        </xdr:cNvPr>
        <xdr:cNvSpPr/>
      </xdr:nvSpPr>
      <xdr:spPr>
        <a:xfrm>
          <a:off x="10960100" y="11551920"/>
          <a:ext cx="415290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531" name="正方形/長方形 530">
          <a:extLst>
            <a:ext uri="{FF2B5EF4-FFF2-40B4-BE49-F238E27FC236}">
              <a16:creationId xmlns:a16="http://schemas.microsoft.com/office/drawing/2014/main" id="{6500A7CA-CBEC-406D-951C-56F574EB596E}"/>
            </a:ext>
          </a:extLst>
        </xdr:cNvPr>
        <xdr:cNvSpPr/>
      </xdr:nvSpPr>
      <xdr:spPr>
        <a:xfrm>
          <a:off x="1106424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532" name="正方形/長方形 531">
          <a:extLst>
            <a:ext uri="{FF2B5EF4-FFF2-40B4-BE49-F238E27FC236}">
              <a16:creationId xmlns:a16="http://schemas.microsoft.com/office/drawing/2014/main" id="{17EC2323-017D-4B8C-BCF2-4AA22A38CA16}"/>
            </a:ext>
          </a:extLst>
        </xdr:cNvPr>
        <xdr:cNvSpPr/>
      </xdr:nvSpPr>
      <xdr:spPr>
        <a:xfrm>
          <a:off x="1106424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533" name="正方形/長方形 532">
          <a:extLst>
            <a:ext uri="{FF2B5EF4-FFF2-40B4-BE49-F238E27FC236}">
              <a16:creationId xmlns:a16="http://schemas.microsoft.com/office/drawing/2014/main" id="{B58D2897-E47A-4D92-B111-D3BF4CAB0B81}"/>
            </a:ext>
          </a:extLst>
        </xdr:cNvPr>
        <xdr:cNvSpPr/>
      </xdr:nvSpPr>
      <xdr:spPr>
        <a:xfrm>
          <a:off x="1196594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534" name="正方形/長方形 533">
          <a:extLst>
            <a:ext uri="{FF2B5EF4-FFF2-40B4-BE49-F238E27FC236}">
              <a16:creationId xmlns:a16="http://schemas.microsoft.com/office/drawing/2014/main" id="{FF7808B2-D106-4A1E-9837-106B28A161ED}"/>
            </a:ext>
          </a:extLst>
        </xdr:cNvPr>
        <xdr:cNvSpPr/>
      </xdr:nvSpPr>
      <xdr:spPr>
        <a:xfrm>
          <a:off x="1196594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535" name="正方形/長方形 534">
          <a:extLst>
            <a:ext uri="{FF2B5EF4-FFF2-40B4-BE49-F238E27FC236}">
              <a16:creationId xmlns:a16="http://schemas.microsoft.com/office/drawing/2014/main" id="{3CB167F1-AC8B-4E11-926A-8FA446DBEB6A}"/>
            </a:ext>
          </a:extLst>
        </xdr:cNvPr>
        <xdr:cNvSpPr/>
      </xdr:nvSpPr>
      <xdr:spPr>
        <a:xfrm>
          <a:off x="1297178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536" name="正方形/長方形 535">
          <a:extLst>
            <a:ext uri="{FF2B5EF4-FFF2-40B4-BE49-F238E27FC236}">
              <a16:creationId xmlns:a16="http://schemas.microsoft.com/office/drawing/2014/main" id="{EB5F8747-FA5E-407E-ABB2-B9666CCAE44C}"/>
            </a:ext>
          </a:extLst>
        </xdr:cNvPr>
        <xdr:cNvSpPr/>
      </xdr:nvSpPr>
      <xdr:spPr>
        <a:xfrm>
          <a:off x="1297178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537" name="正方形/長方形 536">
          <a:extLst>
            <a:ext uri="{FF2B5EF4-FFF2-40B4-BE49-F238E27FC236}">
              <a16:creationId xmlns:a16="http://schemas.microsoft.com/office/drawing/2014/main" id="{4DC36F97-B701-40B7-A21D-B0322B021894}"/>
            </a:ext>
          </a:extLst>
        </xdr:cNvPr>
        <xdr:cNvSpPr/>
      </xdr:nvSpPr>
      <xdr:spPr>
        <a:xfrm>
          <a:off x="10960100" y="12668250"/>
          <a:ext cx="415290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74</xdr:row>
      <xdr:rowOff>76200</xdr:rowOff>
    </xdr:from>
    <xdr:ext cx="298543" cy="225703"/>
    <xdr:sp macro="" textlink="">
      <xdr:nvSpPr>
        <xdr:cNvPr id="538" name="テキスト ボックス 537">
          <a:extLst>
            <a:ext uri="{FF2B5EF4-FFF2-40B4-BE49-F238E27FC236}">
              <a16:creationId xmlns:a16="http://schemas.microsoft.com/office/drawing/2014/main" id="{09795339-2347-4DE7-9834-63E133CF60BF}"/>
            </a:ext>
          </a:extLst>
        </xdr:cNvPr>
        <xdr:cNvSpPr txBox="1"/>
      </xdr:nvSpPr>
      <xdr:spPr>
        <a:xfrm>
          <a:off x="10922000" y="1248156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152400</xdr:rowOff>
    </xdr:from>
    <xdr:to>
      <xdr:col>89</xdr:col>
      <xdr:colOff>177800</xdr:colOff>
      <xdr:row>88</xdr:row>
      <xdr:rowOff>152400</xdr:rowOff>
    </xdr:to>
    <xdr:cxnSp macro="">
      <xdr:nvCxnSpPr>
        <xdr:cNvPr id="539" name="直線コネクタ 538">
          <a:extLst>
            <a:ext uri="{FF2B5EF4-FFF2-40B4-BE49-F238E27FC236}">
              <a16:creationId xmlns:a16="http://schemas.microsoft.com/office/drawing/2014/main" id="{83C0F590-77AE-4D9D-A51E-FBE53FD4D3BD}"/>
            </a:ext>
          </a:extLst>
        </xdr:cNvPr>
        <xdr:cNvCxnSpPr/>
      </xdr:nvCxnSpPr>
      <xdr:spPr>
        <a:xfrm>
          <a:off x="10960100" y="1490472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88</xdr:row>
      <xdr:rowOff>10177</xdr:rowOff>
    </xdr:from>
    <xdr:ext cx="467179" cy="259045"/>
    <xdr:sp macro="" textlink="">
      <xdr:nvSpPr>
        <xdr:cNvPr id="540" name="テキスト ボックス 539">
          <a:extLst>
            <a:ext uri="{FF2B5EF4-FFF2-40B4-BE49-F238E27FC236}">
              <a16:creationId xmlns:a16="http://schemas.microsoft.com/office/drawing/2014/main" id="{B8601E67-EA31-4D48-B9FA-062162E81CC6}"/>
            </a:ext>
          </a:extLst>
        </xdr:cNvPr>
        <xdr:cNvSpPr txBox="1"/>
      </xdr:nvSpPr>
      <xdr:spPr>
        <a:xfrm>
          <a:off x="10561501" y="1476249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86</xdr:row>
      <xdr:rowOff>114300</xdr:rowOff>
    </xdr:from>
    <xdr:to>
      <xdr:col>89</xdr:col>
      <xdr:colOff>177800</xdr:colOff>
      <xdr:row>86</xdr:row>
      <xdr:rowOff>114300</xdr:rowOff>
    </xdr:to>
    <xdr:cxnSp macro="">
      <xdr:nvCxnSpPr>
        <xdr:cNvPr id="541" name="直線コネクタ 540">
          <a:extLst>
            <a:ext uri="{FF2B5EF4-FFF2-40B4-BE49-F238E27FC236}">
              <a16:creationId xmlns:a16="http://schemas.microsoft.com/office/drawing/2014/main" id="{EAE1ACEF-C218-453C-BDAA-4A0783251D3C}"/>
            </a:ext>
          </a:extLst>
        </xdr:cNvPr>
        <xdr:cNvCxnSpPr/>
      </xdr:nvCxnSpPr>
      <xdr:spPr>
        <a:xfrm>
          <a:off x="10960100" y="1453134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85</xdr:row>
      <xdr:rowOff>143527</xdr:rowOff>
    </xdr:from>
    <xdr:ext cx="467179" cy="259045"/>
    <xdr:sp macro="" textlink="">
      <xdr:nvSpPr>
        <xdr:cNvPr id="542" name="テキスト ボックス 541">
          <a:extLst>
            <a:ext uri="{FF2B5EF4-FFF2-40B4-BE49-F238E27FC236}">
              <a16:creationId xmlns:a16="http://schemas.microsoft.com/office/drawing/2014/main" id="{B5AD77A9-410E-4281-B0B6-09685E406844}"/>
            </a:ext>
          </a:extLst>
        </xdr:cNvPr>
        <xdr:cNvSpPr txBox="1"/>
      </xdr:nvSpPr>
      <xdr:spPr>
        <a:xfrm>
          <a:off x="10561501" y="143929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84</xdr:row>
      <xdr:rowOff>76200</xdr:rowOff>
    </xdr:from>
    <xdr:to>
      <xdr:col>89</xdr:col>
      <xdr:colOff>177800</xdr:colOff>
      <xdr:row>84</xdr:row>
      <xdr:rowOff>76200</xdr:rowOff>
    </xdr:to>
    <xdr:cxnSp macro="">
      <xdr:nvCxnSpPr>
        <xdr:cNvPr id="543" name="直線コネクタ 542">
          <a:extLst>
            <a:ext uri="{FF2B5EF4-FFF2-40B4-BE49-F238E27FC236}">
              <a16:creationId xmlns:a16="http://schemas.microsoft.com/office/drawing/2014/main" id="{37F8B38A-246B-4E29-A345-50207ED22B0A}"/>
            </a:ext>
          </a:extLst>
        </xdr:cNvPr>
        <xdr:cNvCxnSpPr/>
      </xdr:nvCxnSpPr>
      <xdr:spPr>
        <a:xfrm>
          <a:off x="10960100" y="1415796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83</xdr:row>
      <xdr:rowOff>105427</xdr:rowOff>
    </xdr:from>
    <xdr:ext cx="403059" cy="259045"/>
    <xdr:sp macro="" textlink="">
      <xdr:nvSpPr>
        <xdr:cNvPr id="544" name="テキスト ボックス 543">
          <a:extLst>
            <a:ext uri="{FF2B5EF4-FFF2-40B4-BE49-F238E27FC236}">
              <a16:creationId xmlns:a16="http://schemas.microsoft.com/office/drawing/2014/main" id="{F7C1DF02-4536-49A2-A18D-B46468A61B32}"/>
            </a:ext>
          </a:extLst>
        </xdr:cNvPr>
        <xdr:cNvSpPr txBox="1"/>
      </xdr:nvSpPr>
      <xdr:spPr>
        <a:xfrm>
          <a:off x="10602761" y="1401954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82</xdr:row>
      <xdr:rowOff>38100</xdr:rowOff>
    </xdr:from>
    <xdr:to>
      <xdr:col>89</xdr:col>
      <xdr:colOff>177800</xdr:colOff>
      <xdr:row>82</xdr:row>
      <xdr:rowOff>38100</xdr:rowOff>
    </xdr:to>
    <xdr:cxnSp macro="">
      <xdr:nvCxnSpPr>
        <xdr:cNvPr id="545" name="直線コネクタ 544">
          <a:extLst>
            <a:ext uri="{FF2B5EF4-FFF2-40B4-BE49-F238E27FC236}">
              <a16:creationId xmlns:a16="http://schemas.microsoft.com/office/drawing/2014/main" id="{7D7B38AB-148A-4EDC-B937-1FBB731A9732}"/>
            </a:ext>
          </a:extLst>
        </xdr:cNvPr>
        <xdr:cNvCxnSpPr/>
      </xdr:nvCxnSpPr>
      <xdr:spPr>
        <a:xfrm>
          <a:off x="10960100" y="1378458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81</xdr:row>
      <xdr:rowOff>67327</xdr:rowOff>
    </xdr:from>
    <xdr:ext cx="403059" cy="259045"/>
    <xdr:sp macro="" textlink="">
      <xdr:nvSpPr>
        <xdr:cNvPr id="546" name="テキスト ボックス 545">
          <a:extLst>
            <a:ext uri="{FF2B5EF4-FFF2-40B4-BE49-F238E27FC236}">
              <a16:creationId xmlns:a16="http://schemas.microsoft.com/office/drawing/2014/main" id="{F1179F9F-FEF3-48C2-9BD2-2AAC58AB7EAB}"/>
            </a:ext>
          </a:extLst>
        </xdr:cNvPr>
        <xdr:cNvSpPr txBox="1"/>
      </xdr:nvSpPr>
      <xdr:spPr>
        <a:xfrm>
          <a:off x="10602761" y="1364616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80</xdr:row>
      <xdr:rowOff>0</xdr:rowOff>
    </xdr:from>
    <xdr:to>
      <xdr:col>89</xdr:col>
      <xdr:colOff>177800</xdr:colOff>
      <xdr:row>80</xdr:row>
      <xdr:rowOff>0</xdr:rowOff>
    </xdr:to>
    <xdr:cxnSp macro="">
      <xdr:nvCxnSpPr>
        <xdr:cNvPr id="547" name="直線コネクタ 546">
          <a:extLst>
            <a:ext uri="{FF2B5EF4-FFF2-40B4-BE49-F238E27FC236}">
              <a16:creationId xmlns:a16="http://schemas.microsoft.com/office/drawing/2014/main" id="{B07C560B-FB01-4739-8B05-AB6255F3918A}"/>
            </a:ext>
          </a:extLst>
        </xdr:cNvPr>
        <xdr:cNvCxnSpPr/>
      </xdr:nvCxnSpPr>
      <xdr:spPr>
        <a:xfrm>
          <a:off x="10960100" y="1341120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79</xdr:row>
      <xdr:rowOff>29227</xdr:rowOff>
    </xdr:from>
    <xdr:ext cx="403059" cy="259045"/>
    <xdr:sp macro="" textlink="">
      <xdr:nvSpPr>
        <xdr:cNvPr id="548" name="テキスト ボックス 547">
          <a:extLst>
            <a:ext uri="{FF2B5EF4-FFF2-40B4-BE49-F238E27FC236}">
              <a16:creationId xmlns:a16="http://schemas.microsoft.com/office/drawing/2014/main" id="{9F180B6C-D186-4E2E-8380-770A323FAB80}"/>
            </a:ext>
          </a:extLst>
        </xdr:cNvPr>
        <xdr:cNvSpPr txBox="1"/>
      </xdr:nvSpPr>
      <xdr:spPr>
        <a:xfrm>
          <a:off x="10602761" y="1327278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133350</xdr:rowOff>
    </xdr:from>
    <xdr:to>
      <xdr:col>89</xdr:col>
      <xdr:colOff>177800</xdr:colOff>
      <xdr:row>77</xdr:row>
      <xdr:rowOff>133350</xdr:rowOff>
    </xdr:to>
    <xdr:cxnSp macro="">
      <xdr:nvCxnSpPr>
        <xdr:cNvPr id="549" name="直線コネクタ 548">
          <a:extLst>
            <a:ext uri="{FF2B5EF4-FFF2-40B4-BE49-F238E27FC236}">
              <a16:creationId xmlns:a16="http://schemas.microsoft.com/office/drawing/2014/main" id="{B805A716-49E7-4BBE-9B6F-9AD27B30326F}"/>
            </a:ext>
          </a:extLst>
        </xdr:cNvPr>
        <xdr:cNvCxnSpPr/>
      </xdr:nvCxnSpPr>
      <xdr:spPr>
        <a:xfrm>
          <a:off x="10960100" y="1304163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76</xdr:row>
      <xdr:rowOff>162577</xdr:rowOff>
    </xdr:from>
    <xdr:ext cx="403059" cy="259045"/>
    <xdr:sp macro="" textlink="">
      <xdr:nvSpPr>
        <xdr:cNvPr id="550" name="テキスト ボックス 549">
          <a:extLst>
            <a:ext uri="{FF2B5EF4-FFF2-40B4-BE49-F238E27FC236}">
              <a16:creationId xmlns:a16="http://schemas.microsoft.com/office/drawing/2014/main" id="{A29254C0-D26E-4AB8-AC6B-DC6377A56C96}"/>
            </a:ext>
          </a:extLst>
        </xdr:cNvPr>
        <xdr:cNvSpPr txBox="1"/>
      </xdr:nvSpPr>
      <xdr:spPr>
        <a:xfrm>
          <a:off x="10602761" y="1290321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89</xdr:col>
      <xdr:colOff>177800</xdr:colOff>
      <xdr:row>75</xdr:row>
      <xdr:rowOff>95250</xdr:rowOff>
    </xdr:to>
    <xdr:cxnSp macro="">
      <xdr:nvCxnSpPr>
        <xdr:cNvPr id="551" name="直線コネクタ 550">
          <a:extLst>
            <a:ext uri="{FF2B5EF4-FFF2-40B4-BE49-F238E27FC236}">
              <a16:creationId xmlns:a16="http://schemas.microsoft.com/office/drawing/2014/main" id="{D23C70B0-CF4E-4BA9-9CB8-9366AA3511E3}"/>
            </a:ext>
          </a:extLst>
        </xdr:cNvPr>
        <xdr:cNvCxnSpPr/>
      </xdr:nvCxnSpPr>
      <xdr:spPr>
        <a:xfrm>
          <a:off x="10960100" y="1266825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74</xdr:row>
      <xdr:rowOff>124477</xdr:rowOff>
    </xdr:from>
    <xdr:ext cx="338939" cy="259045"/>
    <xdr:sp macro="" textlink="">
      <xdr:nvSpPr>
        <xdr:cNvPr id="552" name="テキスト ボックス 551">
          <a:extLst>
            <a:ext uri="{FF2B5EF4-FFF2-40B4-BE49-F238E27FC236}">
              <a16:creationId xmlns:a16="http://schemas.microsoft.com/office/drawing/2014/main" id="{8B9F87E9-BE19-4E75-A754-30BC323B7A8F}"/>
            </a:ext>
          </a:extLst>
        </xdr:cNvPr>
        <xdr:cNvSpPr txBox="1"/>
      </xdr:nvSpPr>
      <xdr:spPr>
        <a:xfrm>
          <a:off x="10666881" y="1252983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90</xdr:col>
      <xdr:colOff>25400</xdr:colOff>
      <xdr:row>88</xdr:row>
      <xdr:rowOff>152400</xdr:rowOff>
    </xdr:to>
    <xdr:sp macro="" textlink="">
      <xdr:nvSpPr>
        <xdr:cNvPr id="553" name="【消防施設】&#10;有形固定資産減価償却率グラフ枠">
          <a:extLst>
            <a:ext uri="{FF2B5EF4-FFF2-40B4-BE49-F238E27FC236}">
              <a16:creationId xmlns:a16="http://schemas.microsoft.com/office/drawing/2014/main" id="{8E444CAC-0B1D-417B-A2A2-5B60A2004C13}"/>
            </a:ext>
          </a:extLst>
        </xdr:cNvPr>
        <xdr:cNvSpPr/>
      </xdr:nvSpPr>
      <xdr:spPr>
        <a:xfrm>
          <a:off x="10960100" y="12668250"/>
          <a:ext cx="415290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77</xdr:row>
      <xdr:rowOff>36195</xdr:rowOff>
    </xdr:from>
    <xdr:to>
      <xdr:col>85</xdr:col>
      <xdr:colOff>126364</xdr:colOff>
      <xdr:row>86</xdr:row>
      <xdr:rowOff>114300</xdr:rowOff>
    </xdr:to>
    <xdr:cxnSp macro="">
      <xdr:nvCxnSpPr>
        <xdr:cNvPr id="554" name="直線コネクタ 553">
          <a:extLst>
            <a:ext uri="{FF2B5EF4-FFF2-40B4-BE49-F238E27FC236}">
              <a16:creationId xmlns:a16="http://schemas.microsoft.com/office/drawing/2014/main" id="{B16E65AB-34D7-4476-BC37-4C746CB78D97}"/>
            </a:ext>
          </a:extLst>
        </xdr:cNvPr>
        <xdr:cNvCxnSpPr/>
      </xdr:nvCxnSpPr>
      <xdr:spPr>
        <a:xfrm flipV="1">
          <a:off x="14375764" y="12944475"/>
          <a:ext cx="0" cy="158686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86</xdr:row>
      <xdr:rowOff>118127</xdr:rowOff>
    </xdr:from>
    <xdr:ext cx="469744" cy="259045"/>
    <xdr:sp macro="" textlink="">
      <xdr:nvSpPr>
        <xdr:cNvPr id="555" name="【消防施設】&#10;有形固定資産減価償却率最小値テキスト">
          <a:extLst>
            <a:ext uri="{FF2B5EF4-FFF2-40B4-BE49-F238E27FC236}">
              <a16:creationId xmlns:a16="http://schemas.microsoft.com/office/drawing/2014/main" id="{3C4C011E-7C31-4E47-A4FC-5F5DF6F85B5F}"/>
            </a:ext>
          </a:extLst>
        </xdr:cNvPr>
        <xdr:cNvSpPr txBox="1"/>
      </xdr:nvSpPr>
      <xdr:spPr>
        <a:xfrm>
          <a:off x="14414500" y="145351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86</xdr:row>
      <xdr:rowOff>114300</xdr:rowOff>
    </xdr:from>
    <xdr:to>
      <xdr:col>86</xdr:col>
      <xdr:colOff>25400</xdr:colOff>
      <xdr:row>86</xdr:row>
      <xdr:rowOff>114300</xdr:rowOff>
    </xdr:to>
    <xdr:cxnSp macro="">
      <xdr:nvCxnSpPr>
        <xdr:cNvPr id="556" name="直線コネクタ 555">
          <a:extLst>
            <a:ext uri="{FF2B5EF4-FFF2-40B4-BE49-F238E27FC236}">
              <a16:creationId xmlns:a16="http://schemas.microsoft.com/office/drawing/2014/main" id="{FC0D6CAF-60A9-4A60-8A5D-3DD2D370D091}"/>
            </a:ext>
          </a:extLst>
        </xdr:cNvPr>
        <xdr:cNvCxnSpPr/>
      </xdr:nvCxnSpPr>
      <xdr:spPr>
        <a:xfrm>
          <a:off x="14287500" y="1453134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75</xdr:row>
      <xdr:rowOff>154322</xdr:rowOff>
    </xdr:from>
    <xdr:ext cx="405111" cy="259045"/>
    <xdr:sp macro="" textlink="">
      <xdr:nvSpPr>
        <xdr:cNvPr id="557" name="【消防施設】&#10;有形固定資産減価償却率最大値テキスト">
          <a:extLst>
            <a:ext uri="{FF2B5EF4-FFF2-40B4-BE49-F238E27FC236}">
              <a16:creationId xmlns:a16="http://schemas.microsoft.com/office/drawing/2014/main" id="{331FBFE2-76B8-4FA5-98F4-BE8107D94115}"/>
            </a:ext>
          </a:extLst>
        </xdr:cNvPr>
        <xdr:cNvSpPr txBox="1"/>
      </xdr:nvSpPr>
      <xdr:spPr>
        <a:xfrm>
          <a:off x="14414500" y="127273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77</xdr:row>
      <xdr:rowOff>36195</xdr:rowOff>
    </xdr:from>
    <xdr:to>
      <xdr:col>86</xdr:col>
      <xdr:colOff>25400</xdr:colOff>
      <xdr:row>77</xdr:row>
      <xdr:rowOff>36195</xdr:rowOff>
    </xdr:to>
    <xdr:cxnSp macro="">
      <xdr:nvCxnSpPr>
        <xdr:cNvPr id="558" name="直線コネクタ 557">
          <a:extLst>
            <a:ext uri="{FF2B5EF4-FFF2-40B4-BE49-F238E27FC236}">
              <a16:creationId xmlns:a16="http://schemas.microsoft.com/office/drawing/2014/main" id="{8D64F789-CA15-4577-99E0-AA155BD77697}"/>
            </a:ext>
          </a:extLst>
        </xdr:cNvPr>
        <xdr:cNvCxnSpPr/>
      </xdr:nvCxnSpPr>
      <xdr:spPr>
        <a:xfrm>
          <a:off x="14287500" y="12944475"/>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81</xdr:row>
      <xdr:rowOff>33038</xdr:rowOff>
    </xdr:from>
    <xdr:ext cx="405111" cy="259045"/>
    <xdr:sp macro="" textlink="">
      <xdr:nvSpPr>
        <xdr:cNvPr id="559" name="【消防施設】&#10;有形固定資産減価償却率平均値テキスト">
          <a:extLst>
            <a:ext uri="{FF2B5EF4-FFF2-40B4-BE49-F238E27FC236}">
              <a16:creationId xmlns:a16="http://schemas.microsoft.com/office/drawing/2014/main" id="{0A79A46D-29CA-4A25-A184-71BA909D4A25}"/>
            </a:ext>
          </a:extLst>
        </xdr:cNvPr>
        <xdr:cNvSpPr txBox="1"/>
      </xdr:nvSpPr>
      <xdr:spPr>
        <a:xfrm>
          <a:off x="14414500" y="13611878"/>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82</xdr:row>
      <xdr:rowOff>10161</xdr:rowOff>
    </xdr:from>
    <xdr:to>
      <xdr:col>85</xdr:col>
      <xdr:colOff>177800</xdr:colOff>
      <xdr:row>82</xdr:row>
      <xdr:rowOff>111761</xdr:rowOff>
    </xdr:to>
    <xdr:sp macro="" textlink="">
      <xdr:nvSpPr>
        <xdr:cNvPr id="560" name="フローチャート: 判断 559">
          <a:extLst>
            <a:ext uri="{FF2B5EF4-FFF2-40B4-BE49-F238E27FC236}">
              <a16:creationId xmlns:a16="http://schemas.microsoft.com/office/drawing/2014/main" id="{9301301D-EFC8-46B8-9344-46FD9D2BA1D7}"/>
            </a:ext>
          </a:extLst>
        </xdr:cNvPr>
        <xdr:cNvSpPr/>
      </xdr:nvSpPr>
      <xdr:spPr>
        <a:xfrm>
          <a:off x="14325600" y="13756641"/>
          <a:ext cx="9398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81</xdr:row>
      <xdr:rowOff>164464</xdr:rowOff>
    </xdr:from>
    <xdr:to>
      <xdr:col>81</xdr:col>
      <xdr:colOff>101600</xdr:colOff>
      <xdr:row>82</xdr:row>
      <xdr:rowOff>94614</xdr:rowOff>
    </xdr:to>
    <xdr:sp macro="" textlink="">
      <xdr:nvSpPr>
        <xdr:cNvPr id="561" name="フローチャート: 判断 560">
          <a:extLst>
            <a:ext uri="{FF2B5EF4-FFF2-40B4-BE49-F238E27FC236}">
              <a16:creationId xmlns:a16="http://schemas.microsoft.com/office/drawing/2014/main" id="{752C600A-612C-44FF-A83F-FA02B513B18C}"/>
            </a:ext>
          </a:extLst>
        </xdr:cNvPr>
        <xdr:cNvSpPr/>
      </xdr:nvSpPr>
      <xdr:spPr>
        <a:xfrm>
          <a:off x="13578840" y="13743304"/>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81</xdr:row>
      <xdr:rowOff>147320</xdr:rowOff>
    </xdr:from>
    <xdr:to>
      <xdr:col>76</xdr:col>
      <xdr:colOff>165100</xdr:colOff>
      <xdr:row>82</xdr:row>
      <xdr:rowOff>77470</xdr:rowOff>
    </xdr:to>
    <xdr:sp macro="" textlink="">
      <xdr:nvSpPr>
        <xdr:cNvPr id="562" name="フローチャート: 判断 561">
          <a:extLst>
            <a:ext uri="{FF2B5EF4-FFF2-40B4-BE49-F238E27FC236}">
              <a16:creationId xmlns:a16="http://schemas.microsoft.com/office/drawing/2014/main" id="{F8818F33-074D-4AFA-98C1-DA8DD70E556A}"/>
            </a:ext>
          </a:extLst>
        </xdr:cNvPr>
        <xdr:cNvSpPr/>
      </xdr:nvSpPr>
      <xdr:spPr>
        <a:xfrm>
          <a:off x="12804140" y="1372616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81</xdr:row>
      <xdr:rowOff>133986</xdr:rowOff>
    </xdr:from>
    <xdr:to>
      <xdr:col>72</xdr:col>
      <xdr:colOff>38100</xdr:colOff>
      <xdr:row>82</xdr:row>
      <xdr:rowOff>64136</xdr:rowOff>
    </xdr:to>
    <xdr:sp macro="" textlink="">
      <xdr:nvSpPr>
        <xdr:cNvPr id="563" name="フローチャート: 判断 562">
          <a:extLst>
            <a:ext uri="{FF2B5EF4-FFF2-40B4-BE49-F238E27FC236}">
              <a16:creationId xmlns:a16="http://schemas.microsoft.com/office/drawing/2014/main" id="{7DD04BDB-2342-4B7A-89F1-8D5715753B8C}"/>
            </a:ext>
          </a:extLst>
        </xdr:cNvPr>
        <xdr:cNvSpPr/>
      </xdr:nvSpPr>
      <xdr:spPr>
        <a:xfrm>
          <a:off x="12029440" y="13712826"/>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81</xdr:row>
      <xdr:rowOff>116839</xdr:rowOff>
    </xdr:from>
    <xdr:to>
      <xdr:col>67</xdr:col>
      <xdr:colOff>101600</xdr:colOff>
      <xdr:row>82</xdr:row>
      <xdr:rowOff>46989</xdr:rowOff>
    </xdr:to>
    <xdr:sp macro="" textlink="">
      <xdr:nvSpPr>
        <xdr:cNvPr id="564" name="フローチャート: 判断 563">
          <a:extLst>
            <a:ext uri="{FF2B5EF4-FFF2-40B4-BE49-F238E27FC236}">
              <a16:creationId xmlns:a16="http://schemas.microsoft.com/office/drawing/2014/main" id="{DA51FEAA-1317-4A04-B856-DECFE75A235B}"/>
            </a:ext>
          </a:extLst>
        </xdr:cNvPr>
        <xdr:cNvSpPr/>
      </xdr:nvSpPr>
      <xdr:spPr>
        <a:xfrm>
          <a:off x="11231880" y="13695679"/>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88</xdr:row>
      <xdr:rowOff>149877</xdr:rowOff>
    </xdr:from>
    <xdr:ext cx="762000" cy="259045"/>
    <xdr:sp macro="" textlink="">
      <xdr:nvSpPr>
        <xdr:cNvPr id="565" name="テキスト ボックス 564">
          <a:extLst>
            <a:ext uri="{FF2B5EF4-FFF2-40B4-BE49-F238E27FC236}">
              <a16:creationId xmlns:a16="http://schemas.microsoft.com/office/drawing/2014/main" id="{D4E7AC93-B125-4CD3-A8DA-1C2610C350F0}"/>
            </a:ext>
          </a:extLst>
        </xdr:cNvPr>
        <xdr:cNvSpPr txBox="1"/>
      </xdr:nvSpPr>
      <xdr:spPr>
        <a:xfrm>
          <a:off x="1420876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88</xdr:row>
      <xdr:rowOff>149877</xdr:rowOff>
    </xdr:from>
    <xdr:ext cx="762000" cy="259045"/>
    <xdr:sp macro="" textlink="">
      <xdr:nvSpPr>
        <xdr:cNvPr id="566" name="テキスト ボックス 565">
          <a:extLst>
            <a:ext uri="{FF2B5EF4-FFF2-40B4-BE49-F238E27FC236}">
              <a16:creationId xmlns:a16="http://schemas.microsoft.com/office/drawing/2014/main" id="{ADB6CC3A-A0ED-4D90-9893-D3F1C7086334}"/>
            </a:ext>
          </a:extLst>
        </xdr:cNvPr>
        <xdr:cNvSpPr txBox="1"/>
      </xdr:nvSpPr>
      <xdr:spPr>
        <a:xfrm>
          <a:off x="1346200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88</xdr:row>
      <xdr:rowOff>149877</xdr:rowOff>
    </xdr:from>
    <xdr:ext cx="762000" cy="259045"/>
    <xdr:sp macro="" textlink="">
      <xdr:nvSpPr>
        <xdr:cNvPr id="567" name="テキスト ボックス 566">
          <a:extLst>
            <a:ext uri="{FF2B5EF4-FFF2-40B4-BE49-F238E27FC236}">
              <a16:creationId xmlns:a16="http://schemas.microsoft.com/office/drawing/2014/main" id="{CF5F3FBB-720B-47A5-AAE5-E1725A96E568}"/>
            </a:ext>
          </a:extLst>
        </xdr:cNvPr>
        <xdr:cNvSpPr txBox="1"/>
      </xdr:nvSpPr>
      <xdr:spPr>
        <a:xfrm>
          <a:off x="1268730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88</xdr:row>
      <xdr:rowOff>149877</xdr:rowOff>
    </xdr:from>
    <xdr:ext cx="762000" cy="259045"/>
    <xdr:sp macro="" textlink="">
      <xdr:nvSpPr>
        <xdr:cNvPr id="568" name="テキスト ボックス 567">
          <a:extLst>
            <a:ext uri="{FF2B5EF4-FFF2-40B4-BE49-F238E27FC236}">
              <a16:creationId xmlns:a16="http://schemas.microsoft.com/office/drawing/2014/main" id="{607DB52C-6598-45DA-8591-FDFC789F6CC8}"/>
            </a:ext>
          </a:extLst>
        </xdr:cNvPr>
        <xdr:cNvSpPr txBox="1"/>
      </xdr:nvSpPr>
      <xdr:spPr>
        <a:xfrm>
          <a:off x="1190498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88</xdr:row>
      <xdr:rowOff>149877</xdr:rowOff>
    </xdr:from>
    <xdr:ext cx="762000" cy="259045"/>
    <xdr:sp macro="" textlink="">
      <xdr:nvSpPr>
        <xdr:cNvPr id="569" name="テキスト ボックス 568">
          <a:extLst>
            <a:ext uri="{FF2B5EF4-FFF2-40B4-BE49-F238E27FC236}">
              <a16:creationId xmlns:a16="http://schemas.microsoft.com/office/drawing/2014/main" id="{BDC3919C-92B7-4F19-B08F-AAA979A87B89}"/>
            </a:ext>
          </a:extLst>
        </xdr:cNvPr>
        <xdr:cNvSpPr txBox="1"/>
      </xdr:nvSpPr>
      <xdr:spPr>
        <a:xfrm>
          <a:off x="1111504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83</xdr:row>
      <xdr:rowOff>63500</xdr:rowOff>
    </xdr:from>
    <xdr:to>
      <xdr:col>85</xdr:col>
      <xdr:colOff>177800</xdr:colOff>
      <xdr:row>83</xdr:row>
      <xdr:rowOff>165100</xdr:rowOff>
    </xdr:to>
    <xdr:sp macro="" textlink="">
      <xdr:nvSpPr>
        <xdr:cNvPr id="570" name="楕円 569">
          <a:extLst>
            <a:ext uri="{FF2B5EF4-FFF2-40B4-BE49-F238E27FC236}">
              <a16:creationId xmlns:a16="http://schemas.microsoft.com/office/drawing/2014/main" id="{8643BF94-C3A6-489A-A906-B04E55044DE7}"/>
            </a:ext>
          </a:extLst>
        </xdr:cNvPr>
        <xdr:cNvSpPr/>
      </xdr:nvSpPr>
      <xdr:spPr>
        <a:xfrm>
          <a:off x="14325600" y="13977620"/>
          <a:ext cx="9398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83</xdr:row>
      <xdr:rowOff>41927</xdr:rowOff>
    </xdr:from>
    <xdr:ext cx="405111" cy="259045"/>
    <xdr:sp macro="" textlink="">
      <xdr:nvSpPr>
        <xdr:cNvPr id="571" name="【消防施設】&#10;有形固定資産減価償却率該当値テキスト">
          <a:extLst>
            <a:ext uri="{FF2B5EF4-FFF2-40B4-BE49-F238E27FC236}">
              <a16:creationId xmlns:a16="http://schemas.microsoft.com/office/drawing/2014/main" id="{3B6999A9-1D4C-4749-AC16-483E61113777}"/>
            </a:ext>
          </a:extLst>
        </xdr:cNvPr>
        <xdr:cNvSpPr txBox="1"/>
      </xdr:nvSpPr>
      <xdr:spPr>
        <a:xfrm>
          <a:off x="14414500" y="139560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83</xdr:row>
      <xdr:rowOff>34925</xdr:rowOff>
    </xdr:from>
    <xdr:to>
      <xdr:col>81</xdr:col>
      <xdr:colOff>101600</xdr:colOff>
      <xdr:row>83</xdr:row>
      <xdr:rowOff>136525</xdr:rowOff>
    </xdr:to>
    <xdr:sp macro="" textlink="">
      <xdr:nvSpPr>
        <xdr:cNvPr id="572" name="楕円 571">
          <a:extLst>
            <a:ext uri="{FF2B5EF4-FFF2-40B4-BE49-F238E27FC236}">
              <a16:creationId xmlns:a16="http://schemas.microsoft.com/office/drawing/2014/main" id="{3AB57CF3-5E74-42E8-8F6E-403C6B535CE0}"/>
            </a:ext>
          </a:extLst>
        </xdr:cNvPr>
        <xdr:cNvSpPr/>
      </xdr:nvSpPr>
      <xdr:spPr>
        <a:xfrm>
          <a:off x="13578840" y="139490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83</xdr:row>
      <xdr:rowOff>85725</xdr:rowOff>
    </xdr:from>
    <xdr:to>
      <xdr:col>85</xdr:col>
      <xdr:colOff>127000</xdr:colOff>
      <xdr:row>83</xdr:row>
      <xdr:rowOff>114300</xdr:rowOff>
    </xdr:to>
    <xdr:cxnSp macro="">
      <xdr:nvCxnSpPr>
        <xdr:cNvPr id="573" name="直線コネクタ 572">
          <a:extLst>
            <a:ext uri="{FF2B5EF4-FFF2-40B4-BE49-F238E27FC236}">
              <a16:creationId xmlns:a16="http://schemas.microsoft.com/office/drawing/2014/main" id="{426B0462-A61E-453B-AAB7-2F761116255C}"/>
            </a:ext>
          </a:extLst>
        </xdr:cNvPr>
        <xdr:cNvCxnSpPr/>
      </xdr:nvCxnSpPr>
      <xdr:spPr>
        <a:xfrm>
          <a:off x="13629640" y="13999845"/>
          <a:ext cx="746760" cy="285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82</xdr:row>
      <xdr:rowOff>170180</xdr:rowOff>
    </xdr:from>
    <xdr:to>
      <xdr:col>76</xdr:col>
      <xdr:colOff>165100</xdr:colOff>
      <xdr:row>83</xdr:row>
      <xdr:rowOff>100330</xdr:rowOff>
    </xdr:to>
    <xdr:sp macro="" textlink="">
      <xdr:nvSpPr>
        <xdr:cNvPr id="574" name="楕円 573">
          <a:extLst>
            <a:ext uri="{FF2B5EF4-FFF2-40B4-BE49-F238E27FC236}">
              <a16:creationId xmlns:a16="http://schemas.microsoft.com/office/drawing/2014/main" id="{B360738F-B9C5-4892-8C94-8141B8B06136}"/>
            </a:ext>
          </a:extLst>
        </xdr:cNvPr>
        <xdr:cNvSpPr/>
      </xdr:nvSpPr>
      <xdr:spPr>
        <a:xfrm>
          <a:off x="12804140" y="1391666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83</xdr:row>
      <xdr:rowOff>49530</xdr:rowOff>
    </xdr:from>
    <xdr:to>
      <xdr:col>81</xdr:col>
      <xdr:colOff>50800</xdr:colOff>
      <xdr:row>83</xdr:row>
      <xdr:rowOff>85725</xdr:rowOff>
    </xdr:to>
    <xdr:cxnSp macro="">
      <xdr:nvCxnSpPr>
        <xdr:cNvPr id="575" name="直線コネクタ 574">
          <a:extLst>
            <a:ext uri="{FF2B5EF4-FFF2-40B4-BE49-F238E27FC236}">
              <a16:creationId xmlns:a16="http://schemas.microsoft.com/office/drawing/2014/main" id="{FD5AC381-C9CA-4FD9-B5EA-269A23060BD8}"/>
            </a:ext>
          </a:extLst>
        </xdr:cNvPr>
        <xdr:cNvCxnSpPr/>
      </xdr:nvCxnSpPr>
      <xdr:spPr>
        <a:xfrm>
          <a:off x="12854940" y="13963650"/>
          <a:ext cx="774700" cy="361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82</xdr:row>
      <xdr:rowOff>128270</xdr:rowOff>
    </xdr:from>
    <xdr:to>
      <xdr:col>72</xdr:col>
      <xdr:colOff>38100</xdr:colOff>
      <xdr:row>83</xdr:row>
      <xdr:rowOff>58420</xdr:rowOff>
    </xdr:to>
    <xdr:sp macro="" textlink="">
      <xdr:nvSpPr>
        <xdr:cNvPr id="576" name="楕円 575">
          <a:extLst>
            <a:ext uri="{FF2B5EF4-FFF2-40B4-BE49-F238E27FC236}">
              <a16:creationId xmlns:a16="http://schemas.microsoft.com/office/drawing/2014/main" id="{53BD0E00-8F7E-40B1-8E11-B86ABB60E7A9}"/>
            </a:ext>
          </a:extLst>
        </xdr:cNvPr>
        <xdr:cNvSpPr/>
      </xdr:nvSpPr>
      <xdr:spPr>
        <a:xfrm>
          <a:off x="12029440" y="13874750"/>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83</xdr:row>
      <xdr:rowOff>7620</xdr:rowOff>
    </xdr:from>
    <xdr:to>
      <xdr:col>76</xdr:col>
      <xdr:colOff>114300</xdr:colOff>
      <xdr:row>83</xdr:row>
      <xdr:rowOff>49530</xdr:rowOff>
    </xdr:to>
    <xdr:cxnSp macro="">
      <xdr:nvCxnSpPr>
        <xdr:cNvPr id="577" name="直線コネクタ 576">
          <a:extLst>
            <a:ext uri="{FF2B5EF4-FFF2-40B4-BE49-F238E27FC236}">
              <a16:creationId xmlns:a16="http://schemas.microsoft.com/office/drawing/2014/main" id="{C78FDC88-A557-47AA-A7B1-931512A0B54A}"/>
            </a:ext>
          </a:extLst>
        </xdr:cNvPr>
        <xdr:cNvCxnSpPr/>
      </xdr:nvCxnSpPr>
      <xdr:spPr>
        <a:xfrm>
          <a:off x="12072620" y="13921740"/>
          <a:ext cx="782320" cy="419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82</xdr:row>
      <xdr:rowOff>116839</xdr:rowOff>
    </xdr:from>
    <xdr:to>
      <xdr:col>67</xdr:col>
      <xdr:colOff>101600</xdr:colOff>
      <xdr:row>83</xdr:row>
      <xdr:rowOff>46989</xdr:rowOff>
    </xdr:to>
    <xdr:sp macro="" textlink="">
      <xdr:nvSpPr>
        <xdr:cNvPr id="578" name="楕円 577">
          <a:extLst>
            <a:ext uri="{FF2B5EF4-FFF2-40B4-BE49-F238E27FC236}">
              <a16:creationId xmlns:a16="http://schemas.microsoft.com/office/drawing/2014/main" id="{078C2E0B-E6D5-444A-8263-FAFEF0BD5B65}"/>
            </a:ext>
          </a:extLst>
        </xdr:cNvPr>
        <xdr:cNvSpPr/>
      </xdr:nvSpPr>
      <xdr:spPr>
        <a:xfrm>
          <a:off x="11231880" y="13863319"/>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82</xdr:row>
      <xdr:rowOff>167639</xdr:rowOff>
    </xdr:from>
    <xdr:to>
      <xdr:col>71</xdr:col>
      <xdr:colOff>177800</xdr:colOff>
      <xdr:row>83</xdr:row>
      <xdr:rowOff>7620</xdr:rowOff>
    </xdr:to>
    <xdr:cxnSp macro="">
      <xdr:nvCxnSpPr>
        <xdr:cNvPr id="579" name="直線コネクタ 578">
          <a:extLst>
            <a:ext uri="{FF2B5EF4-FFF2-40B4-BE49-F238E27FC236}">
              <a16:creationId xmlns:a16="http://schemas.microsoft.com/office/drawing/2014/main" id="{23FB3FA0-2095-4766-8D22-97B54263F3CF}"/>
            </a:ext>
          </a:extLst>
        </xdr:cNvPr>
        <xdr:cNvCxnSpPr/>
      </xdr:nvCxnSpPr>
      <xdr:spPr>
        <a:xfrm>
          <a:off x="11282680" y="13914119"/>
          <a:ext cx="789940" cy="76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80</xdr:row>
      <xdr:rowOff>111141</xdr:rowOff>
    </xdr:from>
    <xdr:ext cx="405111" cy="259045"/>
    <xdr:sp macro="" textlink="">
      <xdr:nvSpPr>
        <xdr:cNvPr id="580" name="n_1aveValue【消防施設】&#10;有形固定資産減価償却率">
          <a:extLst>
            <a:ext uri="{FF2B5EF4-FFF2-40B4-BE49-F238E27FC236}">
              <a16:creationId xmlns:a16="http://schemas.microsoft.com/office/drawing/2014/main" id="{7996851C-4ACC-4FA8-9701-B2D265E4A6FB}"/>
            </a:ext>
          </a:extLst>
        </xdr:cNvPr>
        <xdr:cNvSpPr txBox="1"/>
      </xdr:nvSpPr>
      <xdr:spPr>
        <a:xfrm>
          <a:off x="13437244" y="1352234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80</xdr:row>
      <xdr:rowOff>93997</xdr:rowOff>
    </xdr:from>
    <xdr:ext cx="405111" cy="259045"/>
    <xdr:sp macro="" textlink="">
      <xdr:nvSpPr>
        <xdr:cNvPr id="581" name="n_2aveValue【消防施設】&#10;有形固定資産減価償却率">
          <a:extLst>
            <a:ext uri="{FF2B5EF4-FFF2-40B4-BE49-F238E27FC236}">
              <a16:creationId xmlns:a16="http://schemas.microsoft.com/office/drawing/2014/main" id="{3CFFF693-BEDA-4EB0-A1F1-BC2408885F97}"/>
            </a:ext>
          </a:extLst>
        </xdr:cNvPr>
        <xdr:cNvSpPr txBox="1"/>
      </xdr:nvSpPr>
      <xdr:spPr>
        <a:xfrm>
          <a:off x="12675244" y="135051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80</xdr:row>
      <xdr:rowOff>80663</xdr:rowOff>
    </xdr:from>
    <xdr:ext cx="405111" cy="259045"/>
    <xdr:sp macro="" textlink="">
      <xdr:nvSpPr>
        <xdr:cNvPr id="582" name="n_3aveValue【消防施設】&#10;有形固定資産減価償却率">
          <a:extLst>
            <a:ext uri="{FF2B5EF4-FFF2-40B4-BE49-F238E27FC236}">
              <a16:creationId xmlns:a16="http://schemas.microsoft.com/office/drawing/2014/main" id="{DF137431-5F13-44EB-A04B-353AF0C8FB2B}"/>
            </a:ext>
          </a:extLst>
        </xdr:cNvPr>
        <xdr:cNvSpPr txBox="1"/>
      </xdr:nvSpPr>
      <xdr:spPr>
        <a:xfrm>
          <a:off x="11900544" y="134918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80</xdr:row>
      <xdr:rowOff>63516</xdr:rowOff>
    </xdr:from>
    <xdr:ext cx="405111" cy="259045"/>
    <xdr:sp macro="" textlink="">
      <xdr:nvSpPr>
        <xdr:cNvPr id="583" name="n_4aveValue【消防施設】&#10;有形固定資産減価償却率">
          <a:extLst>
            <a:ext uri="{FF2B5EF4-FFF2-40B4-BE49-F238E27FC236}">
              <a16:creationId xmlns:a16="http://schemas.microsoft.com/office/drawing/2014/main" id="{C29A4C40-B776-4554-A9BA-D29506A0B87F}"/>
            </a:ext>
          </a:extLst>
        </xdr:cNvPr>
        <xdr:cNvSpPr txBox="1"/>
      </xdr:nvSpPr>
      <xdr:spPr>
        <a:xfrm>
          <a:off x="11102984" y="134747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83</xdr:row>
      <xdr:rowOff>127652</xdr:rowOff>
    </xdr:from>
    <xdr:ext cx="405111" cy="259045"/>
    <xdr:sp macro="" textlink="">
      <xdr:nvSpPr>
        <xdr:cNvPr id="584" name="n_1mainValue【消防施設】&#10;有形固定資産減価償却率">
          <a:extLst>
            <a:ext uri="{FF2B5EF4-FFF2-40B4-BE49-F238E27FC236}">
              <a16:creationId xmlns:a16="http://schemas.microsoft.com/office/drawing/2014/main" id="{BD2DF812-0CD7-47C7-BE87-B881AFCED4E6}"/>
            </a:ext>
          </a:extLst>
        </xdr:cNvPr>
        <xdr:cNvSpPr txBox="1"/>
      </xdr:nvSpPr>
      <xdr:spPr>
        <a:xfrm>
          <a:off x="13437244" y="140417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83</xdr:row>
      <xdr:rowOff>91457</xdr:rowOff>
    </xdr:from>
    <xdr:ext cx="405111" cy="259045"/>
    <xdr:sp macro="" textlink="">
      <xdr:nvSpPr>
        <xdr:cNvPr id="585" name="n_2mainValue【消防施設】&#10;有形固定資産減価償却率">
          <a:extLst>
            <a:ext uri="{FF2B5EF4-FFF2-40B4-BE49-F238E27FC236}">
              <a16:creationId xmlns:a16="http://schemas.microsoft.com/office/drawing/2014/main" id="{1EB7DE90-5CE7-4F08-9CA5-B87152DEF892}"/>
            </a:ext>
          </a:extLst>
        </xdr:cNvPr>
        <xdr:cNvSpPr txBox="1"/>
      </xdr:nvSpPr>
      <xdr:spPr>
        <a:xfrm>
          <a:off x="12675244" y="140055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83</xdr:row>
      <xdr:rowOff>49547</xdr:rowOff>
    </xdr:from>
    <xdr:ext cx="405111" cy="259045"/>
    <xdr:sp macro="" textlink="">
      <xdr:nvSpPr>
        <xdr:cNvPr id="586" name="n_3mainValue【消防施設】&#10;有形固定資産減価償却率">
          <a:extLst>
            <a:ext uri="{FF2B5EF4-FFF2-40B4-BE49-F238E27FC236}">
              <a16:creationId xmlns:a16="http://schemas.microsoft.com/office/drawing/2014/main" id="{E8128F3B-62BE-445A-9192-A5BCB4B6CC96}"/>
            </a:ext>
          </a:extLst>
        </xdr:cNvPr>
        <xdr:cNvSpPr txBox="1"/>
      </xdr:nvSpPr>
      <xdr:spPr>
        <a:xfrm>
          <a:off x="11900544" y="139636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83</xdr:row>
      <xdr:rowOff>38116</xdr:rowOff>
    </xdr:from>
    <xdr:ext cx="405111" cy="259045"/>
    <xdr:sp macro="" textlink="">
      <xdr:nvSpPr>
        <xdr:cNvPr id="587" name="n_4mainValue【消防施設】&#10;有形固定資産減価償却率">
          <a:extLst>
            <a:ext uri="{FF2B5EF4-FFF2-40B4-BE49-F238E27FC236}">
              <a16:creationId xmlns:a16="http://schemas.microsoft.com/office/drawing/2014/main" id="{ECA65169-8814-4D0D-8A3E-F3EDDAF6872D}"/>
            </a:ext>
          </a:extLst>
        </xdr:cNvPr>
        <xdr:cNvSpPr txBox="1"/>
      </xdr:nvSpPr>
      <xdr:spPr>
        <a:xfrm>
          <a:off x="11102984" y="1395223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152400</xdr:rowOff>
    </xdr:from>
    <xdr:to>
      <xdr:col>120</xdr:col>
      <xdr:colOff>152400</xdr:colOff>
      <xdr:row>72</xdr:row>
      <xdr:rowOff>101600</xdr:rowOff>
    </xdr:to>
    <xdr:sp macro="" textlink="">
      <xdr:nvSpPr>
        <xdr:cNvPr id="588" name="正方形/長方形 587">
          <a:extLst>
            <a:ext uri="{FF2B5EF4-FFF2-40B4-BE49-F238E27FC236}">
              <a16:creationId xmlns:a16="http://schemas.microsoft.com/office/drawing/2014/main" id="{31B0C721-D303-44B1-9E8C-8F03123C4B8D}"/>
            </a:ext>
          </a:extLst>
        </xdr:cNvPr>
        <xdr:cNvSpPr/>
      </xdr:nvSpPr>
      <xdr:spPr>
        <a:xfrm>
          <a:off x="16093440" y="11551920"/>
          <a:ext cx="417576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589" name="正方形/長方形 588">
          <a:extLst>
            <a:ext uri="{FF2B5EF4-FFF2-40B4-BE49-F238E27FC236}">
              <a16:creationId xmlns:a16="http://schemas.microsoft.com/office/drawing/2014/main" id="{C398D589-C034-4F83-9B6C-AD095BB4A332}"/>
            </a:ext>
          </a:extLst>
        </xdr:cNvPr>
        <xdr:cNvSpPr/>
      </xdr:nvSpPr>
      <xdr:spPr>
        <a:xfrm>
          <a:off x="1622044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590" name="正方形/長方形 589">
          <a:extLst>
            <a:ext uri="{FF2B5EF4-FFF2-40B4-BE49-F238E27FC236}">
              <a16:creationId xmlns:a16="http://schemas.microsoft.com/office/drawing/2014/main" id="{B2DA9354-98C1-452C-B4D0-3590C1EC8442}"/>
            </a:ext>
          </a:extLst>
        </xdr:cNvPr>
        <xdr:cNvSpPr/>
      </xdr:nvSpPr>
      <xdr:spPr>
        <a:xfrm>
          <a:off x="1622044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591" name="正方形/長方形 590">
          <a:extLst>
            <a:ext uri="{FF2B5EF4-FFF2-40B4-BE49-F238E27FC236}">
              <a16:creationId xmlns:a16="http://schemas.microsoft.com/office/drawing/2014/main" id="{2E49D153-8FAA-406D-8CFB-F1BA1154A90E}"/>
            </a:ext>
          </a:extLst>
        </xdr:cNvPr>
        <xdr:cNvSpPr/>
      </xdr:nvSpPr>
      <xdr:spPr>
        <a:xfrm>
          <a:off x="1709928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592" name="正方形/長方形 591">
          <a:extLst>
            <a:ext uri="{FF2B5EF4-FFF2-40B4-BE49-F238E27FC236}">
              <a16:creationId xmlns:a16="http://schemas.microsoft.com/office/drawing/2014/main" id="{40F8CF0F-8A4F-46D3-9749-3EA907B70344}"/>
            </a:ext>
          </a:extLst>
        </xdr:cNvPr>
        <xdr:cNvSpPr/>
      </xdr:nvSpPr>
      <xdr:spPr>
        <a:xfrm>
          <a:off x="1709928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593" name="正方形/長方形 592">
          <a:extLst>
            <a:ext uri="{FF2B5EF4-FFF2-40B4-BE49-F238E27FC236}">
              <a16:creationId xmlns:a16="http://schemas.microsoft.com/office/drawing/2014/main" id="{D20E2634-97FD-428D-A4A1-532C62B61761}"/>
            </a:ext>
          </a:extLst>
        </xdr:cNvPr>
        <xdr:cNvSpPr/>
      </xdr:nvSpPr>
      <xdr:spPr>
        <a:xfrm>
          <a:off x="1810512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594" name="正方形/長方形 593">
          <a:extLst>
            <a:ext uri="{FF2B5EF4-FFF2-40B4-BE49-F238E27FC236}">
              <a16:creationId xmlns:a16="http://schemas.microsoft.com/office/drawing/2014/main" id="{809C7BAF-0375-4C5C-9FF9-9979405CEA9E}"/>
            </a:ext>
          </a:extLst>
        </xdr:cNvPr>
        <xdr:cNvSpPr/>
      </xdr:nvSpPr>
      <xdr:spPr>
        <a:xfrm>
          <a:off x="1810512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595" name="正方形/長方形 594">
          <a:extLst>
            <a:ext uri="{FF2B5EF4-FFF2-40B4-BE49-F238E27FC236}">
              <a16:creationId xmlns:a16="http://schemas.microsoft.com/office/drawing/2014/main" id="{7CF0C041-E369-4907-B737-32DEBB603944}"/>
            </a:ext>
          </a:extLst>
        </xdr:cNvPr>
        <xdr:cNvSpPr/>
      </xdr:nvSpPr>
      <xdr:spPr>
        <a:xfrm>
          <a:off x="16093440" y="12668250"/>
          <a:ext cx="417576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74</xdr:row>
      <xdr:rowOff>76200</xdr:rowOff>
    </xdr:from>
    <xdr:ext cx="349839" cy="225703"/>
    <xdr:sp macro="" textlink="">
      <xdr:nvSpPr>
        <xdr:cNvPr id="596" name="テキスト ボックス 595">
          <a:extLst>
            <a:ext uri="{FF2B5EF4-FFF2-40B4-BE49-F238E27FC236}">
              <a16:creationId xmlns:a16="http://schemas.microsoft.com/office/drawing/2014/main" id="{20269EBD-5A84-44D8-87E7-408D4D493B0A}"/>
            </a:ext>
          </a:extLst>
        </xdr:cNvPr>
        <xdr:cNvSpPr txBox="1"/>
      </xdr:nvSpPr>
      <xdr:spPr>
        <a:xfrm>
          <a:off x="16078200" y="1248156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152400</xdr:rowOff>
    </xdr:from>
    <xdr:to>
      <xdr:col>120</xdr:col>
      <xdr:colOff>114300</xdr:colOff>
      <xdr:row>88</xdr:row>
      <xdr:rowOff>152400</xdr:rowOff>
    </xdr:to>
    <xdr:cxnSp macro="">
      <xdr:nvCxnSpPr>
        <xdr:cNvPr id="597" name="直線コネクタ 596">
          <a:extLst>
            <a:ext uri="{FF2B5EF4-FFF2-40B4-BE49-F238E27FC236}">
              <a16:creationId xmlns:a16="http://schemas.microsoft.com/office/drawing/2014/main" id="{C42DF6B8-03CD-4D37-B3F4-A92031A0E72B}"/>
            </a:ext>
          </a:extLst>
        </xdr:cNvPr>
        <xdr:cNvCxnSpPr/>
      </xdr:nvCxnSpPr>
      <xdr:spPr>
        <a:xfrm>
          <a:off x="16093440" y="1490472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86</xdr:row>
      <xdr:rowOff>38100</xdr:rowOff>
    </xdr:from>
    <xdr:to>
      <xdr:col>120</xdr:col>
      <xdr:colOff>114300</xdr:colOff>
      <xdr:row>86</xdr:row>
      <xdr:rowOff>38100</xdr:rowOff>
    </xdr:to>
    <xdr:cxnSp macro="">
      <xdr:nvCxnSpPr>
        <xdr:cNvPr id="598" name="直線コネクタ 597">
          <a:extLst>
            <a:ext uri="{FF2B5EF4-FFF2-40B4-BE49-F238E27FC236}">
              <a16:creationId xmlns:a16="http://schemas.microsoft.com/office/drawing/2014/main" id="{70487A42-0A61-419C-8C9F-C54EC9C249D0}"/>
            </a:ext>
          </a:extLst>
        </xdr:cNvPr>
        <xdr:cNvCxnSpPr/>
      </xdr:nvCxnSpPr>
      <xdr:spPr>
        <a:xfrm>
          <a:off x="16093440" y="1445514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85</xdr:row>
      <xdr:rowOff>67327</xdr:rowOff>
    </xdr:from>
    <xdr:ext cx="467179" cy="259045"/>
    <xdr:sp macro="" textlink="">
      <xdr:nvSpPr>
        <xdr:cNvPr id="599" name="テキスト ボックス 598">
          <a:extLst>
            <a:ext uri="{FF2B5EF4-FFF2-40B4-BE49-F238E27FC236}">
              <a16:creationId xmlns:a16="http://schemas.microsoft.com/office/drawing/2014/main" id="{D58449A6-D00B-4624-9FC8-D4E2AB31C1AA}"/>
            </a:ext>
          </a:extLst>
        </xdr:cNvPr>
        <xdr:cNvSpPr txBox="1"/>
      </xdr:nvSpPr>
      <xdr:spPr>
        <a:xfrm>
          <a:off x="15694841" y="143167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95250</xdr:rowOff>
    </xdr:from>
    <xdr:to>
      <xdr:col>120</xdr:col>
      <xdr:colOff>114300</xdr:colOff>
      <xdr:row>83</xdr:row>
      <xdr:rowOff>95250</xdr:rowOff>
    </xdr:to>
    <xdr:cxnSp macro="">
      <xdr:nvCxnSpPr>
        <xdr:cNvPr id="600" name="直線コネクタ 599">
          <a:extLst>
            <a:ext uri="{FF2B5EF4-FFF2-40B4-BE49-F238E27FC236}">
              <a16:creationId xmlns:a16="http://schemas.microsoft.com/office/drawing/2014/main" id="{9ED19D8A-4FAA-4FB8-9F19-516648991955}"/>
            </a:ext>
          </a:extLst>
        </xdr:cNvPr>
        <xdr:cNvCxnSpPr/>
      </xdr:nvCxnSpPr>
      <xdr:spPr>
        <a:xfrm>
          <a:off x="16093440" y="1400937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82</xdr:row>
      <xdr:rowOff>124477</xdr:rowOff>
    </xdr:from>
    <xdr:ext cx="467179" cy="259045"/>
    <xdr:sp macro="" textlink="">
      <xdr:nvSpPr>
        <xdr:cNvPr id="601" name="テキスト ボックス 600">
          <a:extLst>
            <a:ext uri="{FF2B5EF4-FFF2-40B4-BE49-F238E27FC236}">
              <a16:creationId xmlns:a16="http://schemas.microsoft.com/office/drawing/2014/main" id="{B4964C6A-641F-4419-BF7C-B89CB651D11D}"/>
            </a:ext>
          </a:extLst>
        </xdr:cNvPr>
        <xdr:cNvSpPr txBox="1"/>
      </xdr:nvSpPr>
      <xdr:spPr>
        <a:xfrm>
          <a:off x="15694841" y="1387095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80</xdr:row>
      <xdr:rowOff>152400</xdr:rowOff>
    </xdr:from>
    <xdr:to>
      <xdr:col>120</xdr:col>
      <xdr:colOff>114300</xdr:colOff>
      <xdr:row>80</xdr:row>
      <xdr:rowOff>152400</xdr:rowOff>
    </xdr:to>
    <xdr:cxnSp macro="">
      <xdr:nvCxnSpPr>
        <xdr:cNvPr id="602" name="直線コネクタ 601">
          <a:extLst>
            <a:ext uri="{FF2B5EF4-FFF2-40B4-BE49-F238E27FC236}">
              <a16:creationId xmlns:a16="http://schemas.microsoft.com/office/drawing/2014/main" id="{E6153782-8E95-4674-893E-C861F2245E5E}"/>
            </a:ext>
          </a:extLst>
        </xdr:cNvPr>
        <xdr:cNvCxnSpPr/>
      </xdr:nvCxnSpPr>
      <xdr:spPr>
        <a:xfrm>
          <a:off x="16093440" y="1356360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80</xdr:row>
      <xdr:rowOff>10177</xdr:rowOff>
    </xdr:from>
    <xdr:ext cx="467179" cy="259045"/>
    <xdr:sp macro="" textlink="">
      <xdr:nvSpPr>
        <xdr:cNvPr id="603" name="テキスト ボックス 602">
          <a:extLst>
            <a:ext uri="{FF2B5EF4-FFF2-40B4-BE49-F238E27FC236}">
              <a16:creationId xmlns:a16="http://schemas.microsoft.com/office/drawing/2014/main" id="{59ADC6CD-7123-499E-BF7B-2E8D0F98F23F}"/>
            </a:ext>
          </a:extLst>
        </xdr:cNvPr>
        <xdr:cNvSpPr txBox="1"/>
      </xdr:nvSpPr>
      <xdr:spPr>
        <a:xfrm>
          <a:off x="15694841" y="13421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78</xdr:row>
      <xdr:rowOff>38100</xdr:rowOff>
    </xdr:from>
    <xdr:to>
      <xdr:col>120</xdr:col>
      <xdr:colOff>114300</xdr:colOff>
      <xdr:row>78</xdr:row>
      <xdr:rowOff>38100</xdr:rowOff>
    </xdr:to>
    <xdr:cxnSp macro="">
      <xdr:nvCxnSpPr>
        <xdr:cNvPr id="604" name="直線コネクタ 603">
          <a:extLst>
            <a:ext uri="{FF2B5EF4-FFF2-40B4-BE49-F238E27FC236}">
              <a16:creationId xmlns:a16="http://schemas.microsoft.com/office/drawing/2014/main" id="{C72164F5-20E9-4B9E-95C3-6E8E03CD58EC}"/>
            </a:ext>
          </a:extLst>
        </xdr:cNvPr>
        <xdr:cNvCxnSpPr/>
      </xdr:nvCxnSpPr>
      <xdr:spPr>
        <a:xfrm>
          <a:off x="16093440" y="1311402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77</xdr:row>
      <xdr:rowOff>67327</xdr:rowOff>
    </xdr:from>
    <xdr:ext cx="467179" cy="259045"/>
    <xdr:sp macro="" textlink="">
      <xdr:nvSpPr>
        <xdr:cNvPr id="605" name="テキスト ボックス 604">
          <a:extLst>
            <a:ext uri="{FF2B5EF4-FFF2-40B4-BE49-F238E27FC236}">
              <a16:creationId xmlns:a16="http://schemas.microsoft.com/office/drawing/2014/main" id="{4FD1ED13-6A0E-4F7B-A309-A6792DB3AAB2}"/>
            </a:ext>
          </a:extLst>
        </xdr:cNvPr>
        <xdr:cNvSpPr txBox="1"/>
      </xdr:nvSpPr>
      <xdr:spPr>
        <a:xfrm>
          <a:off x="15694841" y="1297560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114300</xdr:colOff>
      <xdr:row>75</xdr:row>
      <xdr:rowOff>95250</xdr:rowOff>
    </xdr:to>
    <xdr:cxnSp macro="">
      <xdr:nvCxnSpPr>
        <xdr:cNvPr id="606" name="直線コネクタ 605">
          <a:extLst>
            <a:ext uri="{FF2B5EF4-FFF2-40B4-BE49-F238E27FC236}">
              <a16:creationId xmlns:a16="http://schemas.microsoft.com/office/drawing/2014/main" id="{E5806EC8-35E4-4D31-B464-04017B4A6398}"/>
            </a:ext>
          </a:extLst>
        </xdr:cNvPr>
        <xdr:cNvCxnSpPr/>
      </xdr:nvCxnSpPr>
      <xdr:spPr>
        <a:xfrm>
          <a:off x="16093440" y="1266825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74</xdr:row>
      <xdr:rowOff>124477</xdr:rowOff>
    </xdr:from>
    <xdr:ext cx="467179" cy="259045"/>
    <xdr:sp macro="" textlink="">
      <xdr:nvSpPr>
        <xdr:cNvPr id="607" name="テキスト ボックス 606">
          <a:extLst>
            <a:ext uri="{FF2B5EF4-FFF2-40B4-BE49-F238E27FC236}">
              <a16:creationId xmlns:a16="http://schemas.microsoft.com/office/drawing/2014/main" id="{BC3B42F7-7FFE-4457-9F26-22514FED638E}"/>
            </a:ext>
          </a:extLst>
        </xdr:cNvPr>
        <xdr:cNvSpPr txBox="1"/>
      </xdr:nvSpPr>
      <xdr:spPr>
        <a:xfrm>
          <a:off x="15694841" y="1252983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152400</xdr:colOff>
      <xdr:row>88</xdr:row>
      <xdr:rowOff>152400</xdr:rowOff>
    </xdr:to>
    <xdr:sp macro="" textlink="">
      <xdr:nvSpPr>
        <xdr:cNvPr id="608" name="【消防施設】&#10;一人当たり面積グラフ枠">
          <a:extLst>
            <a:ext uri="{FF2B5EF4-FFF2-40B4-BE49-F238E27FC236}">
              <a16:creationId xmlns:a16="http://schemas.microsoft.com/office/drawing/2014/main" id="{70B684C8-1343-480D-B339-BBE5E2D1CE2B}"/>
            </a:ext>
          </a:extLst>
        </xdr:cNvPr>
        <xdr:cNvSpPr/>
      </xdr:nvSpPr>
      <xdr:spPr>
        <a:xfrm>
          <a:off x="16093440" y="12668250"/>
          <a:ext cx="417576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79</xdr:row>
      <xdr:rowOff>44958</xdr:rowOff>
    </xdr:from>
    <xdr:to>
      <xdr:col>116</xdr:col>
      <xdr:colOff>62864</xdr:colOff>
      <xdr:row>86</xdr:row>
      <xdr:rowOff>10668</xdr:rowOff>
    </xdr:to>
    <xdr:cxnSp macro="">
      <xdr:nvCxnSpPr>
        <xdr:cNvPr id="609" name="直線コネクタ 608">
          <a:extLst>
            <a:ext uri="{FF2B5EF4-FFF2-40B4-BE49-F238E27FC236}">
              <a16:creationId xmlns:a16="http://schemas.microsoft.com/office/drawing/2014/main" id="{4F8F8708-221A-4CDE-90A3-72649A85DAF6}"/>
            </a:ext>
          </a:extLst>
        </xdr:cNvPr>
        <xdr:cNvCxnSpPr/>
      </xdr:nvCxnSpPr>
      <xdr:spPr>
        <a:xfrm flipV="1">
          <a:off x="19509104" y="13288518"/>
          <a:ext cx="0" cy="11391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86</xdr:row>
      <xdr:rowOff>14495</xdr:rowOff>
    </xdr:from>
    <xdr:ext cx="469744" cy="259045"/>
    <xdr:sp macro="" textlink="">
      <xdr:nvSpPr>
        <xdr:cNvPr id="610" name="【消防施設】&#10;一人当たり面積最小値テキスト">
          <a:extLst>
            <a:ext uri="{FF2B5EF4-FFF2-40B4-BE49-F238E27FC236}">
              <a16:creationId xmlns:a16="http://schemas.microsoft.com/office/drawing/2014/main" id="{28B82B38-F156-4D76-A02E-3C89B0C577CE}"/>
            </a:ext>
          </a:extLst>
        </xdr:cNvPr>
        <xdr:cNvSpPr txBox="1"/>
      </xdr:nvSpPr>
      <xdr:spPr>
        <a:xfrm>
          <a:off x="19547840" y="144315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86</xdr:row>
      <xdr:rowOff>10668</xdr:rowOff>
    </xdr:from>
    <xdr:to>
      <xdr:col>116</xdr:col>
      <xdr:colOff>152400</xdr:colOff>
      <xdr:row>86</xdr:row>
      <xdr:rowOff>10668</xdr:rowOff>
    </xdr:to>
    <xdr:cxnSp macro="">
      <xdr:nvCxnSpPr>
        <xdr:cNvPr id="611" name="直線コネクタ 610">
          <a:extLst>
            <a:ext uri="{FF2B5EF4-FFF2-40B4-BE49-F238E27FC236}">
              <a16:creationId xmlns:a16="http://schemas.microsoft.com/office/drawing/2014/main" id="{2C347571-EAF0-40DE-A1D9-B936DCAF67DF}"/>
            </a:ext>
          </a:extLst>
        </xdr:cNvPr>
        <xdr:cNvCxnSpPr/>
      </xdr:nvCxnSpPr>
      <xdr:spPr>
        <a:xfrm>
          <a:off x="19443700" y="14427708"/>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77</xdr:row>
      <xdr:rowOff>163085</xdr:rowOff>
    </xdr:from>
    <xdr:ext cx="469744" cy="259045"/>
    <xdr:sp macro="" textlink="">
      <xdr:nvSpPr>
        <xdr:cNvPr id="612" name="【消防施設】&#10;一人当たり面積最大値テキスト">
          <a:extLst>
            <a:ext uri="{FF2B5EF4-FFF2-40B4-BE49-F238E27FC236}">
              <a16:creationId xmlns:a16="http://schemas.microsoft.com/office/drawing/2014/main" id="{3E5B78C9-610E-4EFC-A71F-F0669F39E1F6}"/>
            </a:ext>
          </a:extLst>
        </xdr:cNvPr>
        <xdr:cNvSpPr txBox="1"/>
      </xdr:nvSpPr>
      <xdr:spPr>
        <a:xfrm>
          <a:off x="19547840" y="1307136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0.261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79</xdr:row>
      <xdr:rowOff>44958</xdr:rowOff>
    </xdr:from>
    <xdr:to>
      <xdr:col>116</xdr:col>
      <xdr:colOff>152400</xdr:colOff>
      <xdr:row>79</xdr:row>
      <xdr:rowOff>44958</xdr:rowOff>
    </xdr:to>
    <xdr:cxnSp macro="">
      <xdr:nvCxnSpPr>
        <xdr:cNvPr id="613" name="直線コネクタ 612">
          <a:extLst>
            <a:ext uri="{FF2B5EF4-FFF2-40B4-BE49-F238E27FC236}">
              <a16:creationId xmlns:a16="http://schemas.microsoft.com/office/drawing/2014/main" id="{9FB373F0-893F-482C-9252-EEC31B8BBE1D}"/>
            </a:ext>
          </a:extLst>
        </xdr:cNvPr>
        <xdr:cNvCxnSpPr/>
      </xdr:nvCxnSpPr>
      <xdr:spPr>
        <a:xfrm>
          <a:off x="19443700" y="13288518"/>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83</xdr:row>
      <xdr:rowOff>155464</xdr:rowOff>
    </xdr:from>
    <xdr:ext cx="469744" cy="259045"/>
    <xdr:sp macro="" textlink="">
      <xdr:nvSpPr>
        <xdr:cNvPr id="614" name="【消防施設】&#10;一人当たり面積平均値テキスト">
          <a:extLst>
            <a:ext uri="{FF2B5EF4-FFF2-40B4-BE49-F238E27FC236}">
              <a16:creationId xmlns:a16="http://schemas.microsoft.com/office/drawing/2014/main" id="{82756EC5-B9D9-4546-95C6-666868A09917}"/>
            </a:ext>
          </a:extLst>
        </xdr:cNvPr>
        <xdr:cNvSpPr txBox="1"/>
      </xdr:nvSpPr>
      <xdr:spPr>
        <a:xfrm>
          <a:off x="19547840" y="14069584"/>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84</xdr:row>
      <xdr:rowOff>5587</xdr:rowOff>
    </xdr:from>
    <xdr:to>
      <xdr:col>116</xdr:col>
      <xdr:colOff>114300</xdr:colOff>
      <xdr:row>84</xdr:row>
      <xdr:rowOff>107187</xdr:rowOff>
    </xdr:to>
    <xdr:sp macro="" textlink="">
      <xdr:nvSpPr>
        <xdr:cNvPr id="615" name="フローチャート: 判断 614">
          <a:extLst>
            <a:ext uri="{FF2B5EF4-FFF2-40B4-BE49-F238E27FC236}">
              <a16:creationId xmlns:a16="http://schemas.microsoft.com/office/drawing/2014/main" id="{0F42F8CC-E86B-4961-A7FC-A94D1C690958}"/>
            </a:ext>
          </a:extLst>
        </xdr:cNvPr>
        <xdr:cNvSpPr/>
      </xdr:nvSpPr>
      <xdr:spPr>
        <a:xfrm>
          <a:off x="19458940" y="140873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84</xdr:row>
      <xdr:rowOff>10161</xdr:rowOff>
    </xdr:from>
    <xdr:to>
      <xdr:col>112</xdr:col>
      <xdr:colOff>38100</xdr:colOff>
      <xdr:row>84</xdr:row>
      <xdr:rowOff>111761</xdr:rowOff>
    </xdr:to>
    <xdr:sp macro="" textlink="">
      <xdr:nvSpPr>
        <xdr:cNvPr id="616" name="フローチャート: 判断 615">
          <a:extLst>
            <a:ext uri="{FF2B5EF4-FFF2-40B4-BE49-F238E27FC236}">
              <a16:creationId xmlns:a16="http://schemas.microsoft.com/office/drawing/2014/main" id="{BE62117D-A4FB-4F3C-A188-FC6F7F616A2A}"/>
            </a:ext>
          </a:extLst>
        </xdr:cNvPr>
        <xdr:cNvSpPr/>
      </xdr:nvSpPr>
      <xdr:spPr>
        <a:xfrm>
          <a:off x="18735040" y="14091921"/>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84</xdr:row>
      <xdr:rowOff>14732</xdr:rowOff>
    </xdr:from>
    <xdr:to>
      <xdr:col>107</xdr:col>
      <xdr:colOff>101600</xdr:colOff>
      <xdr:row>84</xdr:row>
      <xdr:rowOff>116332</xdr:rowOff>
    </xdr:to>
    <xdr:sp macro="" textlink="">
      <xdr:nvSpPr>
        <xdr:cNvPr id="617" name="フローチャート: 判断 616">
          <a:extLst>
            <a:ext uri="{FF2B5EF4-FFF2-40B4-BE49-F238E27FC236}">
              <a16:creationId xmlns:a16="http://schemas.microsoft.com/office/drawing/2014/main" id="{DDC5679B-FFE3-4721-BE07-C4472EF3DD0C}"/>
            </a:ext>
          </a:extLst>
        </xdr:cNvPr>
        <xdr:cNvSpPr/>
      </xdr:nvSpPr>
      <xdr:spPr>
        <a:xfrm>
          <a:off x="17937480" y="140964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84</xdr:row>
      <xdr:rowOff>23876</xdr:rowOff>
    </xdr:from>
    <xdr:to>
      <xdr:col>102</xdr:col>
      <xdr:colOff>165100</xdr:colOff>
      <xdr:row>84</xdr:row>
      <xdr:rowOff>125476</xdr:rowOff>
    </xdr:to>
    <xdr:sp macro="" textlink="">
      <xdr:nvSpPr>
        <xdr:cNvPr id="618" name="フローチャート: 判断 617">
          <a:extLst>
            <a:ext uri="{FF2B5EF4-FFF2-40B4-BE49-F238E27FC236}">
              <a16:creationId xmlns:a16="http://schemas.microsoft.com/office/drawing/2014/main" id="{D2F5E371-E09B-4A38-B063-6AF36F4C612C}"/>
            </a:ext>
          </a:extLst>
        </xdr:cNvPr>
        <xdr:cNvSpPr/>
      </xdr:nvSpPr>
      <xdr:spPr>
        <a:xfrm>
          <a:off x="17162780" y="141056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84</xdr:row>
      <xdr:rowOff>23876</xdr:rowOff>
    </xdr:from>
    <xdr:to>
      <xdr:col>98</xdr:col>
      <xdr:colOff>38100</xdr:colOff>
      <xdr:row>84</xdr:row>
      <xdr:rowOff>125476</xdr:rowOff>
    </xdr:to>
    <xdr:sp macro="" textlink="">
      <xdr:nvSpPr>
        <xdr:cNvPr id="619" name="フローチャート: 判断 618">
          <a:extLst>
            <a:ext uri="{FF2B5EF4-FFF2-40B4-BE49-F238E27FC236}">
              <a16:creationId xmlns:a16="http://schemas.microsoft.com/office/drawing/2014/main" id="{442C24CA-AD08-4395-914F-91B376D08DBF}"/>
            </a:ext>
          </a:extLst>
        </xdr:cNvPr>
        <xdr:cNvSpPr/>
      </xdr:nvSpPr>
      <xdr:spPr>
        <a:xfrm>
          <a:off x="16388080" y="14105636"/>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88</xdr:row>
      <xdr:rowOff>149877</xdr:rowOff>
    </xdr:from>
    <xdr:ext cx="762000" cy="259045"/>
    <xdr:sp macro="" textlink="">
      <xdr:nvSpPr>
        <xdr:cNvPr id="620" name="テキスト ボックス 619">
          <a:extLst>
            <a:ext uri="{FF2B5EF4-FFF2-40B4-BE49-F238E27FC236}">
              <a16:creationId xmlns:a16="http://schemas.microsoft.com/office/drawing/2014/main" id="{95E742BA-4AD5-4DE1-92AE-6A9A86CF0177}"/>
            </a:ext>
          </a:extLst>
        </xdr:cNvPr>
        <xdr:cNvSpPr txBox="1"/>
      </xdr:nvSpPr>
      <xdr:spPr>
        <a:xfrm>
          <a:off x="1934210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88</xdr:row>
      <xdr:rowOff>149877</xdr:rowOff>
    </xdr:from>
    <xdr:ext cx="762000" cy="259045"/>
    <xdr:sp macro="" textlink="">
      <xdr:nvSpPr>
        <xdr:cNvPr id="621" name="テキスト ボックス 620">
          <a:extLst>
            <a:ext uri="{FF2B5EF4-FFF2-40B4-BE49-F238E27FC236}">
              <a16:creationId xmlns:a16="http://schemas.microsoft.com/office/drawing/2014/main" id="{821E90B5-B7E4-4CB3-BD31-1F9F7EAA1FB3}"/>
            </a:ext>
          </a:extLst>
        </xdr:cNvPr>
        <xdr:cNvSpPr txBox="1"/>
      </xdr:nvSpPr>
      <xdr:spPr>
        <a:xfrm>
          <a:off x="1861058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88</xdr:row>
      <xdr:rowOff>149877</xdr:rowOff>
    </xdr:from>
    <xdr:ext cx="762000" cy="259045"/>
    <xdr:sp macro="" textlink="">
      <xdr:nvSpPr>
        <xdr:cNvPr id="622" name="テキスト ボックス 621">
          <a:extLst>
            <a:ext uri="{FF2B5EF4-FFF2-40B4-BE49-F238E27FC236}">
              <a16:creationId xmlns:a16="http://schemas.microsoft.com/office/drawing/2014/main" id="{2BDF2381-1A58-4049-98DF-A31FD33104CF}"/>
            </a:ext>
          </a:extLst>
        </xdr:cNvPr>
        <xdr:cNvSpPr txBox="1"/>
      </xdr:nvSpPr>
      <xdr:spPr>
        <a:xfrm>
          <a:off x="1782064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88</xdr:row>
      <xdr:rowOff>149877</xdr:rowOff>
    </xdr:from>
    <xdr:ext cx="762000" cy="259045"/>
    <xdr:sp macro="" textlink="">
      <xdr:nvSpPr>
        <xdr:cNvPr id="623" name="テキスト ボックス 622">
          <a:extLst>
            <a:ext uri="{FF2B5EF4-FFF2-40B4-BE49-F238E27FC236}">
              <a16:creationId xmlns:a16="http://schemas.microsoft.com/office/drawing/2014/main" id="{D761E495-9041-4074-B1CE-6ECA3625BDA5}"/>
            </a:ext>
          </a:extLst>
        </xdr:cNvPr>
        <xdr:cNvSpPr txBox="1"/>
      </xdr:nvSpPr>
      <xdr:spPr>
        <a:xfrm>
          <a:off x="1704594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88</xdr:row>
      <xdr:rowOff>149877</xdr:rowOff>
    </xdr:from>
    <xdr:ext cx="762000" cy="259045"/>
    <xdr:sp macro="" textlink="">
      <xdr:nvSpPr>
        <xdr:cNvPr id="624" name="テキスト ボックス 623">
          <a:extLst>
            <a:ext uri="{FF2B5EF4-FFF2-40B4-BE49-F238E27FC236}">
              <a16:creationId xmlns:a16="http://schemas.microsoft.com/office/drawing/2014/main" id="{FD59E8EA-390A-4938-AF61-12B4E692F692}"/>
            </a:ext>
          </a:extLst>
        </xdr:cNvPr>
        <xdr:cNvSpPr txBox="1"/>
      </xdr:nvSpPr>
      <xdr:spPr>
        <a:xfrm>
          <a:off x="1626362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83</xdr:row>
      <xdr:rowOff>44450</xdr:rowOff>
    </xdr:from>
    <xdr:to>
      <xdr:col>116</xdr:col>
      <xdr:colOff>114300</xdr:colOff>
      <xdr:row>83</xdr:row>
      <xdr:rowOff>146050</xdr:rowOff>
    </xdr:to>
    <xdr:sp macro="" textlink="">
      <xdr:nvSpPr>
        <xdr:cNvPr id="625" name="楕円 624">
          <a:extLst>
            <a:ext uri="{FF2B5EF4-FFF2-40B4-BE49-F238E27FC236}">
              <a16:creationId xmlns:a16="http://schemas.microsoft.com/office/drawing/2014/main" id="{B9FDB041-A1D6-44E5-ADB8-662D311358B3}"/>
            </a:ext>
          </a:extLst>
        </xdr:cNvPr>
        <xdr:cNvSpPr/>
      </xdr:nvSpPr>
      <xdr:spPr>
        <a:xfrm>
          <a:off x="19458940" y="139585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82</xdr:row>
      <xdr:rowOff>67327</xdr:rowOff>
    </xdr:from>
    <xdr:ext cx="469744" cy="259045"/>
    <xdr:sp macro="" textlink="">
      <xdr:nvSpPr>
        <xdr:cNvPr id="626" name="【消防施設】&#10;一人当たり面積該当値テキスト">
          <a:extLst>
            <a:ext uri="{FF2B5EF4-FFF2-40B4-BE49-F238E27FC236}">
              <a16:creationId xmlns:a16="http://schemas.microsoft.com/office/drawing/2014/main" id="{ECF92C08-E389-4EA1-B0F6-A08E299A0430}"/>
            </a:ext>
          </a:extLst>
        </xdr:cNvPr>
        <xdr:cNvSpPr txBox="1"/>
      </xdr:nvSpPr>
      <xdr:spPr>
        <a:xfrm>
          <a:off x="19547840" y="138138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83</xdr:row>
      <xdr:rowOff>44450</xdr:rowOff>
    </xdr:from>
    <xdr:to>
      <xdr:col>112</xdr:col>
      <xdr:colOff>38100</xdr:colOff>
      <xdr:row>83</xdr:row>
      <xdr:rowOff>146050</xdr:rowOff>
    </xdr:to>
    <xdr:sp macro="" textlink="">
      <xdr:nvSpPr>
        <xdr:cNvPr id="627" name="楕円 626">
          <a:extLst>
            <a:ext uri="{FF2B5EF4-FFF2-40B4-BE49-F238E27FC236}">
              <a16:creationId xmlns:a16="http://schemas.microsoft.com/office/drawing/2014/main" id="{7B28E805-390E-441D-B3B2-E58058130094}"/>
            </a:ext>
          </a:extLst>
        </xdr:cNvPr>
        <xdr:cNvSpPr/>
      </xdr:nvSpPr>
      <xdr:spPr>
        <a:xfrm>
          <a:off x="18735040" y="13958570"/>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83</xdr:row>
      <xdr:rowOff>95250</xdr:rowOff>
    </xdr:from>
    <xdr:to>
      <xdr:col>116</xdr:col>
      <xdr:colOff>63500</xdr:colOff>
      <xdr:row>83</xdr:row>
      <xdr:rowOff>95250</xdr:rowOff>
    </xdr:to>
    <xdr:cxnSp macro="">
      <xdr:nvCxnSpPr>
        <xdr:cNvPr id="628" name="直線コネクタ 627">
          <a:extLst>
            <a:ext uri="{FF2B5EF4-FFF2-40B4-BE49-F238E27FC236}">
              <a16:creationId xmlns:a16="http://schemas.microsoft.com/office/drawing/2014/main" id="{DEEC41F6-8D50-4C25-8D60-775FFD4081A1}"/>
            </a:ext>
          </a:extLst>
        </xdr:cNvPr>
        <xdr:cNvCxnSpPr/>
      </xdr:nvCxnSpPr>
      <xdr:spPr>
        <a:xfrm>
          <a:off x="18778220" y="14009370"/>
          <a:ext cx="73152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83</xdr:row>
      <xdr:rowOff>49022</xdr:rowOff>
    </xdr:from>
    <xdr:to>
      <xdr:col>107</xdr:col>
      <xdr:colOff>101600</xdr:colOff>
      <xdr:row>83</xdr:row>
      <xdr:rowOff>150622</xdr:rowOff>
    </xdr:to>
    <xdr:sp macro="" textlink="">
      <xdr:nvSpPr>
        <xdr:cNvPr id="629" name="楕円 628">
          <a:extLst>
            <a:ext uri="{FF2B5EF4-FFF2-40B4-BE49-F238E27FC236}">
              <a16:creationId xmlns:a16="http://schemas.microsoft.com/office/drawing/2014/main" id="{C1F62B63-E48A-497B-80F1-87214618408C}"/>
            </a:ext>
          </a:extLst>
        </xdr:cNvPr>
        <xdr:cNvSpPr/>
      </xdr:nvSpPr>
      <xdr:spPr>
        <a:xfrm>
          <a:off x="17937480" y="139631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83</xdr:row>
      <xdr:rowOff>95250</xdr:rowOff>
    </xdr:from>
    <xdr:to>
      <xdr:col>111</xdr:col>
      <xdr:colOff>177800</xdr:colOff>
      <xdr:row>83</xdr:row>
      <xdr:rowOff>99822</xdr:rowOff>
    </xdr:to>
    <xdr:cxnSp macro="">
      <xdr:nvCxnSpPr>
        <xdr:cNvPr id="630" name="直線コネクタ 629">
          <a:extLst>
            <a:ext uri="{FF2B5EF4-FFF2-40B4-BE49-F238E27FC236}">
              <a16:creationId xmlns:a16="http://schemas.microsoft.com/office/drawing/2014/main" id="{E6D1CC83-9A2A-49DC-9431-D3DC9E28772F}"/>
            </a:ext>
          </a:extLst>
        </xdr:cNvPr>
        <xdr:cNvCxnSpPr/>
      </xdr:nvCxnSpPr>
      <xdr:spPr>
        <a:xfrm flipV="1">
          <a:off x="17988280" y="14009370"/>
          <a:ext cx="78994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83</xdr:row>
      <xdr:rowOff>49022</xdr:rowOff>
    </xdr:from>
    <xdr:to>
      <xdr:col>102</xdr:col>
      <xdr:colOff>165100</xdr:colOff>
      <xdr:row>83</xdr:row>
      <xdr:rowOff>150622</xdr:rowOff>
    </xdr:to>
    <xdr:sp macro="" textlink="">
      <xdr:nvSpPr>
        <xdr:cNvPr id="631" name="楕円 630">
          <a:extLst>
            <a:ext uri="{FF2B5EF4-FFF2-40B4-BE49-F238E27FC236}">
              <a16:creationId xmlns:a16="http://schemas.microsoft.com/office/drawing/2014/main" id="{1E52FAD8-CBBD-4D19-AE22-A03EDC0DFF41}"/>
            </a:ext>
          </a:extLst>
        </xdr:cNvPr>
        <xdr:cNvSpPr/>
      </xdr:nvSpPr>
      <xdr:spPr>
        <a:xfrm>
          <a:off x="17162780" y="139631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83</xdr:row>
      <xdr:rowOff>99822</xdr:rowOff>
    </xdr:from>
    <xdr:to>
      <xdr:col>107</xdr:col>
      <xdr:colOff>50800</xdr:colOff>
      <xdr:row>83</xdr:row>
      <xdr:rowOff>99822</xdr:rowOff>
    </xdr:to>
    <xdr:cxnSp macro="">
      <xdr:nvCxnSpPr>
        <xdr:cNvPr id="632" name="直線コネクタ 631">
          <a:extLst>
            <a:ext uri="{FF2B5EF4-FFF2-40B4-BE49-F238E27FC236}">
              <a16:creationId xmlns:a16="http://schemas.microsoft.com/office/drawing/2014/main" id="{EBEA3916-9114-4FE5-AB1A-E71F44C811BB}"/>
            </a:ext>
          </a:extLst>
        </xdr:cNvPr>
        <xdr:cNvCxnSpPr/>
      </xdr:nvCxnSpPr>
      <xdr:spPr>
        <a:xfrm>
          <a:off x="17213580" y="14013942"/>
          <a:ext cx="7747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83</xdr:row>
      <xdr:rowOff>53594</xdr:rowOff>
    </xdr:from>
    <xdr:to>
      <xdr:col>98</xdr:col>
      <xdr:colOff>38100</xdr:colOff>
      <xdr:row>83</xdr:row>
      <xdr:rowOff>155194</xdr:rowOff>
    </xdr:to>
    <xdr:sp macro="" textlink="">
      <xdr:nvSpPr>
        <xdr:cNvPr id="633" name="楕円 632">
          <a:extLst>
            <a:ext uri="{FF2B5EF4-FFF2-40B4-BE49-F238E27FC236}">
              <a16:creationId xmlns:a16="http://schemas.microsoft.com/office/drawing/2014/main" id="{03956BCA-85BD-4D7A-83E2-15068673365D}"/>
            </a:ext>
          </a:extLst>
        </xdr:cNvPr>
        <xdr:cNvSpPr/>
      </xdr:nvSpPr>
      <xdr:spPr>
        <a:xfrm>
          <a:off x="16388080" y="13967714"/>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83</xdr:row>
      <xdr:rowOff>99822</xdr:rowOff>
    </xdr:from>
    <xdr:to>
      <xdr:col>102</xdr:col>
      <xdr:colOff>114300</xdr:colOff>
      <xdr:row>83</xdr:row>
      <xdr:rowOff>104394</xdr:rowOff>
    </xdr:to>
    <xdr:cxnSp macro="">
      <xdr:nvCxnSpPr>
        <xdr:cNvPr id="634" name="直線コネクタ 633">
          <a:extLst>
            <a:ext uri="{FF2B5EF4-FFF2-40B4-BE49-F238E27FC236}">
              <a16:creationId xmlns:a16="http://schemas.microsoft.com/office/drawing/2014/main" id="{465DA2E2-32D5-424C-AADE-3ACC46F28A71}"/>
            </a:ext>
          </a:extLst>
        </xdr:cNvPr>
        <xdr:cNvCxnSpPr/>
      </xdr:nvCxnSpPr>
      <xdr:spPr>
        <a:xfrm flipV="1">
          <a:off x="16431260" y="14013942"/>
          <a:ext cx="78232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84</xdr:row>
      <xdr:rowOff>102888</xdr:rowOff>
    </xdr:from>
    <xdr:ext cx="469744" cy="259045"/>
    <xdr:sp macro="" textlink="">
      <xdr:nvSpPr>
        <xdr:cNvPr id="635" name="n_1aveValue【消防施設】&#10;一人当たり面積">
          <a:extLst>
            <a:ext uri="{FF2B5EF4-FFF2-40B4-BE49-F238E27FC236}">
              <a16:creationId xmlns:a16="http://schemas.microsoft.com/office/drawing/2014/main" id="{79B870C8-DB02-4CA6-9FAC-F71C18C9DF6E}"/>
            </a:ext>
          </a:extLst>
        </xdr:cNvPr>
        <xdr:cNvSpPr txBox="1"/>
      </xdr:nvSpPr>
      <xdr:spPr>
        <a:xfrm>
          <a:off x="18561127" y="1418464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84</xdr:row>
      <xdr:rowOff>107459</xdr:rowOff>
    </xdr:from>
    <xdr:ext cx="469744" cy="259045"/>
    <xdr:sp macro="" textlink="">
      <xdr:nvSpPr>
        <xdr:cNvPr id="636" name="n_2aveValue【消防施設】&#10;一人当たり面積">
          <a:extLst>
            <a:ext uri="{FF2B5EF4-FFF2-40B4-BE49-F238E27FC236}">
              <a16:creationId xmlns:a16="http://schemas.microsoft.com/office/drawing/2014/main" id="{E3D12DDE-3572-4971-B7F6-26A4A1C543FD}"/>
            </a:ext>
          </a:extLst>
        </xdr:cNvPr>
        <xdr:cNvSpPr txBox="1"/>
      </xdr:nvSpPr>
      <xdr:spPr>
        <a:xfrm>
          <a:off x="17776267" y="141892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84</xdr:row>
      <xdr:rowOff>116603</xdr:rowOff>
    </xdr:from>
    <xdr:ext cx="469744" cy="259045"/>
    <xdr:sp macro="" textlink="">
      <xdr:nvSpPr>
        <xdr:cNvPr id="637" name="n_3aveValue【消防施設】&#10;一人当たり面積">
          <a:extLst>
            <a:ext uri="{FF2B5EF4-FFF2-40B4-BE49-F238E27FC236}">
              <a16:creationId xmlns:a16="http://schemas.microsoft.com/office/drawing/2014/main" id="{454D5948-591A-49F7-8420-B4301C29BD3B}"/>
            </a:ext>
          </a:extLst>
        </xdr:cNvPr>
        <xdr:cNvSpPr txBox="1"/>
      </xdr:nvSpPr>
      <xdr:spPr>
        <a:xfrm>
          <a:off x="17001567" y="141983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84</xdr:row>
      <xdr:rowOff>116603</xdr:rowOff>
    </xdr:from>
    <xdr:ext cx="469744" cy="259045"/>
    <xdr:sp macro="" textlink="">
      <xdr:nvSpPr>
        <xdr:cNvPr id="638" name="n_4aveValue【消防施設】&#10;一人当たり面積">
          <a:extLst>
            <a:ext uri="{FF2B5EF4-FFF2-40B4-BE49-F238E27FC236}">
              <a16:creationId xmlns:a16="http://schemas.microsoft.com/office/drawing/2014/main" id="{1197951F-1F49-4024-BB69-75D8876696DB}"/>
            </a:ext>
          </a:extLst>
        </xdr:cNvPr>
        <xdr:cNvSpPr txBox="1"/>
      </xdr:nvSpPr>
      <xdr:spPr>
        <a:xfrm>
          <a:off x="16226867" y="141983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81</xdr:row>
      <xdr:rowOff>162577</xdr:rowOff>
    </xdr:from>
    <xdr:ext cx="469744" cy="259045"/>
    <xdr:sp macro="" textlink="">
      <xdr:nvSpPr>
        <xdr:cNvPr id="639" name="n_1mainValue【消防施設】&#10;一人当たり面積">
          <a:extLst>
            <a:ext uri="{FF2B5EF4-FFF2-40B4-BE49-F238E27FC236}">
              <a16:creationId xmlns:a16="http://schemas.microsoft.com/office/drawing/2014/main" id="{0859B9A9-DCA2-4DFF-A6B3-229D5A2D4A07}"/>
            </a:ext>
          </a:extLst>
        </xdr:cNvPr>
        <xdr:cNvSpPr txBox="1"/>
      </xdr:nvSpPr>
      <xdr:spPr>
        <a:xfrm>
          <a:off x="18561127" y="137414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81</xdr:row>
      <xdr:rowOff>167149</xdr:rowOff>
    </xdr:from>
    <xdr:ext cx="469744" cy="259045"/>
    <xdr:sp macro="" textlink="">
      <xdr:nvSpPr>
        <xdr:cNvPr id="640" name="n_2mainValue【消防施設】&#10;一人当たり面積">
          <a:extLst>
            <a:ext uri="{FF2B5EF4-FFF2-40B4-BE49-F238E27FC236}">
              <a16:creationId xmlns:a16="http://schemas.microsoft.com/office/drawing/2014/main" id="{9381E592-CAE4-430C-A207-B8A72E637109}"/>
            </a:ext>
          </a:extLst>
        </xdr:cNvPr>
        <xdr:cNvSpPr txBox="1"/>
      </xdr:nvSpPr>
      <xdr:spPr>
        <a:xfrm>
          <a:off x="17776267" y="1374598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81</xdr:row>
      <xdr:rowOff>167149</xdr:rowOff>
    </xdr:from>
    <xdr:ext cx="469744" cy="259045"/>
    <xdr:sp macro="" textlink="">
      <xdr:nvSpPr>
        <xdr:cNvPr id="641" name="n_3mainValue【消防施設】&#10;一人当たり面積">
          <a:extLst>
            <a:ext uri="{FF2B5EF4-FFF2-40B4-BE49-F238E27FC236}">
              <a16:creationId xmlns:a16="http://schemas.microsoft.com/office/drawing/2014/main" id="{2BB50FA2-375A-41C9-865C-0D731C1355B5}"/>
            </a:ext>
          </a:extLst>
        </xdr:cNvPr>
        <xdr:cNvSpPr txBox="1"/>
      </xdr:nvSpPr>
      <xdr:spPr>
        <a:xfrm>
          <a:off x="17001567" y="1374598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82</xdr:row>
      <xdr:rowOff>271</xdr:rowOff>
    </xdr:from>
    <xdr:ext cx="469744" cy="259045"/>
    <xdr:sp macro="" textlink="">
      <xdr:nvSpPr>
        <xdr:cNvPr id="642" name="n_4mainValue【消防施設】&#10;一人当たり面積">
          <a:extLst>
            <a:ext uri="{FF2B5EF4-FFF2-40B4-BE49-F238E27FC236}">
              <a16:creationId xmlns:a16="http://schemas.microsoft.com/office/drawing/2014/main" id="{A225D9CB-6013-45D8-9B1D-9963F125E1D6}"/>
            </a:ext>
          </a:extLst>
        </xdr:cNvPr>
        <xdr:cNvSpPr txBox="1"/>
      </xdr:nvSpPr>
      <xdr:spPr>
        <a:xfrm>
          <a:off x="16226867" y="137467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19050</xdr:rowOff>
    </xdr:from>
    <xdr:to>
      <xdr:col>90</xdr:col>
      <xdr:colOff>25400</xdr:colOff>
      <xdr:row>94</xdr:row>
      <xdr:rowOff>139700</xdr:rowOff>
    </xdr:to>
    <xdr:sp macro="" textlink="">
      <xdr:nvSpPr>
        <xdr:cNvPr id="643" name="正方形/長方形 642">
          <a:extLst>
            <a:ext uri="{FF2B5EF4-FFF2-40B4-BE49-F238E27FC236}">
              <a16:creationId xmlns:a16="http://schemas.microsoft.com/office/drawing/2014/main" id="{A54A69C1-0F6E-48E1-BE84-D2A10707D68A}"/>
            </a:ext>
          </a:extLst>
        </xdr:cNvPr>
        <xdr:cNvSpPr/>
      </xdr:nvSpPr>
      <xdr:spPr>
        <a:xfrm>
          <a:off x="10960100" y="15274290"/>
          <a:ext cx="4152900" cy="62357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644" name="正方形/長方形 643">
          <a:extLst>
            <a:ext uri="{FF2B5EF4-FFF2-40B4-BE49-F238E27FC236}">
              <a16:creationId xmlns:a16="http://schemas.microsoft.com/office/drawing/2014/main" id="{BB0E9BEF-9F04-41F2-B217-77F0BEC8F678}"/>
            </a:ext>
          </a:extLst>
        </xdr:cNvPr>
        <xdr:cNvSpPr/>
      </xdr:nvSpPr>
      <xdr:spPr>
        <a:xfrm>
          <a:off x="1106424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645" name="正方形/長方形 644">
          <a:extLst>
            <a:ext uri="{FF2B5EF4-FFF2-40B4-BE49-F238E27FC236}">
              <a16:creationId xmlns:a16="http://schemas.microsoft.com/office/drawing/2014/main" id="{4E22075B-1F95-4CC0-90C1-690B9F5E2173}"/>
            </a:ext>
          </a:extLst>
        </xdr:cNvPr>
        <xdr:cNvSpPr/>
      </xdr:nvSpPr>
      <xdr:spPr>
        <a:xfrm>
          <a:off x="1106424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95/96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646" name="正方形/長方形 645">
          <a:extLst>
            <a:ext uri="{FF2B5EF4-FFF2-40B4-BE49-F238E27FC236}">
              <a16:creationId xmlns:a16="http://schemas.microsoft.com/office/drawing/2014/main" id="{F46D458E-A5F2-4419-A2BC-D6453072C647}"/>
            </a:ext>
          </a:extLst>
        </xdr:cNvPr>
        <xdr:cNvSpPr/>
      </xdr:nvSpPr>
      <xdr:spPr>
        <a:xfrm>
          <a:off x="1196594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647" name="正方形/長方形 646">
          <a:extLst>
            <a:ext uri="{FF2B5EF4-FFF2-40B4-BE49-F238E27FC236}">
              <a16:creationId xmlns:a16="http://schemas.microsoft.com/office/drawing/2014/main" id="{567CB817-FFEE-4024-9F89-874ABD94B3E8}"/>
            </a:ext>
          </a:extLst>
        </xdr:cNvPr>
        <xdr:cNvSpPr/>
      </xdr:nvSpPr>
      <xdr:spPr>
        <a:xfrm>
          <a:off x="1196594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648" name="正方形/長方形 647">
          <a:extLst>
            <a:ext uri="{FF2B5EF4-FFF2-40B4-BE49-F238E27FC236}">
              <a16:creationId xmlns:a16="http://schemas.microsoft.com/office/drawing/2014/main" id="{022889DA-7348-455E-AD63-CDA20962D203}"/>
            </a:ext>
          </a:extLst>
        </xdr:cNvPr>
        <xdr:cNvSpPr/>
      </xdr:nvSpPr>
      <xdr:spPr>
        <a:xfrm>
          <a:off x="1297178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649" name="正方形/長方形 648">
          <a:extLst>
            <a:ext uri="{FF2B5EF4-FFF2-40B4-BE49-F238E27FC236}">
              <a16:creationId xmlns:a16="http://schemas.microsoft.com/office/drawing/2014/main" id="{7B637948-8ACD-41AF-ACA5-673466927F49}"/>
            </a:ext>
          </a:extLst>
        </xdr:cNvPr>
        <xdr:cNvSpPr/>
      </xdr:nvSpPr>
      <xdr:spPr>
        <a:xfrm>
          <a:off x="1297178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650" name="正方形/長方形 649">
          <a:extLst>
            <a:ext uri="{FF2B5EF4-FFF2-40B4-BE49-F238E27FC236}">
              <a16:creationId xmlns:a16="http://schemas.microsoft.com/office/drawing/2014/main" id="{A622F834-2BF0-418C-931A-E14D4EA7D014}"/>
            </a:ext>
          </a:extLst>
        </xdr:cNvPr>
        <xdr:cNvSpPr/>
      </xdr:nvSpPr>
      <xdr:spPr>
        <a:xfrm>
          <a:off x="10960100" y="16394430"/>
          <a:ext cx="4152900" cy="223266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651" name="テキスト ボックス 650">
          <a:extLst>
            <a:ext uri="{FF2B5EF4-FFF2-40B4-BE49-F238E27FC236}">
              <a16:creationId xmlns:a16="http://schemas.microsoft.com/office/drawing/2014/main" id="{6FFD33DD-88BC-4970-831B-165004E2089F}"/>
            </a:ext>
          </a:extLst>
        </xdr:cNvPr>
        <xdr:cNvSpPr txBox="1"/>
      </xdr:nvSpPr>
      <xdr:spPr>
        <a:xfrm>
          <a:off x="10922000" y="1620774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652" name="直線コネクタ 651">
          <a:extLst>
            <a:ext uri="{FF2B5EF4-FFF2-40B4-BE49-F238E27FC236}">
              <a16:creationId xmlns:a16="http://schemas.microsoft.com/office/drawing/2014/main" id="{CDA55E9D-2CB6-42BF-989D-1EF35A192622}"/>
            </a:ext>
          </a:extLst>
        </xdr:cNvPr>
        <xdr:cNvCxnSpPr/>
      </xdr:nvCxnSpPr>
      <xdr:spPr>
        <a:xfrm>
          <a:off x="10960100" y="1862709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110</xdr:row>
      <xdr:rowOff>48277</xdr:rowOff>
    </xdr:from>
    <xdr:ext cx="467179" cy="259045"/>
    <xdr:sp macro="" textlink="">
      <xdr:nvSpPr>
        <xdr:cNvPr id="653" name="テキスト ボックス 652">
          <a:extLst>
            <a:ext uri="{FF2B5EF4-FFF2-40B4-BE49-F238E27FC236}">
              <a16:creationId xmlns:a16="http://schemas.microsoft.com/office/drawing/2014/main" id="{B4373E26-3A31-4B33-B539-88836620033F}"/>
            </a:ext>
          </a:extLst>
        </xdr:cNvPr>
        <xdr:cNvSpPr txBox="1"/>
      </xdr:nvSpPr>
      <xdr:spPr>
        <a:xfrm>
          <a:off x="10561501" y="184886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109</xdr:row>
      <xdr:rowOff>35379</xdr:rowOff>
    </xdr:from>
    <xdr:to>
      <xdr:col>89</xdr:col>
      <xdr:colOff>177800</xdr:colOff>
      <xdr:row>109</xdr:row>
      <xdr:rowOff>35379</xdr:rowOff>
    </xdr:to>
    <xdr:cxnSp macro="">
      <xdr:nvCxnSpPr>
        <xdr:cNvPr id="654" name="直線コネクタ 653">
          <a:extLst>
            <a:ext uri="{FF2B5EF4-FFF2-40B4-BE49-F238E27FC236}">
              <a16:creationId xmlns:a16="http://schemas.microsoft.com/office/drawing/2014/main" id="{8ACCD34F-A4CC-4547-B669-8A7B72835CA3}"/>
            </a:ext>
          </a:extLst>
        </xdr:cNvPr>
        <xdr:cNvCxnSpPr/>
      </xdr:nvCxnSpPr>
      <xdr:spPr>
        <a:xfrm>
          <a:off x="10960100" y="18308139"/>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108</xdr:row>
      <xdr:rowOff>64606</xdr:rowOff>
    </xdr:from>
    <xdr:ext cx="467179" cy="259045"/>
    <xdr:sp macro="" textlink="">
      <xdr:nvSpPr>
        <xdr:cNvPr id="655" name="テキスト ボックス 654">
          <a:extLst>
            <a:ext uri="{FF2B5EF4-FFF2-40B4-BE49-F238E27FC236}">
              <a16:creationId xmlns:a16="http://schemas.microsoft.com/office/drawing/2014/main" id="{3329D902-09FF-4D39-8336-69EE01832FE7}"/>
            </a:ext>
          </a:extLst>
        </xdr:cNvPr>
        <xdr:cNvSpPr txBox="1"/>
      </xdr:nvSpPr>
      <xdr:spPr>
        <a:xfrm>
          <a:off x="10561501" y="1816972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107</xdr:row>
      <xdr:rowOff>51707</xdr:rowOff>
    </xdr:from>
    <xdr:to>
      <xdr:col>89</xdr:col>
      <xdr:colOff>177800</xdr:colOff>
      <xdr:row>107</xdr:row>
      <xdr:rowOff>51707</xdr:rowOff>
    </xdr:to>
    <xdr:cxnSp macro="">
      <xdr:nvCxnSpPr>
        <xdr:cNvPr id="656" name="直線コネクタ 655">
          <a:extLst>
            <a:ext uri="{FF2B5EF4-FFF2-40B4-BE49-F238E27FC236}">
              <a16:creationId xmlns:a16="http://schemas.microsoft.com/office/drawing/2014/main" id="{264585D1-7D65-4951-8F43-AFC8F0D78334}"/>
            </a:ext>
          </a:extLst>
        </xdr:cNvPr>
        <xdr:cNvCxnSpPr/>
      </xdr:nvCxnSpPr>
      <xdr:spPr>
        <a:xfrm>
          <a:off x="10960100" y="17989187"/>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106</xdr:row>
      <xdr:rowOff>80934</xdr:rowOff>
    </xdr:from>
    <xdr:ext cx="403059" cy="259045"/>
    <xdr:sp macro="" textlink="">
      <xdr:nvSpPr>
        <xdr:cNvPr id="657" name="テキスト ボックス 656">
          <a:extLst>
            <a:ext uri="{FF2B5EF4-FFF2-40B4-BE49-F238E27FC236}">
              <a16:creationId xmlns:a16="http://schemas.microsoft.com/office/drawing/2014/main" id="{BEEF0BA4-B527-4593-BBD0-7A39775980BD}"/>
            </a:ext>
          </a:extLst>
        </xdr:cNvPr>
        <xdr:cNvSpPr txBox="1"/>
      </xdr:nvSpPr>
      <xdr:spPr>
        <a:xfrm>
          <a:off x="10602761" y="1785077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105</xdr:row>
      <xdr:rowOff>68036</xdr:rowOff>
    </xdr:from>
    <xdr:to>
      <xdr:col>89</xdr:col>
      <xdr:colOff>177800</xdr:colOff>
      <xdr:row>105</xdr:row>
      <xdr:rowOff>68036</xdr:rowOff>
    </xdr:to>
    <xdr:cxnSp macro="">
      <xdr:nvCxnSpPr>
        <xdr:cNvPr id="658" name="直線コネクタ 657">
          <a:extLst>
            <a:ext uri="{FF2B5EF4-FFF2-40B4-BE49-F238E27FC236}">
              <a16:creationId xmlns:a16="http://schemas.microsoft.com/office/drawing/2014/main" id="{1F2CDFA6-0B44-478E-8AFE-F74350E46DFF}"/>
            </a:ext>
          </a:extLst>
        </xdr:cNvPr>
        <xdr:cNvCxnSpPr/>
      </xdr:nvCxnSpPr>
      <xdr:spPr>
        <a:xfrm>
          <a:off x="10960100" y="17670236"/>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104</xdr:row>
      <xdr:rowOff>97263</xdr:rowOff>
    </xdr:from>
    <xdr:ext cx="403059" cy="259045"/>
    <xdr:sp macro="" textlink="">
      <xdr:nvSpPr>
        <xdr:cNvPr id="659" name="テキスト ボックス 658">
          <a:extLst>
            <a:ext uri="{FF2B5EF4-FFF2-40B4-BE49-F238E27FC236}">
              <a16:creationId xmlns:a16="http://schemas.microsoft.com/office/drawing/2014/main" id="{E45A2B68-8A2D-4756-98E9-F91B2FF77A74}"/>
            </a:ext>
          </a:extLst>
        </xdr:cNvPr>
        <xdr:cNvSpPr txBox="1"/>
      </xdr:nvSpPr>
      <xdr:spPr>
        <a:xfrm>
          <a:off x="10602761" y="1753182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103</xdr:row>
      <xdr:rowOff>84364</xdr:rowOff>
    </xdr:from>
    <xdr:to>
      <xdr:col>89</xdr:col>
      <xdr:colOff>177800</xdr:colOff>
      <xdr:row>103</xdr:row>
      <xdr:rowOff>84364</xdr:rowOff>
    </xdr:to>
    <xdr:cxnSp macro="">
      <xdr:nvCxnSpPr>
        <xdr:cNvPr id="660" name="直線コネクタ 659">
          <a:extLst>
            <a:ext uri="{FF2B5EF4-FFF2-40B4-BE49-F238E27FC236}">
              <a16:creationId xmlns:a16="http://schemas.microsoft.com/office/drawing/2014/main" id="{96DED9BF-04D2-49B1-86F6-928BE5CEE78D}"/>
            </a:ext>
          </a:extLst>
        </xdr:cNvPr>
        <xdr:cNvCxnSpPr/>
      </xdr:nvCxnSpPr>
      <xdr:spPr>
        <a:xfrm>
          <a:off x="10960100" y="17351284"/>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102</xdr:row>
      <xdr:rowOff>113591</xdr:rowOff>
    </xdr:from>
    <xdr:ext cx="403059" cy="259045"/>
    <xdr:sp macro="" textlink="">
      <xdr:nvSpPr>
        <xdr:cNvPr id="661" name="テキスト ボックス 660">
          <a:extLst>
            <a:ext uri="{FF2B5EF4-FFF2-40B4-BE49-F238E27FC236}">
              <a16:creationId xmlns:a16="http://schemas.microsoft.com/office/drawing/2014/main" id="{0F5B7E7A-6ED6-42AF-B656-4BA17D072D12}"/>
            </a:ext>
          </a:extLst>
        </xdr:cNvPr>
        <xdr:cNvSpPr txBox="1"/>
      </xdr:nvSpPr>
      <xdr:spPr>
        <a:xfrm>
          <a:off x="10602761" y="1721287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100693</xdr:rowOff>
    </xdr:from>
    <xdr:to>
      <xdr:col>89</xdr:col>
      <xdr:colOff>177800</xdr:colOff>
      <xdr:row>101</xdr:row>
      <xdr:rowOff>100693</xdr:rowOff>
    </xdr:to>
    <xdr:cxnSp macro="">
      <xdr:nvCxnSpPr>
        <xdr:cNvPr id="662" name="直線コネクタ 661">
          <a:extLst>
            <a:ext uri="{FF2B5EF4-FFF2-40B4-BE49-F238E27FC236}">
              <a16:creationId xmlns:a16="http://schemas.microsoft.com/office/drawing/2014/main" id="{E4BDB193-3858-4A29-AB78-0DC149D98C00}"/>
            </a:ext>
          </a:extLst>
        </xdr:cNvPr>
        <xdr:cNvCxnSpPr/>
      </xdr:nvCxnSpPr>
      <xdr:spPr>
        <a:xfrm>
          <a:off x="10960100" y="17032333"/>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100</xdr:row>
      <xdr:rowOff>129920</xdr:rowOff>
    </xdr:from>
    <xdr:ext cx="403059" cy="259045"/>
    <xdr:sp macro="" textlink="">
      <xdr:nvSpPr>
        <xdr:cNvPr id="663" name="テキスト ボックス 662">
          <a:extLst>
            <a:ext uri="{FF2B5EF4-FFF2-40B4-BE49-F238E27FC236}">
              <a16:creationId xmlns:a16="http://schemas.microsoft.com/office/drawing/2014/main" id="{C54B7833-D24A-4D4C-8AA0-4A9A84ED8944}"/>
            </a:ext>
          </a:extLst>
        </xdr:cNvPr>
        <xdr:cNvSpPr txBox="1"/>
      </xdr:nvSpPr>
      <xdr:spPr>
        <a:xfrm>
          <a:off x="10602761" y="16893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99</xdr:row>
      <xdr:rowOff>117021</xdr:rowOff>
    </xdr:from>
    <xdr:to>
      <xdr:col>89</xdr:col>
      <xdr:colOff>177800</xdr:colOff>
      <xdr:row>99</xdr:row>
      <xdr:rowOff>117021</xdr:rowOff>
    </xdr:to>
    <xdr:cxnSp macro="">
      <xdr:nvCxnSpPr>
        <xdr:cNvPr id="664" name="直線コネクタ 663">
          <a:extLst>
            <a:ext uri="{FF2B5EF4-FFF2-40B4-BE49-F238E27FC236}">
              <a16:creationId xmlns:a16="http://schemas.microsoft.com/office/drawing/2014/main" id="{CE428180-73EB-4DB0-9772-A6E1D3850CA1}"/>
            </a:ext>
          </a:extLst>
        </xdr:cNvPr>
        <xdr:cNvCxnSpPr/>
      </xdr:nvCxnSpPr>
      <xdr:spPr>
        <a:xfrm>
          <a:off x="10960100" y="16713381"/>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98</xdr:row>
      <xdr:rowOff>146248</xdr:rowOff>
    </xdr:from>
    <xdr:ext cx="338939" cy="259045"/>
    <xdr:sp macro="" textlink="">
      <xdr:nvSpPr>
        <xdr:cNvPr id="665" name="テキスト ボックス 664">
          <a:extLst>
            <a:ext uri="{FF2B5EF4-FFF2-40B4-BE49-F238E27FC236}">
              <a16:creationId xmlns:a16="http://schemas.microsoft.com/office/drawing/2014/main" id="{D29C0181-5D7A-4CEE-84DC-32F8C19B6218}"/>
            </a:ext>
          </a:extLst>
        </xdr:cNvPr>
        <xdr:cNvSpPr txBox="1"/>
      </xdr:nvSpPr>
      <xdr:spPr>
        <a:xfrm>
          <a:off x="10666881" y="1657496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666" name="直線コネクタ 665">
          <a:extLst>
            <a:ext uri="{FF2B5EF4-FFF2-40B4-BE49-F238E27FC236}">
              <a16:creationId xmlns:a16="http://schemas.microsoft.com/office/drawing/2014/main" id="{A83CE908-7A1E-40DD-9DFC-43D5852F3C94}"/>
            </a:ext>
          </a:extLst>
        </xdr:cNvPr>
        <xdr:cNvCxnSpPr/>
      </xdr:nvCxnSpPr>
      <xdr:spPr>
        <a:xfrm>
          <a:off x="10960100" y="1639443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97</xdr:row>
      <xdr:rowOff>133350</xdr:rowOff>
    </xdr:from>
    <xdr:to>
      <xdr:col>90</xdr:col>
      <xdr:colOff>25400</xdr:colOff>
      <xdr:row>111</xdr:row>
      <xdr:rowOff>19050</xdr:rowOff>
    </xdr:to>
    <xdr:sp macro="" textlink="">
      <xdr:nvSpPr>
        <xdr:cNvPr id="667" name="【庁舎】&#10;有形固定資産減価償却率グラフ枠">
          <a:extLst>
            <a:ext uri="{FF2B5EF4-FFF2-40B4-BE49-F238E27FC236}">
              <a16:creationId xmlns:a16="http://schemas.microsoft.com/office/drawing/2014/main" id="{C8B95FBA-13F2-4BC9-A91A-2D80E86F64D1}"/>
            </a:ext>
          </a:extLst>
        </xdr:cNvPr>
        <xdr:cNvSpPr/>
      </xdr:nvSpPr>
      <xdr:spPr>
        <a:xfrm>
          <a:off x="10960100" y="16394430"/>
          <a:ext cx="4152900" cy="223266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99</xdr:row>
      <xdr:rowOff>169273</xdr:rowOff>
    </xdr:from>
    <xdr:to>
      <xdr:col>85</xdr:col>
      <xdr:colOff>126364</xdr:colOff>
      <xdr:row>109</xdr:row>
      <xdr:rowOff>35379</xdr:rowOff>
    </xdr:to>
    <xdr:cxnSp macro="">
      <xdr:nvCxnSpPr>
        <xdr:cNvPr id="668" name="直線コネクタ 667">
          <a:extLst>
            <a:ext uri="{FF2B5EF4-FFF2-40B4-BE49-F238E27FC236}">
              <a16:creationId xmlns:a16="http://schemas.microsoft.com/office/drawing/2014/main" id="{EBA1462B-2DBF-4C15-8735-C9C6735160E1}"/>
            </a:ext>
          </a:extLst>
        </xdr:cNvPr>
        <xdr:cNvCxnSpPr/>
      </xdr:nvCxnSpPr>
      <xdr:spPr>
        <a:xfrm flipV="1">
          <a:off x="14375764" y="16765633"/>
          <a:ext cx="0" cy="154250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109</xdr:row>
      <xdr:rowOff>39206</xdr:rowOff>
    </xdr:from>
    <xdr:ext cx="469744" cy="259045"/>
    <xdr:sp macro="" textlink="">
      <xdr:nvSpPr>
        <xdr:cNvPr id="669" name="【庁舎】&#10;有形固定資産減価償却率最小値テキスト">
          <a:extLst>
            <a:ext uri="{FF2B5EF4-FFF2-40B4-BE49-F238E27FC236}">
              <a16:creationId xmlns:a16="http://schemas.microsoft.com/office/drawing/2014/main" id="{B6F94A2C-85DD-4F1F-A603-46AFF96C2710}"/>
            </a:ext>
          </a:extLst>
        </xdr:cNvPr>
        <xdr:cNvSpPr txBox="1"/>
      </xdr:nvSpPr>
      <xdr:spPr>
        <a:xfrm>
          <a:off x="14414500" y="183119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109</xdr:row>
      <xdr:rowOff>35379</xdr:rowOff>
    </xdr:from>
    <xdr:to>
      <xdr:col>86</xdr:col>
      <xdr:colOff>25400</xdr:colOff>
      <xdr:row>109</xdr:row>
      <xdr:rowOff>35379</xdr:rowOff>
    </xdr:to>
    <xdr:cxnSp macro="">
      <xdr:nvCxnSpPr>
        <xdr:cNvPr id="670" name="直線コネクタ 669">
          <a:extLst>
            <a:ext uri="{FF2B5EF4-FFF2-40B4-BE49-F238E27FC236}">
              <a16:creationId xmlns:a16="http://schemas.microsoft.com/office/drawing/2014/main" id="{4983FC4C-350B-44F9-9D65-F8563DA2DF47}"/>
            </a:ext>
          </a:extLst>
        </xdr:cNvPr>
        <xdr:cNvCxnSpPr/>
      </xdr:nvCxnSpPr>
      <xdr:spPr>
        <a:xfrm>
          <a:off x="14287500" y="18308139"/>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98</xdr:row>
      <xdr:rowOff>115950</xdr:rowOff>
    </xdr:from>
    <xdr:ext cx="340478" cy="259045"/>
    <xdr:sp macro="" textlink="">
      <xdr:nvSpPr>
        <xdr:cNvPr id="671" name="【庁舎】&#10;有形固定資産減価償却率最大値テキスト">
          <a:extLst>
            <a:ext uri="{FF2B5EF4-FFF2-40B4-BE49-F238E27FC236}">
              <a16:creationId xmlns:a16="http://schemas.microsoft.com/office/drawing/2014/main" id="{7F5AFC1C-DC2B-4033-A975-5517FC2EE794}"/>
            </a:ext>
          </a:extLst>
        </xdr:cNvPr>
        <xdr:cNvSpPr txBox="1"/>
      </xdr:nvSpPr>
      <xdr:spPr>
        <a:xfrm>
          <a:off x="14414500" y="16544670"/>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169273</xdr:rowOff>
    </xdr:from>
    <xdr:to>
      <xdr:col>86</xdr:col>
      <xdr:colOff>25400</xdr:colOff>
      <xdr:row>99</xdr:row>
      <xdr:rowOff>169273</xdr:rowOff>
    </xdr:to>
    <xdr:cxnSp macro="">
      <xdr:nvCxnSpPr>
        <xdr:cNvPr id="672" name="直線コネクタ 671">
          <a:extLst>
            <a:ext uri="{FF2B5EF4-FFF2-40B4-BE49-F238E27FC236}">
              <a16:creationId xmlns:a16="http://schemas.microsoft.com/office/drawing/2014/main" id="{B882FA3E-8FB4-4526-976D-945E1C7050C1}"/>
            </a:ext>
          </a:extLst>
        </xdr:cNvPr>
        <xdr:cNvCxnSpPr/>
      </xdr:nvCxnSpPr>
      <xdr:spPr>
        <a:xfrm>
          <a:off x="14287500" y="16765633"/>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103</xdr:row>
      <xdr:rowOff>89098</xdr:rowOff>
    </xdr:from>
    <xdr:ext cx="405111" cy="259045"/>
    <xdr:sp macro="" textlink="">
      <xdr:nvSpPr>
        <xdr:cNvPr id="673" name="【庁舎】&#10;有形固定資産減価償却率平均値テキスト">
          <a:extLst>
            <a:ext uri="{FF2B5EF4-FFF2-40B4-BE49-F238E27FC236}">
              <a16:creationId xmlns:a16="http://schemas.microsoft.com/office/drawing/2014/main" id="{D67C7FBF-7F59-4945-A4EE-DDAE200D4D26}"/>
            </a:ext>
          </a:extLst>
        </xdr:cNvPr>
        <xdr:cNvSpPr txBox="1"/>
      </xdr:nvSpPr>
      <xdr:spPr>
        <a:xfrm>
          <a:off x="14414500" y="17356018"/>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104</xdr:row>
      <xdr:rowOff>66221</xdr:rowOff>
    </xdr:from>
    <xdr:to>
      <xdr:col>85</xdr:col>
      <xdr:colOff>177800</xdr:colOff>
      <xdr:row>104</xdr:row>
      <xdr:rowOff>167821</xdr:rowOff>
    </xdr:to>
    <xdr:sp macro="" textlink="">
      <xdr:nvSpPr>
        <xdr:cNvPr id="674" name="フローチャート: 判断 673">
          <a:extLst>
            <a:ext uri="{FF2B5EF4-FFF2-40B4-BE49-F238E27FC236}">
              <a16:creationId xmlns:a16="http://schemas.microsoft.com/office/drawing/2014/main" id="{F41B16D9-D8DA-4935-BEE0-14359EC2C9E3}"/>
            </a:ext>
          </a:extLst>
        </xdr:cNvPr>
        <xdr:cNvSpPr/>
      </xdr:nvSpPr>
      <xdr:spPr>
        <a:xfrm>
          <a:off x="14325600" y="17500781"/>
          <a:ext cx="9398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104</xdr:row>
      <xdr:rowOff>51526</xdr:rowOff>
    </xdr:from>
    <xdr:to>
      <xdr:col>81</xdr:col>
      <xdr:colOff>101600</xdr:colOff>
      <xdr:row>104</xdr:row>
      <xdr:rowOff>153126</xdr:rowOff>
    </xdr:to>
    <xdr:sp macro="" textlink="">
      <xdr:nvSpPr>
        <xdr:cNvPr id="675" name="フローチャート: 判断 674">
          <a:extLst>
            <a:ext uri="{FF2B5EF4-FFF2-40B4-BE49-F238E27FC236}">
              <a16:creationId xmlns:a16="http://schemas.microsoft.com/office/drawing/2014/main" id="{5CB7854A-289A-43BC-82FB-09F1D54FFC81}"/>
            </a:ext>
          </a:extLst>
        </xdr:cNvPr>
        <xdr:cNvSpPr/>
      </xdr:nvSpPr>
      <xdr:spPr>
        <a:xfrm>
          <a:off x="13578840" y="174860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104</xdr:row>
      <xdr:rowOff>46627</xdr:rowOff>
    </xdr:from>
    <xdr:to>
      <xdr:col>76</xdr:col>
      <xdr:colOff>165100</xdr:colOff>
      <xdr:row>104</xdr:row>
      <xdr:rowOff>148227</xdr:rowOff>
    </xdr:to>
    <xdr:sp macro="" textlink="">
      <xdr:nvSpPr>
        <xdr:cNvPr id="676" name="フローチャート: 判断 675">
          <a:extLst>
            <a:ext uri="{FF2B5EF4-FFF2-40B4-BE49-F238E27FC236}">
              <a16:creationId xmlns:a16="http://schemas.microsoft.com/office/drawing/2014/main" id="{4649C546-A972-448C-B0CF-9AC0F9FA13B5}"/>
            </a:ext>
          </a:extLst>
        </xdr:cNvPr>
        <xdr:cNvSpPr/>
      </xdr:nvSpPr>
      <xdr:spPr>
        <a:xfrm>
          <a:off x="12804140" y="174811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104</xdr:row>
      <xdr:rowOff>79284</xdr:rowOff>
    </xdr:from>
    <xdr:to>
      <xdr:col>72</xdr:col>
      <xdr:colOff>38100</xdr:colOff>
      <xdr:row>105</xdr:row>
      <xdr:rowOff>9434</xdr:rowOff>
    </xdr:to>
    <xdr:sp macro="" textlink="">
      <xdr:nvSpPr>
        <xdr:cNvPr id="677" name="フローチャート: 判断 676">
          <a:extLst>
            <a:ext uri="{FF2B5EF4-FFF2-40B4-BE49-F238E27FC236}">
              <a16:creationId xmlns:a16="http://schemas.microsoft.com/office/drawing/2014/main" id="{ACE4AFEE-097E-4CDD-84C6-CB33C8BDD138}"/>
            </a:ext>
          </a:extLst>
        </xdr:cNvPr>
        <xdr:cNvSpPr/>
      </xdr:nvSpPr>
      <xdr:spPr>
        <a:xfrm>
          <a:off x="12029440" y="17513844"/>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104</xdr:row>
      <xdr:rowOff>121738</xdr:rowOff>
    </xdr:from>
    <xdr:to>
      <xdr:col>67</xdr:col>
      <xdr:colOff>101600</xdr:colOff>
      <xdr:row>105</xdr:row>
      <xdr:rowOff>51888</xdr:rowOff>
    </xdr:to>
    <xdr:sp macro="" textlink="">
      <xdr:nvSpPr>
        <xdr:cNvPr id="678" name="フローチャート: 判断 677">
          <a:extLst>
            <a:ext uri="{FF2B5EF4-FFF2-40B4-BE49-F238E27FC236}">
              <a16:creationId xmlns:a16="http://schemas.microsoft.com/office/drawing/2014/main" id="{0BA2D594-B1AE-441F-AFE9-13EDC8B34407}"/>
            </a:ext>
          </a:extLst>
        </xdr:cNvPr>
        <xdr:cNvSpPr/>
      </xdr:nvSpPr>
      <xdr:spPr>
        <a:xfrm>
          <a:off x="11231880" y="17556298"/>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16527</xdr:rowOff>
    </xdr:from>
    <xdr:ext cx="762000" cy="259045"/>
    <xdr:sp macro="" textlink="">
      <xdr:nvSpPr>
        <xdr:cNvPr id="679" name="テキスト ボックス 678">
          <a:extLst>
            <a:ext uri="{FF2B5EF4-FFF2-40B4-BE49-F238E27FC236}">
              <a16:creationId xmlns:a16="http://schemas.microsoft.com/office/drawing/2014/main" id="{E21C840B-729C-435C-96E4-E8350F5131F5}"/>
            </a:ext>
          </a:extLst>
        </xdr:cNvPr>
        <xdr:cNvSpPr txBox="1"/>
      </xdr:nvSpPr>
      <xdr:spPr>
        <a:xfrm>
          <a:off x="1420876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680" name="テキスト ボックス 679">
          <a:extLst>
            <a:ext uri="{FF2B5EF4-FFF2-40B4-BE49-F238E27FC236}">
              <a16:creationId xmlns:a16="http://schemas.microsoft.com/office/drawing/2014/main" id="{8CF2C177-BB5E-4B99-8DF6-603AA7A17480}"/>
            </a:ext>
          </a:extLst>
        </xdr:cNvPr>
        <xdr:cNvSpPr txBox="1"/>
      </xdr:nvSpPr>
      <xdr:spPr>
        <a:xfrm>
          <a:off x="1346200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681" name="テキスト ボックス 680">
          <a:extLst>
            <a:ext uri="{FF2B5EF4-FFF2-40B4-BE49-F238E27FC236}">
              <a16:creationId xmlns:a16="http://schemas.microsoft.com/office/drawing/2014/main" id="{6E087B98-5C9B-42E5-86C7-D7F10F97C9FA}"/>
            </a:ext>
          </a:extLst>
        </xdr:cNvPr>
        <xdr:cNvSpPr txBox="1"/>
      </xdr:nvSpPr>
      <xdr:spPr>
        <a:xfrm>
          <a:off x="1268730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682" name="テキスト ボックス 681">
          <a:extLst>
            <a:ext uri="{FF2B5EF4-FFF2-40B4-BE49-F238E27FC236}">
              <a16:creationId xmlns:a16="http://schemas.microsoft.com/office/drawing/2014/main" id="{DB962DD0-A402-4E7F-80E6-146BBD1CFDD3}"/>
            </a:ext>
          </a:extLst>
        </xdr:cNvPr>
        <xdr:cNvSpPr txBox="1"/>
      </xdr:nvSpPr>
      <xdr:spPr>
        <a:xfrm>
          <a:off x="1190498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683" name="テキスト ボックス 682">
          <a:extLst>
            <a:ext uri="{FF2B5EF4-FFF2-40B4-BE49-F238E27FC236}">
              <a16:creationId xmlns:a16="http://schemas.microsoft.com/office/drawing/2014/main" id="{32652084-A6CE-4134-A1F2-80214930D84A}"/>
            </a:ext>
          </a:extLst>
        </xdr:cNvPr>
        <xdr:cNvSpPr txBox="1"/>
      </xdr:nvSpPr>
      <xdr:spPr>
        <a:xfrm>
          <a:off x="1111504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108</xdr:row>
      <xdr:rowOff>142966</xdr:rowOff>
    </xdr:from>
    <xdr:to>
      <xdr:col>85</xdr:col>
      <xdr:colOff>177800</xdr:colOff>
      <xdr:row>109</xdr:row>
      <xdr:rowOff>73116</xdr:rowOff>
    </xdr:to>
    <xdr:sp macro="" textlink="">
      <xdr:nvSpPr>
        <xdr:cNvPr id="684" name="楕円 683">
          <a:extLst>
            <a:ext uri="{FF2B5EF4-FFF2-40B4-BE49-F238E27FC236}">
              <a16:creationId xmlns:a16="http://schemas.microsoft.com/office/drawing/2014/main" id="{547E4B03-1428-42B7-8959-E0A23C7BAE66}"/>
            </a:ext>
          </a:extLst>
        </xdr:cNvPr>
        <xdr:cNvSpPr/>
      </xdr:nvSpPr>
      <xdr:spPr>
        <a:xfrm>
          <a:off x="14325600" y="18248086"/>
          <a:ext cx="9398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108</xdr:row>
      <xdr:rowOff>57893</xdr:rowOff>
    </xdr:from>
    <xdr:ext cx="405111" cy="259045"/>
    <xdr:sp macro="" textlink="">
      <xdr:nvSpPr>
        <xdr:cNvPr id="685" name="【庁舎】&#10;有形固定資産減価償却率該当値テキスト">
          <a:extLst>
            <a:ext uri="{FF2B5EF4-FFF2-40B4-BE49-F238E27FC236}">
              <a16:creationId xmlns:a16="http://schemas.microsoft.com/office/drawing/2014/main" id="{7D122DBA-735F-404B-8811-4A991BFF6B55}"/>
            </a:ext>
          </a:extLst>
        </xdr:cNvPr>
        <xdr:cNvSpPr txBox="1"/>
      </xdr:nvSpPr>
      <xdr:spPr>
        <a:xfrm>
          <a:off x="14414500" y="1816301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108</xdr:row>
      <xdr:rowOff>142966</xdr:rowOff>
    </xdr:from>
    <xdr:to>
      <xdr:col>81</xdr:col>
      <xdr:colOff>101600</xdr:colOff>
      <xdr:row>109</xdr:row>
      <xdr:rowOff>73116</xdr:rowOff>
    </xdr:to>
    <xdr:sp macro="" textlink="">
      <xdr:nvSpPr>
        <xdr:cNvPr id="686" name="楕円 685">
          <a:extLst>
            <a:ext uri="{FF2B5EF4-FFF2-40B4-BE49-F238E27FC236}">
              <a16:creationId xmlns:a16="http://schemas.microsoft.com/office/drawing/2014/main" id="{231E8684-920A-4E74-A38F-495118605510}"/>
            </a:ext>
          </a:extLst>
        </xdr:cNvPr>
        <xdr:cNvSpPr/>
      </xdr:nvSpPr>
      <xdr:spPr>
        <a:xfrm>
          <a:off x="13578840" y="18248086"/>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109</xdr:row>
      <xdr:rowOff>22316</xdr:rowOff>
    </xdr:from>
    <xdr:to>
      <xdr:col>85</xdr:col>
      <xdr:colOff>127000</xdr:colOff>
      <xdr:row>109</xdr:row>
      <xdr:rowOff>22316</xdr:rowOff>
    </xdr:to>
    <xdr:cxnSp macro="">
      <xdr:nvCxnSpPr>
        <xdr:cNvPr id="687" name="直線コネクタ 686">
          <a:extLst>
            <a:ext uri="{FF2B5EF4-FFF2-40B4-BE49-F238E27FC236}">
              <a16:creationId xmlns:a16="http://schemas.microsoft.com/office/drawing/2014/main" id="{58F0DC50-8FF7-40C8-927C-46C6B9F48DD6}"/>
            </a:ext>
          </a:extLst>
        </xdr:cNvPr>
        <xdr:cNvCxnSpPr/>
      </xdr:nvCxnSpPr>
      <xdr:spPr>
        <a:xfrm>
          <a:off x="13629640" y="18295076"/>
          <a:ext cx="74676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108</xdr:row>
      <xdr:rowOff>141332</xdr:rowOff>
    </xdr:from>
    <xdr:to>
      <xdr:col>76</xdr:col>
      <xdr:colOff>165100</xdr:colOff>
      <xdr:row>109</xdr:row>
      <xdr:rowOff>71482</xdr:rowOff>
    </xdr:to>
    <xdr:sp macro="" textlink="">
      <xdr:nvSpPr>
        <xdr:cNvPr id="688" name="楕円 687">
          <a:extLst>
            <a:ext uri="{FF2B5EF4-FFF2-40B4-BE49-F238E27FC236}">
              <a16:creationId xmlns:a16="http://schemas.microsoft.com/office/drawing/2014/main" id="{CE23357C-5BA7-495D-B629-8041E037572F}"/>
            </a:ext>
          </a:extLst>
        </xdr:cNvPr>
        <xdr:cNvSpPr/>
      </xdr:nvSpPr>
      <xdr:spPr>
        <a:xfrm>
          <a:off x="12804140" y="18246452"/>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109</xdr:row>
      <xdr:rowOff>20682</xdr:rowOff>
    </xdr:from>
    <xdr:to>
      <xdr:col>81</xdr:col>
      <xdr:colOff>50800</xdr:colOff>
      <xdr:row>109</xdr:row>
      <xdr:rowOff>22316</xdr:rowOff>
    </xdr:to>
    <xdr:cxnSp macro="">
      <xdr:nvCxnSpPr>
        <xdr:cNvPr id="689" name="直線コネクタ 688">
          <a:extLst>
            <a:ext uri="{FF2B5EF4-FFF2-40B4-BE49-F238E27FC236}">
              <a16:creationId xmlns:a16="http://schemas.microsoft.com/office/drawing/2014/main" id="{154E358E-4968-4052-8412-CC1349B2C8CC}"/>
            </a:ext>
          </a:extLst>
        </xdr:cNvPr>
        <xdr:cNvCxnSpPr/>
      </xdr:nvCxnSpPr>
      <xdr:spPr>
        <a:xfrm>
          <a:off x="12854940" y="18293442"/>
          <a:ext cx="774700" cy="16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108</xdr:row>
      <xdr:rowOff>139700</xdr:rowOff>
    </xdr:from>
    <xdr:to>
      <xdr:col>72</xdr:col>
      <xdr:colOff>38100</xdr:colOff>
      <xdr:row>109</xdr:row>
      <xdr:rowOff>69850</xdr:rowOff>
    </xdr:to>
    <xdr:sp macro="" textlink="">
      <xdr:nvSpPr>
        <xdr:cNvPr id="690" name="楕円 689">
          <a:extLst>
            <a:ext uri="{FF2B5EF4-FFF2-40B4-BE49-F238E27FC236}">
              <a16:creationId xmlns:a16="http://schemas.microsoft.com/office/drawing/2014/main" id="{00EF50B7-EED1-446F-908C-A85EB013D5CF}"/>
            </a:ext>
          </a:extLst>
        </xdr:cNvPr>
        <xdr:cNvSpPr/>
      </xdr:nvSpPr>
      <xdr:spPr>
        <a:xfrm>
          <a:off x="12029440" y="18244820"/>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109</xdr:row>
      <xdr:rowOff>19050</xdr:rowOff>
    </xdr:from>
    <xdr:to>
      <xdr:col>76</xdr:col>
      <xdr:colOff>114300</xdr:colOff>
      <xdr:row>109</xdr:row>
      <xdr:rowOff>20682</xdr:rowOff>
    </xdr:to>
    <xdr:cxnSp macro="">
      <xdr:nvCxnSpPr>
        <xdr:cNvPr id="691" name="直線コネクタ 690">
          <a:extLst>
            <a:ext uri="{FF2B5EF4-FFF2-40B4-BE49-F238E27FC236}">
              <a16:creationId xmlns:a16="http://schemas.microsoft.com/office/drawing/2014/main" id="{793537D2-B30F-4C57-B2B9-C25EF5A888CA}"/>
            </a:ext>
          </a:extLst>
        </xdr:cNvPr>
        <xdr:cNvCxnSpPr/>
      </xdr:nvCxnSpPr>
      <xdr:spPr>
        <a:xfrm>
          <a:off x="12072620" y="18291810"/>
          <a:ext cx="782320" cy="16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108</xdr:row>
      <xdr:rowOff>139700</xdr:rowOff>
    </xdr:from>
    <xdr:to>
      <xdr:col>67</xdr:col>
      <xdr:colOff>101600</xdr:colOff>
      <xdr:row>109</xdr:row>
      <xdr:rowOff>69850</xdr:rowOff>
    </xdr:to>
    <xdr:sp macro="" textlink="">
      <xdr:nvSpPr>
        <xdr:cNvPr id="692" name="楕円 691">
          <a:extLst>
            <a:ext uri="{FF2B5EF4-FFF2-40B4-BE49-F238E27FC236}">
              <a16:creationId xmlns:a16="http://schemas.microsoft.com/office/drawing/2014/main" id="{4B2A299C-AA5A-40C1-B4F2-986E36DCD58C}"/>
            </a:ext>
          </a:extLst>
        </xdr:cNvPr>
        <xdr:cNvSpPr/>
      </xdr:nvSpPr>
      <xdr:spPr>
        <a:xfrm>
          <a:off x="11231880" y="1824482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109</xdr:row>
      <xdr:rowOff>19050</xdr:rowOff>
    </xdr:from>
    <xdr:to>
      <xdr:col>71</xdr:col>
      <xdr:colOff>177800</xdr:colOff>
      <xdr:row>109</xdr:row>
      <xdr:rowOff>19050</xdr:rowOff>
    </xdr:to>
    <xdr:cxnSp macro="">
      <xdr:nvCxnSpPr>
        <xdr:cNvPr id="693" name="直線コネクタ 692">
          <a:extLst>
            <a:ext uri="{FF2B5EF4-FFF2-40B4-BE49-F238E27FC236}">
              <a16:creationId xmlns:a16="http://schemas.microsoft.com/office/drawing/2014/main" id="{8775BC58-D52A-4FC7-8696-751C74032890}"/>
            </a:ext>
          </a:extLst>
        </xdr:cNvPr>
        <xdr:cNvCxnSpPr/>
      </xdr:nvCxnSpPr>
      <xdr:spPr>
        <a:xfrm>
          <a:off x="11282680" y="18291810"/>
          <a:ext cx="78994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102</xdr:row>
      <xdr:rowOff>169653</xdr:rowOff>
    </xdr:from>
    <xdr:ext cx="405111" cy="259045"/>
    <xdr:sp macro="" textlink="">
      <xdr:nvSpPr>
        <xdr:cNvPr id="694" name="n_1aveValue【庁舎】&#10;有形固定資産減価償却率">
          <a:extLst>
            <a:ext uri="{FF2B5EF4-FFF2-40B4-BE49-F238E27FC236}">
              <a16:creationId xmlns:a16="http://schemas.microsoft.com/office/drawing/2014/main" id="{074396F9-D2C0-4BED-A1F5-92E6DA7099ED}"/>
            </a:ext>
          </a:extLst>
        </xdr:cNvPr>
        <xdr:cNvSpPr txBox="1"/>
      </xdr:nvSpPr>
      <xdr:spPr>
        <a:xfrm>
          <a:off x="13437244" y="1726893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102</xdr:row>
      <xdr:rowOff>164754</xdr:rowOff>
    </xdr:from>
    <xdr:ext cx="405111" cy="259045"/>
    <xdr:sp macro="" textlink="">
      <xdr:nvSpPr>
        <xdr:cNvPr id="695" name="n_2aveValue【庁舎】&#10;有形固定資産減価償却率">
          <a:extLst>
            <a:ext uri="{FF2B5EF4-FFF2-40B4-BE49-F238E27FC236}">
              <a16:creationId xmlns:a16="http://schemas.microsoft.com/office/drawing/2014/main" id="{6CB994F4-4FDC-4DD2-A23A-91C268FEBE26}"/>
            </a:ext>
          </a:extLst>
        </xdr:cNvPr>
        <xdr:cNvSpPr txBox="1"/>
      </xdr:nvSpPr>
      <xdr:spPr>
        <a:xfrm>
          <a:off x="12675244" y="1726403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103</xdr:row>
      <xdr:rowOff>25961</xdr:rowOff>
    </xdr:from>
    <xdr:ext cx="405111" cy="259045"/>
    <xdr:sp macro="" textlink="">
      <xdr:nvSpPr>
        <xdr:cNvPr id="696" name="n_3aveValue【庁舎】&#10;有形固定資産減価償却率">
          <a:extLst>
            <a:ext uri="{FF2B5EF4-FFF2-40B4-BE49-F238E27FC236}">
              <a16:creationId xmlns:a16="http://schemas.microsoft.com/office/drawing/2014/main" id="{406EFBDC-6063-4C80-82EF-5A2064234D2E}"/>
            </a:ext>
          </a:extLst>
        </xdr:cNvPr>
        <xdr:cNvSpPr txBox="1"/>
      </xdr:nvSpPr>
      <xdr:spPr>
        <a:xfrm>
          <a:off x="11900544" y="1729288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103</xdr:row>
      <xdr:rowOff>68415</xdr:rowOff>
    </xdr:from>
    <xdr:ext cx="405111" cy="259045"/>
    <xdr:sp macro="" textlink="">
      <xdr:nvSpPr>
        <xdr:cNvPr id="697" name="n_4aveValue【庁舎】&#10;有形固定資産減価償却率">
          <a:extLst>
            <a:ext uri="{FF2B5EF4-FFF2-40B4-BE49-F238E27FC236}">
              <a16:creationId xmlns:a16="http://schemas.microsoft.com/office/drawing/2014/main" id="{BFBAA8CE-DEC3-4075-ACE3-684B17E14EFF}"/>
            </a:ext>
          </a:extLst>
        </xdr:cNvPr>
        <xdr:cNvSpPr txBox="1"/>
      </xdr:nvSpPr>
      <xdr:spPr>
        <a:xfrm>
          <a:off x="11102984" y="1733533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109</xdr:row>
      <xdr:rowOff>64243</xdr:rowOff>
    </xdr:from>
    <xdr:ext cx="405111" cy="259045"/>
    <xdr:sp macro="" textlink="">
      <xdr:nvSpPr>
        <xdr:cNvPr id="698" name="n_1mainValue【庁舎】&#10;有形固定資産減価償却率">
          <a:extLst>
            <a:ext uri="{FF2B5EF4-FFF2-40B4-BE49-F238E27FC236}">
              <a16:creationId xmlns:a16="http://schemas.microsoft.com/office/drawing/2014/main" id="{213FD1CD-9D68-470B-9840-482633B76E8C}"/>
            </a:ext>
          </a:extLst>
        </xdr:cNvPr>
        <xdr:cNvSpPr txBox="1"/>
      </xdr:nvSpPr>
      <xdr:spPr>
        <a:xfrm>
          <a:off x="13437244" y="1833700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109</xdr:row>
      <xdr:rowOff>62609</xdr:rowOff>
    </xdr:from>
    <xdr:ext cx="405111" cy="259045"/>
    <xdr:sp macro="" textlink="">
      <xdr:nvSpPr>
        <xdr:cNvPr id="699" name="n_2mainValue【庁舎】&#10;有形固定資産減価償却率">
          <a:extLst>
            <a:ext uri="{FF2B5EF4-FFF2-40B4-BE49-F238E27FC236}">
              <a16:creationId xmlns:a16="http://schemas.microsoft.com/office/drawing/2014/main" id="{5C4E9584-1D19-4808-8D6C-3523F7D4324D}"/>
            </a:ext>
          </a:extLst>
        </xdr:cNvPr>
        <xdr:cNvSpPr txBox="1"/>
      </xdr:nvSpPr>
      <xdr:spPr>
        <a:xfrm>
          <a:off x="12675244" y="1833536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109</xdr:row>
      <xdr:rowOff>60977</xdr:rowOff>
    </xdr:from>
    <xdr:ext cx="405111" cy="259045"/>
    <xdr:sp macro="" textlink="">
      <xdr:nvSpPr>
        <xdr:cNvPr id="700" name="n_3mainValue【庁舎】&#10;有形固定資産減価償却率">
          <a:extLst>
            <a:ext uri="{FF2B5EF4-FFF2-40B4-BE49-F238E27FC236}">
              <a16:creationId xmlns:a16="http://schemas.microsoft.com/office/drawing/2014/main" id="{9F03AD52-B1B3-4977-8F20-DA425B925AE6}"/>
            </a:ext>
          </a:extLst>
        </xdr:cNvPr>
        <xdr:cNvSpPr txBox="1"/>
      </xdr:nvSpPr>
      <xdr:spPr>
        <a:xfrm>
          <a:off x="11900544" y="183337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109</xdr:row>
      <xdr:rowOff>60977</xdr:rowOff>
    </xdr:from>
    <xdr:ext cx="405111" cy="259045"/>
    <xdr:sp macro="" textlink="">
      <xdr:nvSpPr>
        <xdr:cNvPr id="701" name="n_4mainValue【庁舎】&#10;有形固定資産減価償却率">
          <a:extLst>
            <a:ext uri="{FF2B5EF4-FFF2-40B4-BE49-F238E27FC236}">
              <a16:creationId xmlns:a16="http://schemas.microsoft.com/office/drawing/2014/main" id="{77F1CEED-A27D-4BCC-8058-4C0C4C284315}"/>
            </a:ext>
          </a:extLst>
        </xdr:cNvPr>
        <xdr:cNvSpPr txBox="1"/>
      </xdr:nvSpPr>
      <xdr:spPr>
        <a:xfrm>
          <a:off x="11102984" y="183337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702" name="正方形/長方形 701">
          <a:extLst>
            <a:ext uri="{FF2B5EF4-FFF2-40B4-BE49-F238E27FC236}">
              <a16:creationId xmlns:a16="http://schemas.microsoft.com/office/drawing/2014/main" id="{A96E6C1F-DDE0-4987-AE87-98B5A8317529}"/>
            </a:ext>
          </a:extLst>
        </xdr:cNvPr>
        <xdr:cNvSpPr/>
      </xdr:nvSpPr>
      <xdr:spPr>
        <a:xfrm>
          <a:off x="16093440" y="15274290"/>
          <a:ext cx="4175760" cy="62357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703" name="正方形/長方形 702">
          <a:extLst>
            <a:ext uri="{FF2B5EF4-FFF2-40B4-BE49-F238E27FC236}">
              <a16:creationId xmlns:a16="http://schemas.microsoft.com/office/drawing/2014/main" id="{2F397ECD-9166-4A03-AFFD-E7CE99863FB1}"/>
            </a:ext>
          </a:extLst>
        </xdr:cNvPr>
        <xdr:cNvSpPr/>
      </xdr:nvSpPr>
      <xdr:spPr>
        <a:xfrm>
          <a:off x="1622044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704" name="正方形/長方形 703">
          <a:extLst>
            <a:ext uri="{FF2B5EF4-FFF2-40B4-BE49-F238E27FC236}">
              <a16:creationId xmlns:a16="http://schemas.microsoft.com/office/drawing/2014/main" id="{82875A6D-C649-44B3-BE28-380BD7A26EF1}"/>
            </a:ext>
          </a:extLst>
        </xdr:cNvPr>
        <xdr:cNvSpPr/>
      </xdr:nvSpPr>
      <xdr:spPr>
        <a:xfrm>
          <a:off x="1622044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705" name="正方形/長方形 704">
          <a:extLst>
            <a:ext uri="{FF2B5EF4-FFF2-40B4-BE49-F238E27FC236}">
              <a16:creationId xmlns:a16="http://schemas.microsoft.com/office/drawing/2014/main" id="{7B959C28-26A4-4A2D-8CF6-7254F2EF653E}"/>
            </a:ext>
          </a:extLst>
        </xdr:cNvPr>
        <xdr:cNvSpPr/>
      </xdr:nvSpPr>
      <xdr:spPr>
        <a:xfrm>
          <a:off x="1709928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706" name="正方形/長方形 705">
          <a:extLst>
            <a:ext uri="{FF2B5EF4-FFF2-40B4-BE49-F238E27FC236}">
              <a16:creationId xmlns:a16="http://schemas.microsoft.com/office/drawing/2014/main" id="{9EF0ED79-513D-4400-9FE7-CF62ECDE284E}"/>
            </a:ext>
          </a:extLst>
        </xdr:cNvPr>
        <xdr:cNvSpPr/>
      </xdr:nvSpPr>
      <xdr:spPr>
        <a:xfrm>
          <a:off x="1709928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707" name="正方形/長方形 706">
          <a:extLst>
            <a:ext uri="{FF2B5EF4-FFF2-40B4-BE49-F238E27FC236}">
              <a16:creationId xmlns:a16="http://schemas.microsoft.com/office/drawing/2014/main" id="{229C461B-76EA-4368-9B83-1D545BF6EE2F}"/>
            </a:ext>
          </a:extLst>
        </xdr:cNvPr>
        <xdr:cNvSpPr/>
      </xdr:nvSpPr>
      <xdr:spPr>
        <a:xfrm>
          <a:off x="1810512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708" name="正方形/長方形 707">
          <a:extLst>
            <a:ext uri="{FF2B5EF4-FFF2-40B4-BE49-F238E27FC236}">
              <a16:creationId xmlns:a16="http://schemas.microsoft.com/office/drawing/2014/main" id="{16797EDF-833E-44EB-8509-565BF0BCF37E}"/>
            </a:ext>
          </a:extLst>
        </xdr:cNvPr>
        <xdr:cNvSpPr/>
      </xdr:nvSpPr>
      <xdr:spPr>
        <a:xfrm>
          <a:off x="1810512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709" name="正方形/長方形 708">
          <a:extLst>
            <a:ext uri="{FF2B5EF4-FFF2-40B4-BE49-F238E27FC236}">
              <a16:creationId xmlns:a16="http://schemas.microsoft.com/office/drawing/2014/main" id="{395D7880-CF39-429B-885D-F0F98BF24158}"/>
            </a:ext>
          </a:extLst>
        </xdr:cNvPr>
        <xdr:cNvSpPr/>
      </xdr:nvSpPr>
      <xdr:spPr>
        <a:xfrm>
          <a:off x="16093440" y="16394430"/>
          <a:ext cx="4175760" cy="223266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710" name="テキスト ボックス 709">
          <a:extLst>
            <a:ext uri="{FF2B5EF4-FFF2-40B4-BE49-F238E27FC236}">
              <a16:creationId xmlns:a16="http://schemas.microsoft.com/office/drawing/2014/main" id="{3B89A3A8-9EAA-41F0-A55F-17626347CB41}"/>
            </a:ext>
          </a:extLst>
        </xdr:cNvPr>
        <xdr:cNvSpPr txBox="1"/>
      </xdr:nvSpPr>
      <xdr:spPr>
        <a:xfrm>
          <a:off x="16078200" y="1620774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711" name="直線コネクタ 710">
          <a:extLst>
            <a:ext uri="{FF2B5EF4-FFF2-40B4-BE49-F238E27FC236}">
              <a16:creationId xmlns:a16="http://schemas.microsoft.com/office/drawing/2014/main" id="{CA76551B-CEC6-4D91-87DD-4C74BE68D872}"/>
            </a:ext>
          </a:extLst>
        </xdr:cNvPr>
        <xdr:cNvCxnSpPr/>
      </xdr:nvCxnSpPr>
      <xdr:spPr>
        <a:xfrm>
          <a:off x="16093440" y="1862709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110</xdr:row>
      <xdr:rowOff>48277</xdr:rowOff>
    </xdr:from>
    <xdr:ext cx="467179" cy="259045"/>
    <xdr:sp macro="" textlink="">
      <xdr:nvSpPr>
        <xdr:cNvPr id="712" name="テキスト ボックス 711">
          <a:extLst>
            <a:ext uri="{FF2B5EF4-FFF2-40B4-BE49-F238E27FC236}">
              <a16:creationId xmlns:a16="http://schemas.microsoft.com/office/drawing/2014/main" id="{5DD2DDC8-4193-43F4-A192-6D07E8871830}"/>
            </a:ext>
          </a:extLst>
        </xdr:cNvPr>
        <xdr:cNvSpPr txBox="1"/>
      </xdr:nvSpPr>
      <xdr:spPr>
        <a:xfrm>
          <a:off x="15694841" y="184886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109</xdr:row>
      <xdr:rowOff>35379</xdr:rowOff>
    </xdr:from>
    <xdr:to>
      <xdr:col>120</xdr:col>
      <xdr:colOff>114300</xdr:colOff>
      <xdr:row>109</xdr:row>
      <xdr:rowOff>35379</xdr:rowOff>
    </xdr:to>
    <xdr:cxnSp macro="">
      <xdr:nvCxnSpPr>
        <xdr:cNvPr id="713" name="直線コネクタ 712">
          <a:extLst>
            <a:ext uri="{FF2B5EF4-FFF2-40B4-BE49-F238E27FC236}">
              <a16:creationId xmlns:a16="http://schemas.microsoft.com/office/drawing/2014/main" id="{4BFA51B3-80CC-4526-B1DE-2E5C6ED6BB98}"/>
            </a:ext>
          </a:extLst>
        </xdr:cNvPr>
        <xdr:cNvCxnSpPr/>
      </xdr:nvCxnSpPr>
      <xdr:spPr>
        <a:xfrm>
          <a:off x="16093440" y="18308139"/>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108</xdr:row>
      <xdr:rowOff>64606</xdr:rowOff>
    </xdr:from>
    <xdr:ext cx="467179" cy="259045"/>
    <xdr:sp macro="" textlink="">
      <xdr:nvSpPr>
        <xdr:cNvPr id="714" name="テキスト ボックス 713">
          <a:extLst>
            <a:ext uri="{FF2B5EF4-FFF2-40B4-BE49-F238E27FC236}">
              <a16:creationId xmlns:a16="http://schemas.microsoft.com/office/drawing/2014/main" id="{F8CCEDC5-8732-42E2-A144-C7318A6F23FB}"/>
            </a:ext>
          </a:extLst>
        </xdr:cNvPr>
        <xdr:cNvSpPr txBox="1"/>
      </xdr:nvSpPr>
      <xdr:spPr>
        <a:xfrm>
          <a:off x="15694841" y="1816972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107</xdr:row>
      <xdr:rowOff>51707</xdr:rowOff>
    </xdr:from>
    <xdr:to>
      <xdr:col>120</xdr:col>
      <xdr:colOff>114300</xdr:colOff>
      <xdr:row>107</xdr:row>
      <xdr:rowOff>51707</xdr:rowOff>
    </xdr:to>
    <xdr:cxnSp macro="">
      <xdr:nvCxnSpPr>
        <xdr:cNvPr id="715" name="直線コネクタ 714">
          <a:extLst>
            <a:ext uri="{FF2B5EF4-FFF2-40B4-BE49-F238E27FC236}">
              <a16:creationId xmlns:a16="http://schemas.microsoft.com/office/drawing/2014/main" id="{DB4842F6-2004-478D-B6C6-1F949556D231}"/>
            </a:ext>
          </a:extLst>
        </xdr:cNvPr>
        <xdr:cNvCxnSpPr/>
      </xdr:nvCxnSpPr>
      <xdr:spPr>
        <a:xfrm>
          <a:off x="16093440" y="17989187"/>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106</xdr:row>
      <xdr:rowOff>80934</xdr:rowOff>
    </xdr:from>
    <xdr:ext cx="467179" cy="259045"/>
    <xdr:sp macro="" textlink="">
      <xdr:nvSpPr>
        <xdr:cNvPr id="716" name="テキスト ボックス 715">
          <a:extLst>
            <a:ext uri="{FF2B5EF4-FFF2-40B4-BE49-F238E27FC236}">
              <a16:creationId xmlns:a16="http://schemas.microsoft.com/office/drawing/2014/main" id="{70DBF080-F4B9-4447-8DE5-9E0FECE230DD}"/>
            </a:ext>
          </a:extLst>
        </xdr:cNvPr>
        <xdr:cNvSpPr txBox="1"/>
      </xdr:nvSpPr>
      <xdr:spPr>
        <a:xfrm>
          <a:off x="15694841" y="1785077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105</xdr:row>
      <xdr:rowOff>68036</xdr:rowOff>
    </xdr:from>
    <xdr:to>
      <xdr:col>120</xdr:col>
      <xdr:colOff>114300</xdr:colOff>
      <xdr:row>105</xdr:row>
      <xdr:rowOff>68036</xdr:rowOff>
    </xdr:to>
    <xdr:cxnSp macro="">
      <xdr:nvCxnSpPr>
        <xdr:cNvPr id="717" name="直線コネクタ 716">
          <a:extLst>
            <a:ext uri="{FF2B5EF4-FFF2-40B4-BE49-F238E27FC236}">
              <a16:creationId xmlns:a16="http://schemas.microsoft.com/office/drawing/2014/main" id="{68481F72-9AAB-40B3-8E1C-3D0902C5D895}"/>
            </a:ext>
          </a:extLst>
        </xdr:cNvPr>
        <xdr:cNvCxnSpPr/>
      </xdr:nvCxnSpPr>
      <xdr:spPr>
        <a:xfrm>
          <a:off x="16093440" y="17670236"/>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104</xdr:row>
      <xdr:rowOff>97263</xdr:rowOff>
    </xdr:from>
    <xdr:ext cx="467179" cy="259045"/>
    <xdr:sp macro="" textlink="">
      <xdr:nvSpPr>
        <xdr:cNvPr id="718" name="テキスト ボックス 717">
          <a:extLst>
            <a:ext uri="{FF2B5EF4-FFF2-40B4-BE49-F238E27FC236}">
              <a16:creationId xmlns:a16="http://schemas.microsoft.com/office/drawing/2014/main" id="{E8F794B4-0974-4627-BBFA-8EE809C22F18}"/>
            </a:ext>
          </a:extLst>
        </xdr:cNvPr>
        <xdr:cNvSpPr txBox="1"/>
      </xdr:nvSpPr>
      <xdr:spPr>
        <a:xfrm>
          <a:off x="15694841" y="1753182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103</xdr:row>
      <xdr:rowOff>84364</xdr:rowOff>
    </xdr:from>
    <xdr:to>
      <xdr:col>120</xdr:col>
      <xdr:colOff>114300</xdr:colOff>
      <xdr:row>103</xdr:row>
      <xdr:rowOff>84364</xdr:rowOff>
    </xdr:to>
    <xdr:cxnSp macro="">
      <xdr:nvCxnSpPr>
        <xdr:cNvPr id="719" name="直線コネクタ 718">
          <a:extLst>
            <a:ext uri="{FF2B5EF4-FFF2-40B4-BE49-F238E27FC236}">
              <a16:creationId xmlns:a16="http://schemas.microsoft.com/office/drawing/2014/main" id="{E5E9060C-AEE0-4290-AAFB-6ADC4FF10833}"/>
            </a:ext>
          </a:extLst>
        </xdr:cNvPr>
        <xdr:cNvCxnSpPr/>
      </xdr:nvCxnSpPr>
      <xdr:spPr>
        <a:xfrm>
          <a:off x="16093440" y="17351284"/>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102</xdr:row>
      <xdr:rowOff>113591</xdr:rowOff>
    </xdr:from>
    <xdr:ext cx="467179" cy="259045"/>
    <xdr:sp macro="" textlink="">
      <xdr:nvSpPr>
        <xdr:cNvPr id="720" name="テキスト ボックス 719">
          <a:extLst>
            <a:ext uri="{FF2B5EF4-FFF2-40B4-BE49-F238E27FC236}">
              <a16:creationId xmlns:a16="http://schemas.microsoft.com/office/drawing/2014/main" id="{2F54582B-C185-49BA-A97F-8B38CDCB77DB}"/>
            </a:ext>
          </a:extLst>
        </xdr:cNvPr>
        <xdr:cNvSpPr txBox="1"/>
      </xdr:nvSpPr>
      <xdr:spPr>
        <a:xfrm>
          <a:off x="15694841" y="1721287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100693</xdr:rowOff>
    </xdr:from>
    <xdr:to>
      <xdr:col>120</xdr:col>
      <xdr:colOff>114300</xdr:colOff>
      <xdr:row>101</xdr:row>
      <xdr:rowOff>100693</xdr:rowOff>
    </xdr:to>
    <xdr:cxnSp macro="">
      <xdr:nvCxnSpPr>
        <xdr:cNvPr id="721" name="直線コネクタ 720">
          <a:extLst>
            <a:ext uri="{FF2B5EF4-FFF2-40B4-BE49-F238E27FC236}">
              <a16:creationId xmlns:a16="http://schemas.microsoft.com/office/drawing/2014/main" id="{309C484E-C774-4B58-95E5-E4D35169B6F2}"/>
            </a:ext>
          </a:extLst>
        </xdr:cNvPr>
        <xdr:cNvCxnSpPr/>
      </xdr:nvCxnSpPr>
      <xdr:spPr>
        <a:xfrm>
          <a:off x="16093440" y="17032333"/>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100</xdr:row>
      <xdr:rowOff>129920</xdr:rowOff>
    </xdr:from>
    <xdr:ext cx="467179" cy="259045"/>
    <xdr:sp macro="" textlink="">
      <xdr:nvSpPr>
        <xdr:cNvPr id="722" name="テキスト ボックス 721">
          <a:extLst>
            <a:ext uri="{FF2B5EF4-FFF2-40B4-BE49-F238E27FC236}">
              <a16:creationId xmlns:a16="http://schemas.microsoft.com/office/drawing/2014/main" id="{80CCD7F3-A026-4F57-AAFD-66E14CA1E27B}"/>
            </a:ext>
          </a:extLst>
        </xdr:cNvPr>
        <xdr:cNvSpPr txBox="1"/>
      </xdr:nvSpPr>
      <xdr:spPr>
        <a:xfrm>
          <a:off x="15694841" y="16893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99</xdr:row>
      <xdr:rowOff>117021</xdr:rowOff>
    </xdr:from>
    <xdr:to>
      <xdr:col>120</xdr:col>
      <xdr:colOff>114300</xdr:colOff>
      <xdr:row>99</xdr:row>
      <xdr:rowOff>117021</xdr:rowOff>
    </xdr:to>
    <xdr:cxnSp macro="">
      <xdr:nvCxnSpPr>
        <xdr:cNvPr id="723" name="直線コネクタ 722">
          <a:extLst>
            <a:ext uri="{FF2B5EF4-FFF2-40B4-BE49-F238E27FC236}">
              <a16:creationId xmlns:a16="http://schemas.microsoft.com/office/drawing/2014/main" id="{1BD08992-4A88-41B7-B617-09F5ED445119}"/>
            </a:ext>
          </a:extLst>
        </xdr:cNvPr>
        <xdr:cNvCxnSpPr/>
      </xdr:nvCxnSpPr>
      <xdr:spPr>
        <a:xfrm>
          <a:off x="16093440" y="16713381"/>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98</xdr:row>
      <xdr:rowOff>146248</xdr:rowOff>
    </xdr:from>
    <xdr:ext cx="467179" cy="259045"/>
    <xdr:sp macro="" textlink="">
      <xdr:nvSpPr>
        <xdr:cNvPr id="724" name="テキスト ボックス 723">
          <a:extLst>
            <a:ext uri="{FF2B5EF4-FFF2-40B4-BE49-F238E27FC236}">
              <a16:creationId xmlns:a16="http://schemas.microsoft.com/office/drawing/2014/main" id="{CADFF4C4-9092-46A8-8B9F-F294AC08ED09}"/>
            </a:ext>
          </a:extLst>
        </xdr:cNvPr>
        <xdr:cNvSpPr txBox="1"/>
      </xdr:nvSpPr>
      <xdr:spPr>
        <a:xfrm>
          <a:off x="15694841" y="1657496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725" name="直線コネクタ 724">
          <a:extLst>
            <a:ext uri="{FF2B5EF4-FFF2-40B4-BE49-F238E27FC236}">
              <a16:creationId xmlns:a16="http://schemas.microsoft.com/office/drawing/2014/main" id="{BB7A9465-3A79-434F-8735-1D9F0FB8AA60}"/>
            </a:ext>
          </a:extLst>
        </xdr:cNvPr>
        <xdr:cNvCxnSpPr/>
      </xdr:nvCxnSpPr>
      <xdr:spPr>
        <a:xfrm>
          <a:off x="16093440" y="1639443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162577</xdr:rowOff>
    </xdr:from>
    <xdr:ext cx="467179" cy="259045"/>
    <xdr:sp macro="" textlink="">
      <xdr:nvSpPr>
        <xdr:cNvPr id="726" name="テキスト ボックス 725">
          <a:extLst>
            <a:ext uri="{FF2B5EF4-FFF2-40B4-BE49-F238E27FC236}">
              <a16:creationId xmlns:a16="http://schemas.microsoft.com/office/drawing/2014/main" id="{FE00A8FB-26A5-45EE-8D0B-F363BCB43D91}"/>
            </a:ext>
          </a:extLst>
        </xdr:cNvPr>
        <xdr:cNvSpPr txBox="1"/>
      </xdr:nvSpPr>
      <xdr:spPr>
        <a:xfrm>
          <a:off x="15694841" y="1625601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727" name="【庁舎】&#10;一人当たり面積グラフ枠">
          <a:extLst>
            <a:ext uri="{FF2B5EF4-FFF2-40B4-BE49-F238E27FC236}">
              <a16:creationId xmlns:a16="http://schemas.microsoft.com/office/drawing/2014/main" id="{CB63E7EF-3ABB-4076-AAB9-80F1BFFA1559}"/>
            </a:ext>
          </a:extLst>
        </xdr:cNvPr>
        <xdr:cNvSpPr/>
      </xdr:nvSpPr>
      <xdr:spPr>
        <a:xfrm>
          <a:off x="16093440" y="16394430"/>
          <a:ext cx="4175760" cy="223266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99</xdr:row>
      <xdr:rowOff>162742</xdr:rowOff>
    </xdr:from>
    <xdr:to>
      <xdr:col>116</xdr:col>
      <xdr:colOff>62864</xdr:colOff>
      <xdr:row>108</xdr:row>
      <xdr:rowOff>164374</xdr:rowOff>
    </xdr:to>
    <xdr:cxnSp macro="">
      <xdr:nvCxnSpPr>
        <xdr:cNvPr id="728" name="直線コネクタ 727">
          <a:extLst>
            <a:ext uri="{FF2B5EF4-FFF2-40B4-BE49-F238E27FC236}">
              <a16:creationId xmlns:a16="http://schemas.microsoft.com/office/drawing/2014/main" id="{C671C950-ED8B-44A1-9AE0-46DB87614476}"/>
            </a:ext>
          </a:extLst>
        </xdr:cNvPr>
        <xdr:cNvCxnSpPr/>
      </xdr:nvCxnSpPr>
      <xdr:spPr>
        <a:xfrm flipV="1">
          <a:off x="19509104" y="16759102"/>
          <a:ext cx="0" cy="151039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108</xdr:row>
      <xdr:rowOff>168201</xdr:rowOff>
    </xdr:from>
    <xdr:ext cx="469744" cy="259045"/>
    <xdr:sp macro="" textlink="">
      <xdr:nvSpPr>
        <xdr:cNvPr id="729" name="【庁舎】&#10;一人当たり面積最小値テキスト">
          <a:extLst>
            <a:ext uri="{FF2B5EF4-FFF2-40B4-BE49-F238E27FC236}">
              <a16:creationId xmlns:a16="http://schemas.microsoft.com/office/drawing/2014/main" id="{2F11332C-17B6-4216-93C1-12F9D9260157}"/>
            </a:ext>
          </a:extLst>
        </xdr:cNvPr>
        <xdr:cNvSpPr txBox="1"/>
      </xdr:nvSpPr>
      <xdr:spPr>
        <a:xfrm>
          <a:off x="19547840" y="1827332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108</xdr:row>
      <xdr:rowOff>164374</xdr:rowOff>
    </xdr:from>
    <xdr:to>
      <xdr:col>116</xdr:col>
      <xdr:colOff>152400</xdr:colOff>
      <xdr:row>108</xdr:row>
      <xdr:rowOff>164374</xdr:rowOff>
    </xdr:to>
    <xdr:cxnSp macro="">
      <xdr:nvCxnSpPr>
        <xdr:cNvPr id="730" name="直線コネクタ 729">
          <a:extLst>
            <a:ext uri="{FF2B5EF4-FFF2-40B4-BE49-F238E27FC236}">
              <a16:creationId xmlns:a16="http://schemas.microsoft.com/office/drawing/2014/main" id="{8FA48861-A8E7-498F-B931-3A56C745F470}"/>
            </a:ext>
          </a:extLst>
        </xdr:cNvPr>
        <xdr:cNvCxnSpPr/>
      </xdr:nvCxnSpPr>
      <xdr:spPr>
        <a:xfrm>
          <a:off x="19443700" y="18269494"/>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98</xdr:row>
      <xdr:rowOff>109419</xdr:rowOff>
    </xdr:from>
    <xdr:ext cx="469744" cy="259045"/>
    <xdr:sp macro="" textlink="">
      <xdr:nvSpPr>
        <xdr:cNvPr id="731" name="【庁舎】&#10;一人当たり面積最大値テキスト">
          <a:extLst>
            <a:ext uri="{FF2B5EF4-FFF2-40B4-BE49-F238E27FC236}">
              <a16:creationId xmlns:a16="http://schemas.microsoft.com/office/drawing/2014/main" id="{E0342C24-482D-4A65-93E9-45C247A75495}"/>
            </a:ext>
          </a:extLst>
        </xdr:cNvPr>
        <xdr:cNvSpPr txBox="1"/>
      </xdr:nvSpPr>
      <xdr:spPr>
        <a:xfrm>
          <a:off x="19547840" y="165381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0.586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99</xdr:row>
      <xdr:rowOff>162742</xdr:rowOff>
    </xdr:from>
    <xdr:to>
      <xdr:col>116</xdr:col>
      <xdr:colOff>152400</xdr:colOff>
      <xdr:row>99</xdr:row>
      <xdr:rowOff>162742</xdr:rowOff>
    </xdr:to>
    <xdr:cxnSp macro="">
      <xdr:nvCxnSpPr>
        <xdr:cNvPr id="732" name="直線コネクタ 731">
          <a:extLst>
            <a:ext uri="{FF2B5EF4-FFF2-40B4-BE49-F238E27FC236}">
              <a16:creationId xmlns:a16="http://schemas.microsoft.com/office/drawing/2014/main" id="{1DF8080B-8F73-45F3-8C8A-88BAFD449B86}"/>
            </a:ext>
          </a:extLst>
        </xdr:cNvPr>
        <xdr:cNvCxnSpPr/>
      </xdr:nvCxnSpPr>
      <xdr:spPr>
        <a:xfrm>
          <a:off x="19443700" y="16759102"/>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105</xdr:row>
      <xdr:rowOff>136451</xdr:rowOff>
    </xdr:from>
    <xdr:ext cx="469744" cy="259045"/>
    <xdr:sp macro="" textlink="">
      <xdr:nvSpPr>
        <xdr:cNvPr id="733" name="【庁舎】&#10;一人当たり面積平均値テキスト">
          <a:extLst>
            <a:ext uri="{FF2B5EF4-FFF2-40B4-BE49-F238E27FC236}">
              <a16:creationId xmlns:a16="http://schemas.microsoft.com/office/drawing/2014/main" id="{6FBDA12E-55CB-40D8-AA16-BA8C0614397A}"/>
            </a:ext>
          </a:extLst>
        </xdr:cNvPr>
        <xdr:cNvSpPr txBox="1"/>
      </xdr:nvSpPr>
      <xdr:spPr>
        <a:xfrm>
          <a:off x="19547840" y="1773865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0.218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106</xdr:row>
      <xdr:rowOff>113574</xdr:rowOff>
    </xdr:from>
    <xdr:to>
      <xdr:col>116</xdr:col>
      <xdr:colOff>114300</xdr:colOff>
      <xdr:row>107</xdr:row>
      <xdr:rowOff>43724</xdr:rowOff>
    </xdr:to>
    <xdr:sp macro="" textlink="">
      <xdr:nvSpPr>
        <xdr:cNvPr id="734" name="フローチャート: 判断 733">
          <a:extLst>
            <a:ext uri="{FF2B5EF4-FFF2-40B4-BE49-F238E27FC236}">
              <a16:creationId xmlns:a16="http://schemas.microsoft.com/office/drawing/2014/main" id="{4A32CAE2-8177-42AB-BA9C-83AD2420AD68}"/>
            </a:ext>
          </a:extLst>
        </xdr:cNvPr>
        <xdr:cNvSpPr/>
      </xdr:nvSpPr>
      <xdr:spPr>
        <a:xfrm>
          <a:off x="19458940" y="17883414"/>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106</xdr:row>
      <xdr:rowOff>126637</xdr:rowOff>
    </xdr:from>
    <xdr:to>
      <xdr:col>112</xdr:col>
      <xdr:colOff>38100</xdr:colOff>
      <xdr:row>107</xdr:row>
      <xdr:rowOff>56787</xdr:rowOff>
    </xdr:to>
    <xdr:sp macro="" textlink="">
      <xdr:nvSpPr>
        <xdr:cNvPr id="735" name="フローチャート: 判断 734">
          <a:extLst>
            <a:ext uri="{FF2B5EF4-FFF2-40B4-BE49-F238E27FC236}">
              <a16:creationId xmlns:a16="http://schemas.microsoft.com/office/drawing/2014/main" id="{7E675D4F-55BC-4952-BAF4-E97B99857747}"/>
            </a:ext>
          </a:extLst>
        </xdr:cNvPr>
        <xdr:cNvSpPr/>
      </xdr:nvSpPr>
      <xdr:spPr>
        <a:xfrm>
          <a:off x="18735040" y="17896477"/>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106</xdr:row>
      <xdr:rowOff>120106</xdr:rowOff>
    </xdr:from>
    <xdr:to>
      <xdr:col>107</xdr:col>
      <xdr:colOff>101600</xdr:colOff>
      <xdr:row>107</xdr:row>
      <xdr:rowOff>50256</xdr:rowOff>
    </xdr:to>
    <xdr:sp macro="" textlink="">
      <xdr:nvSpPr>
        <xdr:cNvPr id="736" name="フローチャート: 判断 735">
          <a:extLst>
            <a:ext uri="{FF2B5EF4-FFF2-40B4-BE49-F238E27FC236}">
              <a16:creationId xmlns:a16="http://schemas.microsoft.com/office/drawing/2014/main" id="{D64B4E9C-BAD3-4518-A4A6-59C5960154DB}"/>
            </a:ext>
          </a:extLst>
        </xdr:cNvPr>
        <xdr:cNvSpPr/>
      </xdr:nvSpPr>
      <xdr:spPr>
        <a:xfrm>
          <a:off x="17937480" y="17889946"/>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106</xdr:row>
      <xdr:rowOff>146231</xdr:rowOff>
    </xdr:from>
    <xdr:to>
      <xdr:col>102</xdr:col>
      <xdr:colOff>165100</xdr:colOff>
      <xdr:row>107</xdr:row>
      <xdr:rowOff>76381</xdr:rowOff>
    </xdr:to>
    <xdr:sp macro="" textlink="">
      <xdr:nvSpPr>
        <xdr:cNvPr id="737" name="フローチャート: 判断 736">
          <a:extLst>
            <a:ext uri="{FF2B5EF4-FFF2-40B4-BE49-F238E27FC236}">
              <a16:creationId xmlns:a16="http://schemas.microsoft.com/office/drawing/2014/main" id="{BBA06018-370A-43B7-B9B8-64EF773635B1}"/>
            </a:ext>
          </a:extLst>
        </xdr:cNvPr>
        <xdr:cNvSpPr/>
      </xdr:nvSpPr>
      <xdr:spPr>
        <a:xfrm>
          <a:off x="17162780" y="17916071"/>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106</xdr:row>
      <xdr:rowOff>146231</xdr:rowOff>
    </xdr:from>
    <xdr:to>
      <xdr:col>98</xdr:col>
      <xdr:colOff>38100</xdr:colOff>
      <xdr:row>107</xdr:row>
      <xdr:rowOff>76381</xdr:rowOff>
    </xdr:to>
    <xdr:sp macro="" textlink="">
      <xdr:nvSpPr>
        <xdr:cNvPr id="738" name="フローチャート: 判断 737">
          <a:extLst>
            <a:ext uri="{FF2B5EF4-FFF2-40B4-BE49-F238E27FC236}">
              <a16:creationId xmlns:a16="http://schemas.microsoft.com/office/drawing/2014/main" id="{506A8802-247D-49C9-BD92-5F8BBAD52905}"/>
            </a:ext>
          </a:extLst>
        </xdr:cNvPr>
        <xdr:cNvSpPr/>
      </xdr:nvSpPr>
      <xdr:spPr>
        <a:xfrm>
          <a:off x="16388080" y="17916071"/>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16527</xdr:rowOff>
    </xdr:from>
    <xdr:ext cx="762000" cy="259045"/>
    <xdr:sp macro="" textlink="">
      <xdr:nvSpPr>
        <xdr:cNvPr id="739" name="テキスト ボックス 738">
          <a:extLst>
            <a:ext uri="{FF2B5EF4-FFF2-40B4-BE49-F238E27FC236}">
              <a16:creationId xmlns:a16="http://schemas.microsoft.com/office/drawing/2014/main" id="{77211F6B-AD29-450D-B9C7-BB9A5C2BF586}"/>
            </a:ext>
          </a:extLst>
        </xdr:cNvPr>
        <xdr:cNvSpPr txBox="1"/>
      </xdr:nvSpPr>
      <xdr:spPr>
        <a:xfrm>
          <a:off x="1934210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740" name="テキスト ボックス 739">
          <a:extLst>
            <a:ext uri="{FF2B5EF4-FFF2-40B4-BE49-F238E27FC236}">
              <a16:creationId xmlns:a16="http://schemas.microsoft.com/office/drawing/2014/main" id="{13AA5BA0-FC36-43DF-BCBA-484A192BBEBB}"/>
            </a:ext>
          </a:extLst>
        </xdr:cNvPr>
        <xdr:cNvSpPr txBox="1"/>
      </xdr:nvSpPr>
      <xdr:spPr>
        <a:xfrm>
          <a:off x="1861058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741" name="テキスト ボックス 740">
          <a:extLst>
            <a:ext uri="{FF2B5EF4-FFF2-40B4-BE49-F238E27FC236}">
              <a16:creationId xmlns:a16="http://schemas.microsoft.com/office/drawing/2014/main" id="{0B6FD39C-7EF1-4D02-A96F-3CC11D8ABDE8}"/>
            </a:ext>
          </a:extLst>
        </xdr:cNvPr>
        <xdr:cNvSpPr txBox="1"/>
      </xdr:nvSpPr>
      <xdr:spPr>
        <a:xfrm>
          <a:off x="1782064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742" name="テキスト ボックス 741">
          <a:extLst>
            <a:ext uri="{FF2B5EF4-FFF2-40B4-BE49-F238E27FC236}">
              <a16:creationId xmlns:a16="http://schemas.microsoft.com/office/drawing/2014/main" id="{26EC676E-763E-4787-872E-2E64F0175012}"/>
            </a:ext>
          </a:extLst>
        </xdr:cNvPr>
        <xdr:cNvSpPr txBox="1"/>
      </xdr:nvSpPr>
      <xdr:spPr>
        <a:xfrm>
          <a:off x="1704594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743" name="テキスト ボックス 742">
          <a:extLst>
            <a:ext uri="{FF2B5EF4-FFF2-40B4-BE49-F238E27FC236}">
              <a16:creationId xmlns:a16="http://schemas.microsoft.com/office/drawing/2014/main" id="{C97AF615-2A5F-4200-A3E3-C4465F1C9FE0}"/>
            </a:ext>
          </a:extLst>
        </xdr:cNvPr>
        <xdr:cNvSpPr txBox="1"/>
      </xdr:nvSpPr>
      <xdr:spPr>
        <a:xfrm>
          <a:off x="1626362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107</xdr:row>
      <xdr:rowOff>131536</xdr:rowOff>
    </xdr:from>
    <xdr:to>
      <xdr:col>116</xdr:col>
      <xdr:colOff>114300</xdr:colOff>
      <xdr:row>108</xdr:row>
      <xdr:rowOff>61686</xdr:rowOff>
    </xdr:to>
    <xdr:sp macro="" textlink="">
      <xdr:nvSpPr>
        <xdr:cNvPr id="744" name="楕円 743">
          <a:extLst>
            <a:ext uri="{FF2B5EF4-FFF2-40B4-BE49-F238E27FC236}">
              <a16:creationId xmlns:a16="http://schemas.microsoft.com/office/drawing/2014/main" id="{1A3A227C-C9A8-41A6-9556-AB0146FE00DD}"/>
            </a:ext>
          </a:extLst>
        </xdr:cNvPr>
        <xdr:cNvSpPr/>
      </xdr:nvSpPr>
      <xdr:spPr>
        <a:xfrm>
          <a:off x="19458940" y="18069016"/>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107</xdr:row>
      <xdr:rowOff>109963</xdr:rowOff>
    </xdr:from>
    <xdr:ext cx="469744" cy="259045"/>
    <xdr:sp macro="" textlink="">
      <xdr:nvSpPr>
        <xdr:cNvPr id="745" name="【庁舎】&#10;一人当たり面積該当値テキスト">
          <a:extLst>
            <a:ext uri="{FF2B5EF4-FFF2-40B4-BE49-F238E27FC236}">
              <a16:creationId xmlns:a16="http://schemas.microsoft.com/office/drawing/2014/main" id="{2F6AA277-D3D4-4180-88D5-FFCDE86CB02C}"/>
            </a:ext>
          </a:extLst>
        </xdr:cNvPr>
        <xdr:cNvSpPr txBox="1"/>
      </xdr:nvSpPr>
      <xdr:spPr>
        <a:xfrm>
          <a:off x="19547840" y="180474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107</xdr:row>
      <xdr:rowOff>131536</xdr:rowOff>
    </xdr:from>
    <xdr:to>
      <xdr:col>112</xdr:col>
      <xdr:colOff>38100</xdr:colOff>
      <xdr:row>108</xdr:row>
      <xdr:rowOff>61686</xdr:rowOff>
    </xdr:to>
    <xdr:sp macro="" textlink="">
      <xdr:nvSpPr>
        <xdr:cNvPr id="746" name="楕円 745">
          <a:extLst>
            <a:ext uri="{FF2B5EF4-FFF2-40B4-BE49-F238E27FC236}">
              <a16:creationId xmlns:a16="http://schemas.microsoft.com/office/drawing/2014/main" id="{297B9D65-C9FE-4A34-9DAF-22BD553A8B2E}"/>
            </a:ext>
          </a:extLst>
        </xdr:cNvPr>
        <xdr:cNvSpPr/>
      </xdr:nvSpPr>
      <xdr:spPr>
        <a:xfrm>
          <a:off x="18735040" y="18069016"/>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108</xdr:row>
      <xdr:rowOff>10886</xdr:rowOff>
    </xdr:from>
    <xdr:to>
      <xdr:col>116</xdr:col>
      <xdr:colOff>63500</xdr:colOff>
      <xdr:row>108</xdr:row>
      <xdr:rowOff>10886</xdr:rowOff>
    </xdr:to>
    <xdr:cxnSp macro="">
      <xdr:nvCxnSpPr>
        <xdr:cNvPr id="747" name="直線コネクタ 746">
          <a:extLst>
            <a:ext uri="{FF2B5EF4-FFF2-40B4-BE49-F238E27FC236}">
              <a16:creationId xmlns:a16="http://schemas.microsoft.com/office/drawing/2014/main" id="{D2BCF12B-DE0C-4D8F-AAC7-EADC86FF0704}"/>
            </a:ext>
          </a:extLst>
        </xdr:cNvPr>
        <xdr:cNvCxnSpPr/>
      </xdr:nvCxnSpPr>
      <xdr:spPr>
        <a:xfrm>
          <a:off x="18778220" y="18116006"/>
          <a:ext cx="73152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107</xdr:row>
      <xdr:rowOff>134801</xdr:rowOff>
    </xdr:from>
    <xdr:to>
      <xdr:col>107</xdr:col>
      <xdr:colOff>101600</xdr:colOff>
      <xdr:row>108</xdr:row>
      <xdr:rowOff>64951</xdr:rowOff>
    </xdr:to>
    <xdr:sp macro="" textlink="">
      <xdr:nvSpPr>
        <xdr:cNvPr id="748" name="楕円 747">
          <a:extLst>
            <a:ext uri="{FF2B5EF4-FFF2-40B4-BE49-F238E27FC236}">
              <a16:creationId xmlns:a16="http://schemas.microsoft.com/office/drawing/2014/main" id="{0941758F-0091-486C-8237-3EBD78F7F400}"/>
            </a:ext>
          </a:extLst>
        </xdr:cNvPr>
        <xdr:cNvSpPr/>
      </xdr:nvSpPr>
      <xdr:spPr>
        <a:xfrm>
          <a:off x="17937480" y="18072281"/>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108</xdr:row>
      <xdr:rowOff>10886</xdr:rowOff>
    </xdr:from>
    <xdr:to>
      <xdr:col>111</xdr:col>
      <xdr:colOff>177800</xdr:colOff>
      <xdr:row>108</xdr:row>
      <xdr:rowOff>14151</xdr:rowOff>
    </xdr:to>
    <xdr:cxnSp macro="">
      <xdr:nvCxnSpPr>
        <xdr:cNvPr id="749" name="直線コネクタ 748">
          <a:extLst>
            <a:ext uri="{FF2B5EF4-FFF2-40B4-BE49-F238E27FC236}">
              <a16:creationId xmlns:a16="http://schemas.microsoft.com/office/drawing/2014/main" id="{2B48DB83-CC84-424A-B551-396F042E4AE9}"/>
            </a:ext>
          </a:extLst>
        </xdr:cNvPr>
        <xdr:cNvCxnSpPr/>
      </xdr:nvCxnSpPr>
      <xdr:spPr>
        <a:xfrm flipV="1">
          <a:off x="17988280" y="18116006"/>
          <a:ext cx="789940" cy="32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107</xdr:row>
      <xdr:rowOff>138068</xdr:rowOff>
    </xdr:from>
    <xdr:to>
      <xdr:col>102</xdr:col>
      <xdr:colOff>165100</xdr:colOff>
      <xdr:row>108</xdr:row>
      <xdr:rowOff>68218</xdr:rowOff>
    </xdr:to>
    <xdr:sp macro="" textlink="">
      <xdr:nvSpPr>
        <xdr:cNvPr id="750" name="楕円 749">
          <a:extLst>
            <a:ext uri="{FF2B5EF4-FFF2-40B4-BE49-F238E27FC236}">
              <a16:creationId xmlns:a16="http://schemas.microsoft.com/office/drawing/2014/main" id="{B79B3EE3-0265-4AD5-B4AD-8F11435B1B46}"/>
            </a:ext>
          </a:extLst>
        </xdr:cNvPr>
        <xdr:cNvSpPr/>
      </xdr:nvSpPr>
      <xdr:spPr>
        <a:xfrm>
          <a:off x="17162780" y="18075548"/>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108</xdr:row>
      <xdr:rowOff>14151</xdr:rowOff>
    </xdr:from>
    <xdr:to>
      <xdr:col>107</xdr:col>
      <xdr:colOff>50800</xdr:colOff>
      <xdr:row>108</xdr:row>
      <xdr:rowOff>17418</xdr:rowOff>
    </xdr:to>
    <xdr:cxnSp macro="">
      <xdr:nvCxnSpPr>
        <xdr:cNvPr id="751" name="直線コネクタ 750">
          <a:extLst>
            <a:ext uri="{FF2B5EF4-FFF2-40B4-BE49-F238E27FC236}">
              <a16:creationId xmlns:a16="http://schemas.microsoft.com/office/drawing/2014/main" id="{711EEFA7-1A1F-4B9F-94E5-E04B5159F255}"/>
            </a:ext>
          </a:extLst>
        </xdr:cNvPr>
        <xdr:cNvCxnSpPr/>
      </xdr:nvCxnSpPr>
      <xdr:spPr>
        <a:xfrm flipV="1">
          <a:off x="17213580" y="18119271"/>
          <a:ext cx="774700" cy="32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107</xdr:row>
      <xdr:rowOff>141332</xdr:rowOff>
    </xdr:from>
    <xdr:to>
      <xdr:col>98</xdr:col>
      <xdr:colOff>38100</xdr:colOff>
      <xdr:row>108</xdr:row>
      <xdr:rowOff>71482</xdr:rowOff>
    </xdr:to>
    <xdr:sp macro="" textlink="">
      <xdr:nvSpPr>
        <xdr:cNvPr id="752" name="楕円 751">
          <a:extLst>
            <a:ext uri="{FF2B5EF4-FFF2-40B4-BE49-F238E27FC236}">
              <a16:creationId xmlns:a16="http://schemas.microsoft.com/office/drawing/2014/main" id="{60B826E2-0193-4FEE-939B-379A116B0004}"/>
            </a:ext>
          </a:extLst>
        </xdr:cNvPr>
        <xdr:cNvSpPr/>
      </xdr:nvSpPr>
      <xdr:spPr>
        <a:xfrm>
          <a:off x="16388080" y="18078812"/>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108</xdr:row>
      <xdr:rowOff>17418</xdr:rowOff>
    </xdr:from>
    <xdr:to>
      <xdr:col>102</xdr:col>
      <xdr:colOff>114300</xdr:colOff>
      <xdr:row>108</xdr:row>
      <xdr:rowOff>20682</xdr:rowOff>
    </xdr:to>
    <xdr:cxnSp macro="">
      <xdr:nvCxnSpPr>
        <xdr:cNvPr id="753" name="直線コネクタ 752">
          <a:extLst>
            <a:ext uri="{FF2B5EF4-FFF2-40B4-BE49-F238E27FC236}">
              <a16:creationId xmlns:a16="http://schemas.microsoft.com/office/drawing/2014/main" id="{12B5D139-69F4-4B01-B6EB-184EF839C029}"/>
            </a:ext>
          </a:extLst>
        </xdr:cNvPr>
        <xdr:cNvCxnSpPr/>
      </xdr:nvCxnSpPr>
      <xdr:spPr>
        <a:xfrm flipV="1">
          <a:off x="16431260" y="18122538"/>
          <a:ext cx="782320" cy="32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105</xdr:row>
      <xdr:rowOff>73314</xdr:rowOff>
    </xdr:from>
    <xdr:ext cx="469744" cy="259045"/>
    <xdr:sp macro="" textlink="">
      <xdr:nvSpPr>
        <xdr:cNvPr id="754" name="n_1aveValue【庁舎】&#10;一人当たり面積">
          <a:extLst>
            <a:ext uri="{FF2B5EF4-FFF2-40B4-BE49-F238E27FC236}">
              <a16:creationId xmlns:a16="http://schemas.microsoft.com/office/drawing/2014/main" id="{C42D5102-2C7F-4D72-9D1E-6C616B2A8FD3}"/>
            </a:ext>
          </a:extLst>
        </xdr:cNvPr>
        <xdr:cNvSpPr txBox="1"/>
      </xdr:nvSpPr>
      <xdr:spPr>
        <a:xfrm>
          <a:off x="18561127" y="1767551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105</xdr:row>
      <xdr:rowOff>66783</xdr:rowOff>
    </xdr:from>
    <xdr:ext cx="469744" cy="259045"/>
    <xdr:sp macro="" textlink="">
      <xdr:nvSpPr>
        <xdr:cNvPr id="755" name="n_2aveValue【庁舎】&#10;一人当たり面積">
          <a:extLst>
            <a:ext uri="{FF2B5EF4-FFF2-40B4-BE49-F238E27FC236}">
              <a16:creationId xmlns:a16="http://schemas.microsoft.com/office/drawing/2014/main" id="{1314DAF7-EB07-47E8-A6E5-9236455FC796}"/>
            </a:ext>
          </a:extLst>
        </xdr:cNvPr>
        <xdr:cNvSpPr txBox="1"/>
      </xdr:nvSpPr>
      <xdr:spPr>
        <a:xfrm>
          <a:off x="17776267" y="1766898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105</xdr:row>
      <xdr:rowOff>92908</xdr:rowOff>
    </xdr:from>
    <xdr:ext cx="469744" cy="259045"/>
    <xdr:sp macro="" textlink="">
      <xdr:nvSpPr>
        <xdr:cNvPr id="756" name="n_3aveValue【庁舎】&#10;一人当たり面積">
          <a:extLst>
            <a:ext uri="{FF2B5EF4-FFF2-40B4-BE49-F238E27FC236}">
              <a16:creationId xmlns:a16="http://schemas.microsoft.com/office/drawing/2014/main" id="{E7DD6E37-7E11-46FB-9D2C-720F00E8DF4B}"/>
            </a:ext>
          </a:extLst>
        </xdr:cNvPr>
        <xdr:cNvSpPr txBox="1"/>
      </xdr:nvSpPr>
      <xdr:spPr>
        <a:xfrm>
          <a:off x="17001567" y="1769510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105</xdr:row>
      <xdr:rowOff>92908</xdr:rowOff>
    </xdr:from>
    <xdr:ext cx="469744" cy="259045"/>
    <xdr:sp macro="" textlink="">
      <xdr:nvSpPr>
        <xdr:cNvPr id="757" name="n_4aveValue【庁舎】&#10;一人当たり面積">
          <a:extLst>
            <a:ext uri="{FF2B5EF4-FFF2-40B4-BE49-F238E27FC236}">
              <a16:creationId xmlns:a16="http://schemas.microsoft.com/office/drawing/2014/main" id="{4EC5C19B-B6A8-4FBD-BF24-CB5516D3189A}"/>
            </a:ext>
          </a:extLst>
        </xdr:cNvPr>
        <xdr:cNvSpPr txBox="1"/>
      </xdr:nvSpPr>
      <xdr:spPr>
        <a:xfrm>
          <a:off x="16226867" y="1769510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108</xdr:row>
      <xdr:rowOff>52813</xdr:rowOff>
    </xdr:from>
    <xdr:ext cx="469744" cy="259045"/>
    <xdr:sp macro="" textlink="">
      <xdr:nvSpPr>
        <xdr:cNvPr id="758" name="n_1mainValue【庁舎】&#10;一人当たり面積">
          <a:extLst>
            <a:ext uri="{FF2B5EF4-FFF2-40B4-BE49-F238E27FC236}">
              <a16:creationId xmlns:a16="http://schemas.microsoft.com/office/drawing/2014/main" id="{92DDF8F3-240E-4CD9-8E33-70551E953C3C}"/>
            </a:ext>
          </a:extLst>
        </xdr:cNvPr>
        <xdr:cNvSpPr txBox="1"/>
      </xdr:nvSpPr>
      <xdr:spPr>
        <a:xfrm>
          <a:off x="18561127" y="1815793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108</xdr:row>
      <xdr:rowOff>56078</xdr:rowOff>
    </xdr:from>
    <xdr:ext cx="469744" cy="259045"/>
    <xdr:sp macro="" textlink="">
      <xdr:nvSpPr>
        <xdr:cNvPr id="759" name="n_2mainValue【庁舎】&#10;一人当たり面積">
          <a:extLst>
            <a:ext uri="{FF2B5EF4-FFF2-40B4-BE49-F238E27FC236}">
              <a16:creationId xmlns:a16="http://schemas.microsoft.com/office/drawing/2014/main" id="{931BB357-0DFA-4B38-9546-E3E18F266583}"/>
            </a:ext>
          </a:extLst>
        </xdr:cNvPr>
        <xdr:cNvSpPr txBox="1"/>
      </xdr:nvSpPr>
      <xdr:spPr>
        <a:xfrm>
          <a:off x="17776267" y="181611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108</xdr:row>
      <xdr:rowOff>59345</xdr:rowOff>
    </xdr:from>
    <xdr:ext cx="469744" cy="259045"/>
    <xdr:sp macro="" textlink="">
      <xdr:nvSpPr>
        <xdr:cNvPr id="760" name="n_3mainValue【庁舎】&#10;一人当たり面積">
          <a:extLst>
            <a:ext uri="{FF2B5EF4-FFF2-40B4-BE49-F238E27FC236}">
              <a16:creationId xmlns:a16="http://schemas.microsoft.com/office/drawing/2014/main" id="{A0980BE7-9462-4F40-8571-3AB50301D1F7}"/>
            </a:ext>
          </a:extLst>
        </xdr:cNvPr>
        <xdr:cNvSpPr txBox="1"/>
      </xdr:nvSpPr>
      <xdr:spPr>
        <a:xfrm>
          <a:off x="17001567" y="1816446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108</xdr:row>
      <xdr:rowOff>62609</xdr:rowOff>
    </xdr:from>
    <xdr:ext cx="469744" cy="259045"/>
    <xdr:sp macro="" textlink="">
      <xdr:nvSpPr>
        <xdr:cNvPr id="761" name="n_4mainValue【庁舎】&#10;一人当たり面積">
          <a:extLst>
            <a:ext uri="{FF2B5EF4-FFF2-40B4-BE49-F238E27FC236}">
              <a16:creationId xmlns:a16="http://schemas.microsoft.com/office/drawing/2014/main" id="{7F4136B3-66E1-4618-A413-9D7EE6062CFC}"/>
            </a:ext>
          </a:extLst>
        </xdr:cNvPr>
        <xdr:cNvSpPr txBox="1"/>
      </xdr:nvSpPr>
      <xdr:spPr>
        <a:xfrm>
          <a:off x="16226867" y="181677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762" name="正方形/長方形 761">
          <a:extLst>
            <a:ext uri="{FF2B5EF4-FFF2-40B4-BE49-F238E27FC236}">
              <a16:creationId xmlns:a16="http://schemas.microsoft.com/office/drawing/2014/main" id="{FCD258C8-BEAB-44E4-89CD-56676C9237E4}"/>
            </a:ext>
          </a:extLst>
        </xdr:cNvPr>
        <xdr:cNvSpPr/>
      </xdr:nvSpPr>
      <xdr:spPr>
        <a:xfrm>
          <a:off x="670560" y="19000470"/>
          <a:ext cx="19598640" cy="18630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763" name="正方形/長方形 762">
          <a:extLst>
            <a:ext uri="{FF2B5EF4-FFF2-40B4-BE49-F238E27FC236}">
              <a16:creationId xmlns:a16="http://schemas.microsoft.com/office/drawing/2014/main" id="{F8C04592-4AA0-4ABD-BCC6-F26F91BEAE50}"/>
            </a:ext>
          </a:extLst>
        </xdr:cNvPr>
        <xdr:cNvSpPr/>
      </xdr:nvSpPr>
      <xdr:spPr>
        <a:xfrm>
          <a:off x="670560" y="19063970"/>
          <a:ext cx="33909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764" name="テキスト ボックス 763">
          <a:extLst>
            <a:ext uri="{FF2B5EF4-FFF2-40B4-BE49-F238E27FC236}">
              <a16:creationId xmlns:a16="http://schemas.microsoft.com/office/drawing/2014/main" id="{22478F75-7E80-4540-9DAD-F1627E63FF85}"/>
            </a:ext>
          </a:extLst>
        </xdr:cNvPr>
        <xdr:cNvSpPr txBox="1"/>
      </xdr:nvSpPr>
      <xdr:spPr>
        <a:xfrm>
          <a:off x="746760" y="19310350"/>
          <a:ext cx="19433540" cy="145542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庁舎に関しては</a:t>
          </a:r>
          <a:r>
            <a:rPr kumimoji="1" lang="en-US" altLang="ja-JP" sz="1300">
              <a:latin typeface="ＭＳ Ｐゴシック" panose="020B0600070205080204" pitchFamily="50" charset="-128"/>
              <a:ea typeface="ＭＳ Ｐゴシック" panose="020B0600070205080204" pitchFamily="50" charset="-128"/>
            </a:rPr>
            <a:t>10</a:t>
          </a:r>
          <a:r>
            <a:rPr kumimoji="1" lang="ja-JP" altLang="en-US" sz="1300">
              <a:latin typeface="ＭＳ Ｐゴシック" panose="020B0600070205080204" pitchFamily="50" charset="-128"/>
              <a:ea typeface="ＭＳ Ｐゴシック" panose="020B0600070205080204" pitchFamily="50" charset="-128"/>
            </a:rPr>
            <a:t>年前に大規模改修（耐震化）を行なったものの、減価償却率は変わらないため、建替えを行なった類似団体の平均値と比較し、高い数値となっている。また、減価償却率が高い体育館等も小修繕による維持が困難となる老朽化した施設を中心に検討を進め、一人あたり面積と併せて、町民のニーズ、利用状況等を踏まえて多機能化しつつも、公共施設等総合管理計画を基にバランスに優れた健全な財政運営に努める。</a:t>
          </a:r>
          <a:endParaRPr kumimoji="1" lang="en-US" altLang="ja-JP" sz="1300">
            <a:latin typeface="ＭＳ Ｐゴシック" panose="020B0600070205080204" pitchFamily="50" charset="-128"/>
            <a:ea typeface="ＭＳ Ｐゴシック" panose="020B0600070205080204" pitchFamily="50"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DO56"/>
  <sheetViews>
    <sheetView showGridLines="0" tabSelected="1" workbookViewId="0"/>
  </sheetViews>
  <sheetFormatPr defaultColWidth="0" defaultRowHeight="10.8" zeroHeight="1" x14ac:dyDescent="0.2"/>
  <cols>
    <col min="1" max="11" width="2.109375" style="180" customWidth="1"/>
    <col min="12" max="12" width="2.21875" style="180" customWidth="1"/>
    <col min="13" max="17" width="2.33203125" style="180" customWidth="1"/>
    <col min="18" max="119" width="2.109375" style="180" customWidth="1"/>
    <col min="120" max="16384" width="0" style="180" hidden="1"/>
  </cols>
  <sheetData>
    <row r="1" spans="1:119" ht="33" customHeight="1" x14ac:dyDescent="0.2">
      <c r="B1" s="627" t="s">
        <v>76</v>
      </c>
      <c r="C1" s="627"/>
      <c r="D1" s="627"/>
      <c r="E1" s="627"/>
      <c r="F1" s="627"/>
      <c r="G1" s="627"/>
      <c r="H1" s="627"/>
      <c r="I1" s="627"/>
      <c r="J1" s="627"/>
      <c r="K1" s="627"/>
      <c r="L1" s="627"/>
      <c r="M1" s="627"/>
      <c r="N1" s="627"/>
      <c r="O1" s="627"/>
      <c r="P1" s="627"/>
      <c r="Q1" s="627"/>
      <c r="R1" s="627"/>
      <c r="S1" s="627"/>
      <c r="T1" s="627"/>
      <c r="U1" s="627"/>
      <c r="V1" s="627"/>
      <c r="W1" s="627"/>
      <c r="X1" s="627"/>
      <c r="Y1" s="627"/>
      <c r="Z1" s="627"/>
      <c r="AA1" s="627"/>
      <c r="AB1" s="627"/>
      <c r="AC1" s="627"/>
      <c r="AD1" s="627"/>
      <c r="AE1" s="627"/>
      <c r="AF1" s="627"/>
      <c r="AG1" s="627"/>
      <c r="AH1" s="627"/>
      <c r="AI1" s="627"/>
      <c r="AJ1" s="627"/>
      <c r="AK1" s="627"/>
      <c r="AL1" s="627"/>
      <c r="AM1" s="627"/>
      <c r="AN1" s="627"/>
      <c r="AO1" s="627"/>
      <c r="AP1" s="627"/>
      <c r="AQ1" s="627"/>
      <c r="AR1" s="627"/>
      <c r="AS1" s="627"/>
      <c r="AT1" s="627"/>
      <c r="AU1" s="627"/>
      <c r="AV1" s="627"/>
      <c r="AW1" s="627"/>
      <c r="AX1" s="627"/>
      <c r="AY1" s="627"/>
      <c r="AZ1" s="627"/>
      <c r="BA1" s="627"/>
      <c r="BB1" s="627"/>
      <c r="BC1" s="627"/>
      <c r="BD1" s="627"/>
      <c r="BE1" s="627"/>
      <c r="BF1" s="627"/>
      <c r="BG1" s="627"/>
      <c r="BH1" s="627"/>
      <c r="BI1" s="627"/>
      <c r="BJ1" s="627"/>
      <c r="BK1" s="627"/>
      <c r="BL1" s="627"/>
      <c r="BM1" s="627"/>
      <c r="BN1" s="627"/>
      <c r="BO1" s="627"/>
      <c r="BP1" s="627"/>
      <c r="BQ1" s="627"/>
      <c r="BR1" s="627"/>
      <c r="BS1" s="627"/>
      <c r="BT1" s="627"/>
      <c r="BU1" s="627"/>
      <c r="BV1" s="627"/>
      <c r="BW1" s="627"/>
      <c r="BX1" s="627"/>
      <c r="BY1" s="627"/>
      <c r="BZ1" s="627"/>
      <c r="CA1" s="627"/>
      <c r="CB1" s="627"/>
      <c r="CC1" s="627"/>
      <c r="CD1" s="627"/>
      <c r="CE1" s="627"/>
      <c r="CF1" s="627"/>
      <c r="CG1" s="627"/>
      <c r="CH1" s="627"/>
      <c r="CI1" s="627"/>
      <c r="CJ1" s="627"/>
      <c r="CK1" s="627"/>
      <c r="CL1" s="627"/>
      <c r="CM1" s="627"/>
      <c r="CN1" s="627"/>
      <c r="CO1" s="627"/>
      <c r="CP1" s="627"/>
      <c r="CQ1" s="627"/>
      <c r="CR1" s="627"/>
      <c r="CS1" s="627"/>
      <c r="CT1" s="627"/>
      <c r="CU1" s="627"/>
      <c r="CV1" s="627"/>
      <c r="CW1" s="627"/>
      <c r="CX1" s="627"/>
      <c r="CY1" s="627"/>
      <c r="CZ1" s="627"/>
      <c r="DA1" s="627"/>
      <c r="DB1" s="627"/>
      <c r="DC1" s="627"/>
      <c r="DD1" s="627"/>
      <c r="DE1" s="627"/>
      <c r="DF1" s="627"/>
      <c r="DG1" s="627"/>
      <c r="DH1" s="627"/>
      <c r="DI1" s="627"/>
      <c r="DJ1" s="181"/>
      <c r="DK1" s="181"/>
      <c r="DL1" s="181"/>
      <c r="DM1" s="181"/>
      <c r="DN1" s="181"/>
      <c r="DO1" s="181"/>
    </row>
    <row r="2" spans="1:119" ht="24" thickBot="1" x14ac:dyDescent="0.25">
      <c r="B2" s="182" t="s">
        <v>77</v>
      </c>
      <c r="C2" s="182"/>
      <c r="D2" s="183"/>
    </row>
    <row r="3" spans="1:119" ht="18.75" customHeight="1" thickBot="1" x14ac:dyDescent="0.25">
      <c r="A3" s="181"/>
      <c r="B3" s="628" t="s">
        <v>78</v>
      </c>
      <c r="C3" s="629"/>
      <c r="D3" s="629"/>
      <c r="E3" s="630"/>
      <c r="F3" s="630"/>
      <c r="G3" s="630"/>
      <c r="H3" s="630"/>
      <c r="I3" s="630"/>
      <c r="J3" s="630"/>
      <c r="K3" s="630"/>
      <c r="L3" s="630" t="s">
        <v>79</v>
      </c>
      <c r="M3" s="630"/>
      <c r="N3" s="630"/>
      <c r="O3" s="630"/>
      <c r="P3" s="630"/>
      <c r="Q3" s="630"/>
      <c r="R3" s="633"/>
      <c r="S3" s="633"/>
      <c r="T3" s="633"/>
      <c r="U3" s="633"/>
      <c r="V3" s="634"/>
      <c r="W3" s="524" t="s">
        <v>80</v>
      </c>
      <c r="X3" s="525"/>
      <c r="Y3" s="525"/>
      <c r="Z3" s="525"/>
      <c r="AA3" s="525"/>
      <c r="AB3" s="629"/>
      <c r="AC3" s="633" t="s">
        <v>81</v>
      </c>
      <c r="AD3" s="525"/>
      <c r="AE3" s="525"/>
      <c r="AF3" s="525"/>
      <c r="AG3" s="525"/>
      <c r="AH3" s="525"/>
      <c r="AI3" s="525"/>
      <c r="AJ3" s="525"/>
      <c r="AK3" s="525"/>
      <c r="AL3" s="595"/>
      <c r="AM3" s="524" t="s">
        <v>82</v>
      </c>
      <c r="AN3" s="525"/>
      <c r="AO3" s="525"/>
      <c r="AP3" s="525"/>
      <c r="AQ3" s="525"/>
      <c r="AR3" s="525"/>
      <c r="AS3" s="525"/>
      <c r="AT3" s="525"/>
      <c r="AU3" s="525"/>
      <c r="AV3" s="525"/>
      <c r="AW3" s="525"/>
      <c r="AX3" s="595"/>
      <c r="AY3" s="587" t="s">
        <v>1</v>
      </c>
      <c r="AZ3" s="588"/>
      <c r="BA3" s="588"/>
      <c r="BB3" s="588"/>
      <c r="BC3" s="588"/>
      <c r="BD3" s="588"/>
      <c r="BE3" s="588"/>
      <c r="BF3" s="588"/>
      <c r="BG3" s="588"/>
      <c r="BH3" s="588"/>
      <c r="BI3" s="588"/>
      <c r="BJ3" s="588"/>
      <c r="BK3" s="588"/>
      <c r="BL3" s="588"/>
      <c r="BM3" s="637"/>
      <c r="BN3" s="524" t="s">
        <v>83</v>
      </c>
      <c r="BO3" s="525"/>
      <c r="BP3" s="525"/>
      <c r="BQ3" s="525"/>
      <c r="BR3" s="525"/>
      <c r="BS3" s="525"/>
      <c r="BT3" s="525"/>
      <c r="BU3" s="595"/>
      <c r="BV3" s="524" t="s">
        <v>84</v>
      </c>
      <c r="BW3" s="525"/>
      <c r="BX3" s="525"/>
      <c r="BY3" s="525"/>
      <c r="BZ3" s="525"/>
      <c r="CA3" s="525"/>
      <c r="CB3" s="525"/>
      <c r="CC3" s="595"/>
      <c r="CD3" s="587" t="s">
        <v>1</v>
      </c>
      <c r="CE3" s="588"/>
      <c r="CF3" s="588"/>
      <c r="CG3" s="588"/>
      <c r="CH3" s="588"/>
      <c r="CI3" s="588"/>
      <c r="CJ3" s="588"/>
      <c r="CK3" s="588"/>
      <c r="CL3" s="588"/>
      <c r="CM3" s="588"/>
      <c r="CN3" s="588"/>
      <c r="CO3" s="588"/>
      <c r="CP3" s="588"/>
      <c r="CQ3" s="588"/>
      <c r="CR3" s="588"/>
      <c r="CS3" s="637"/>
      <c r="CT3" s="524" t="s">
        <v>85</v>
      </c>
      <c r="CU3" s="525"/>
      <c r="CV3" s="525"/>
      <c r="CW3" s="525"/>
      <c r="CX3" s="525"/>
      <c r="CY3" s="525"/>
      <c r="CZ3" s="525"/>
      <c r="DA3" s="595"/>
      <c r="DB3" s="524" t="s">
        <v>86</v>
      </c>
      <c r="DC3" s="525"/>
      <c r="DD3" s="525"/>
      <c r="DE3" s="525"/>
      <c r="DF3" s="525"/>
      <c r="DG3" s="525"/>
      <c r="DH3" s="525"/>
      <c r="DI3" s="595"/>
    </row>
    <row r="4" spans="1:119" ht="18.75" customHeight="1" x14ac:dyDescent="0.2">
      <c r="A4" s="181"/>
      <c r="B4" s="603"/>
      <c r="C4" s="604"/>
      <c r="D4" s="604"/>
      <c r="E4" s="605"/>
      <c r="F4" s="605"/>
      <c r="G4" s="605"/>
      <c r="H4" s="605"/>
      <c r="I4" s="605"/>
      <c r="J4" s="605"/>
      <c r="K4" s="605"/>
      <c r="L4" s="605"/>
      <c r="M4" s="605"/>
      <c r="N4" s="605"/>
      <c r="O4" s="605"/>
      <c r="P4" s="605"/>
      <c r="Q4" s="605"/>
      <c r="R4" s="609"/>
      <c r="S4" s="609"/>
      <c r="T4" s="609"/>
      <c r="U4" s="609"/>
      <c r="V4" s="610"/>
      <c r="W4" s="596"/>
      <c r="X4" s="406"/>
      <c r="Y4" s="406"/>
      <c r="Z4" s="406"/>
      <c r="AA4" s="406"/>
      <c r="AB4" s="604"/>
      <c r="AC4" s="609"/>
      <c r="AD4" s="406"/>
      <c r="AE4" s="406"/>
      <c r="AF4" s="406"/>
      <c r="AG4" s="406"/>
      <c r="AH4" s="406"/>
      <c r="AI4" s="406"/>
      <c r="AJ4" s="406"/>
      <c r="AK4" s="406"/>
      <c r="AL4" s="597"/>
      <c r="AM4" s="546"/>
      <c r="AN4" s="444"/>
      <c r="AO4" s="444"/>
      <c r="AP4" s="444"/>
      <c r="AQ4" s="444"/>
      <c r="AR4" s="444"/>
      <c r="AS4" s="444"/>
      <c r="AT4" s="444"/>
      <c r="AU4" s="444"/>
      <c r="AV4" s="444"/>
      <c r="AW4" s="444"/>
      <c r="AX4" s="636"/>
      <c r="AY4" s="481" t="s">
        <v>87</v>
      </c>
      <c r="AZ4" s="482"/>
      <c r="BA4" s="482"/>
      <c r="BB4" s="482"/>
      <c r="BC4" s="482"/>
      <c r="BD4" s="482"/>
      <c r="BE4" s="482"/>
      <c r="BF4" s="482"/>
      <c r="BG4" s="482"/>
      <c r="BH4" s="482"/>
      <c r="BI4" s="482"/>
      <c r="BJ4" s="482"/>
      <c r="BK4" s="482"/>
      <c r="BL4" s="482"/>
      <c r="BM4" s="483"/>
      <c r="BN4" s="484">
        <v>8378060</v>
      </c>
      <c r="BO4" s="485"/>
      <c r="BP4" s="485"/>
      <c r="BQ4" s="485"/>
      <c r="BR4" s="485"/>
      <c r="BS4" s="485"/>
      <c r="BT4" s="485"/>
      <c r="BU4" s="486"/>
      <c r="BV4" s="484">
        <v>8619456</v>
      </c>
      <c r="BW4" s="485"/>
      <c r="BX4" s="485"/>
      <c r="BY4" s="485"/>
      <c r="BZ4" s="485"/>
      <c r="CA4" s="485"/>
      <c r="CB4" s="485"/>
      <c r="CC4" s="486"/>
      <c r="CD4" s="621" t="s">
        <v>88</v>
      </c>
      <c r="CE4" s="622"/>
      <c r="CF4" s="622"/>
      <c r="CG4" s="622"/>
      <c r="CH4" s="622"/>
      <c r="CI4" s="622"/>
      <c r="CJ4" s="622"/>
      <c r="CK4" s="622"/>
      <c r="CL4" s="622"/>
      <c r="CM4" s="622"/>
      <c r="CN4" s="622"/>
      <c r="CO4" s="622"/>
      <c r="CP4" s="622"/>
      <c r="CQ4" s="622"/>
      <c r="CR4" s="622"/>
      <c r="CS4" s="623"/>
      <c r="CT4" s="624">
        <v>8.5</v>
      </c>
      <c r="CU4" s="625"/>
      <c r="CV4" s="625"/>
      <c r="CW4" s="625"/>
      <c r="CX4" s="625"/>
      <c r="CY4" s="625"/>
      <c r="CZ4" s="625"/>
      <c r="DA4" s="626"/>
      <c r="DB4" s="624">
        <v>9.4</v>
      </c>
      <c r="DC4" s="625"/>
      <c r="DD4" s="625"/>
      <c r="DE4" s="625"/>
      <c r="DF4" s="625"/>
      <c r="DG4" s="625"/>
      <c r="DH4" s="625"/>
      <c r="DI4" s="626"/>
    </row>
    <row r="5" spans="1:119" ht="18.75" customHeight="1" x14ac:dyDescent="0.2">
      <c r="A5" s="181"/>
      <c r="B5" s="631"/>
      <c r="C5" s="445"/>
      <c r="D5" s="445"/>
      <c r="E5" s="632"/>
      <c r="F5" s="632"/>
      <c r="G5" s="632"/>
      <c r="H5" s="632"/>
      <c r="I5" s="632"/>
      <c r="J5" s="632"/>
      <c r="K5" s="632"/>
      <c r="L5" s="632"/>
      <c r="M5" s="632"/>
      <c r="N5" s="632"/>
      <c r="O5" s="632"/>
      <c r="P5" s="632"/>
      <c r="Q5" s="632"/>
      <c r="R5" s="443"/>
      <c r="S5" s="443"/>
      <c r="T5" s="443"/>
      <c r="U5" s="443"/>
      <c r="V5" s="635"/>
      <c r="W5" s="546"/>
      <c r="X5" s="444"/>
      <c r="Y5" s="444"/>
      <c r="Z5" s="444"/>
      <c r="AA5" s="444"/>
      <c r="AB5" s="445"/>
      <c r="AC5" s="443"/>
      <c r="AD5" s="444"/>
      <c r="AE5" s="444"/>
      <c r="AF5" s="444"/>
      <c r="AG5" s="444"/>
      <c r="AH5" s="444"/>
      <c r="AI5" s="444"/>
      <c r="AJ5" s="444"/>
      <c r="AK5" s="444"/>
      <c r="AL5" s="636"/>
      <c r="AM5" s="512" t="s">
        <v>89</v>
      </c>
      <c r="AN5" s="412"/>
      <c r="AO5" s="412"/>
      <c r="AP5" s="412"/>
      <c r="AQ5" s="412"/>
      <c r="AR5" s="412"/>
      <c r="AS5" s="412"/>
      <c r="AT5" s="413"/>
      <c r="AU5" s="513" t="s">
        <v>90</v>
      </c>
      <c r="AV5" s="514"/>
      <c r="AW5" s="514"/>
      <c r="AX5" s="514"/>
      <c r="AY5" s="469" t="s">
        <v>91</v>
      </c>
      <c r="AZ5" s="470"/>
      <c r="BA5" s="470"/>
      <c r="BB5" s="470"/>
      <c r="BC5" s="470"/>
      <c r="BD5" s="470"/>
      <c r="BE5" s="470"/>
      <c r="BF5" s="470"/>
      <c r="BG5" s="470"/>
      <c r="BH5" s="470"/>
      <c r="BI5" s="470"/>
      <c r="BJ5" s="470"/>
      <c r="BK5" s="470"/>
      <c r="BL5" s="470"/>
      <c r="BM5" s="471"/>
      <c r="BN5" s="455">
        <v>7895692</v>
      </c>
      <c r="BO5" s="456"/>
      <c r="BP5" s="456"/>
      <c r="BQ5" s="456"/>
      <c r="BR5" s="456"/>
      <c r="BS5" s="456"/>
      <c r="BT5" s="456"/>
      <c r="BU5" s="457"/>
      <c r="BV5" s="455">
        <v>8132230</v>
      </c>
      <c r="BW5" s="456"/>
      <c r="BX5" s="456"/>
      <c r="BY5" s="456"/>
      <c r="BZ5" s="456"/>
      <c r="CA5" s="456"/>
      <c r="CB5" s="456"/>
      <c r="CC5" s="457"/>
      <c r="CD5" s="495" t="s">
        <v>92</v>
      </c>
      <c r="CE5" s="415"/>
      <c r="CF5" s="415"/>
      <c r="CG5" s="415"/>
      <c r="CH5" s="415"/>
      <c r="CI5" s="415"/>
      <c r="CJ5" s="415"/>
      <c r="CK5" s="415"/>
      <c r="CL5" s="415"/>
      <c r="CM5" s="415"/>
      <c r="CN5" s="415"/>
      <c r="CO5" s="415"/>
      <c r="CP5" s="415"/>
      <c r="CQ5" s="415"/>
      <c r="CR5" s="415"/>
      <c r="CS5" s="496"/>
      <c r="CT5" s="452">
        <v>91.6</v>
      </c>
      <c r="CU5" s="453"/>
      <c r="CV5" s="453"/>
      <c r="CW5" s="453"/>
      <c r="CX5" s="453"/>
      <c r="CY5" s="453"/>
      <c r="CZ5" s="453"/>
      <c r="DA5" s="454"/>
      <c r="DB5" s="452">
        <v>89.7</v>
      </c>
      <c r="DC5" s="453"/>
      <c r="DD5" s="453"/>
      <c r="DE5" s="453"/>
      <c r="DF5" s="453"/>
      <c r="DG5" s="453"/>
      <c r="DH5" s="453"/>
      <c r="DI5" s="454"/>
    </row>
    <row r="6" spans="1:119" ht="18.75" customHeight="1" x14ac:dyDescent="0.2">
      <c r="A6" s="181"/>
      <c r="B6" s="601" t="s">
        <v>93</v>
      </c>
      <c r="C6" s="442"/>
      <c r="D6" s="442"/>
      <c r="E6" s="602"/>
      <c r="F6" s="602"/>
      <c r="G6" s="602"/>
      <c r="H6" s="602"/>
      <c r="I6" s="602"/>
      <c r="J6" s="602"/>
      <c r="K6" s="602"/>
      <c r="L6" s="602" t="s">
        <v>94</v>
      </c>
      <c r="M6" s="602"/>
      <c r="N6" s="602"/>
      <c r="O6" s="602"/>
      <c r="P6" s="602"/>
      <c r="Q6" s="602"/>
      <c r="R6" s="440"/>
      <c r="S6" s="440"/>
      <c r="T6" s="440"/>
      <c r="U6" s="440"/>
      <c r="V6" s="608"/>
      <c r="W6" s="545" t="s">
        <v>95</v>
      </c>
      <c r="X6" s="441"/>
      <c r="Y6" s="441"/>
      <c r="Z6" s="441"/>
      <c r="AA6" s="441"/>
      <c r="AB6" s="442"/>
      <c r="AC6" s="613" t="s">
        <v>96</v>
      </c>
      <c r="AD6" s="614"/>
      <c r="AE6" s="614"/>
      <c r="AF6" s="614"/>
      <c r="AG6" s="614"/>
      <c r="AH6" s="614"/>
      <c r="AI6" s="614"/>
      <c r="AJ6" s="614"/>
      <c r="AK6" s="614"/>
      <c r="AL6" s="615"/>
      <c r="AM6" s="512" t="s">
        <v>97</v>
      </c>
      <c r="AN6" s="412"/>
      <c r="AO6" s="412"/>
      <c r="AP6" s="412"/>
      <c r="AQ6" s="412"/>
      <c r="AR6" s="412"/>
      <c r="AS6" s="412"/>
      <c r="AT6" s="413"/>
      <c r="AU6" s="513" t="s">
        <v>90</v>
      </c>
      <c r="AV6" s="514"/>
      <c r="AW6" s="514"/>
      <c r="AX6" s="514"/>
      <c r="AY6" s="469" t="s">
        <v>98</v>
      </c>
      <c r="AZ6" s="470"/>
      <c r="BA6" s="470"/>
      <c r="BB6" s="470"/>
      <c r="BC6" s="470"/>
      <c r="BD6" s="470"/>
      <c r="BE6" s="470"/>
      <c r="BF6" s="470"/>
      <c r="BG6" s="470"/>
      <c r="BH6" s="470"/>
      <c r="BI6" s="470"/>
      <c r="BJ6" s="470"/>
      <c r="BK6" s="470"/>
      <c r="BL6" s="470"/>
      <c r="BM6" s="471"/>
      <c r="BN6" s="455">
        <v>482368</v>
      </c>
      <c r="BO6" s="456"/>
      <c r="BP6" s="456"/>
      <c r="BQ6" s="456"/>
      <c r="BR6" s="456"/>
      <c r="BS6" s="456"/>
      <c r="BT6" s="456"/>
      <c r="BU6" s="457"/>
      <c r="BV6" s="455">
        <v>487226</v>
      </c>
      <c r="BW6" s="456"/>
      <c r="BX6" s="456"/>
      <c r="BY6" s="456"/>
      <c r="BZ6" s="456"/>
      <c r="CA6" s="456"/>
      <c r="CB6" s="456"/>
      <c r="CC6" s="457"/>
      <c r="CD6" s="495" t="s">
        <v>99</v>
      </c>
      <c r="CE6" s="415"/>
      <c r="CF6" s="415"/>
      <c r="CG6" s="415"/>
      <c r="CH6" s="415"/>
      <c r="CI6" s="415"/>
      <c r="CJ6" s="415"/>
      <c r="CK6" s="415"/>
      <c r="CL6" s="415"/>
      <c r="CM6" s="415"/>
      <c r="CN6" s="415"/>
      <c r="CO6" s="415"/>
      <c r="CP6" s="415"/>
      <c r="CQ6" s="415"/>
      <c r="CR6" s="415"/>
      <c r="CS6" s="496"/>
      <c r="CT6" s="598">
        <v>92.5</v>
      </c>
      <c r="CU6" s="599"/>
      <c r="CV6" s="599"/>
      <c r="CW6" s="599"/>
      <c r="CX6" s="599"/>
      <c r="CY6" s="599"/>
      <c r="CZ6" s="599"/>
      <c r="DA6" s="600"/>
      <c r="DB6" s="598">
        <v>91.8</v>
      </c>
      <c r="DC6" s="599"/>
      <c r="DD6" s="599"/>
      <c r="DE6" s="599"/>
      <c r="DF6" s="599"/>
      <c r="DG6" s="599"/>
      <c r="DH6" s="599"/>
      <c r="DI6" s="600"/>
    </row>
    <row r="7" spans="1:119" ht="18.75" customHeight="1" x14ac:dyDescent="0.2">
      <c r="A7" s="181"/>
      <c r="B7" s="603"/>
      <c r="C7" s="604"/>
      <c r="D7" s="604"/>
      <c r="E7" s="605"/>
      <c r="F7" s="605"/>
      <c r="G7" s="605"/>
      <c r="H7" s="605"/>
      <c r="I7" s="605"/>
      <c r="J7" s="605"/>
      <c r="K7" s="605"/>
      <c r="L7" s="605"/>
      <c r="M7" s="605"/>
      <c r="N7" s="605"/>
      <c r="O7" s="605"/>
      <c r="P7" s="605"/>
      <c r="Q7" s="605"/>
      <c r="R7" s="609"/>
      <c r="S7" s="609"/>
      <c r="T7" s="609"/>
      <c r="U7" s="609"/>
      <c r="V7" s="610"/>
      <c r="W7" s="596"/>
      <c r="X7" s="406"/>
      <c r="Y7" s="406"/>
      <c r="Z7" s="406"/>
      <c r="AA7" s="406"/>
      <c r="AB7" s="604"/>
      <c r="AC7" s="616"/>
      <c r="AD7" s="407"/>
      <c r="AE7" s="407"/>
      <c r="AF7" s="407"/>
      <c r="AG7" s="407"/>
      <c r="AH7" s="407"/>
      <c r="AI7" s="407"/>
      <c r="AJ7" s="407"/>
      <c r="AK7" s="407"/>
      <c r="AL7" s="617"/>
      <c r="AM7" s="512" t="s">
        <v>100</v>
      </c>
      <c r="AN7" s="412"/>
      <c r="AO7" s="412"/>
      <c r="AP7" s="412"/>
      <c r="AQ7" s="412"/>
      <c r="AR7" s="412"/>
      <c r="AS7" s="412"/>
      <c r="AT7" s="413"/>
      <c r="AU7" s="513" t="s">
        <v>90</v>
      </c>
      <c r="AV7" s="514"/>
      <c r="AW7" s="514"/>
      <c r="AX7" s="514"/>
      <c r="AY7" s="469" t="s">
        <v>101</v>
      </c>
      <c r="AZ7" s="470"/>
      <c r="BA7" s="470"/>
      <c r="BB7" s="470"/>
      <c r="BC7" s="470"/>
      <c r="BD7" s="470"/>
      <c r="BE7" s="470"/>
      <c r="BF7" s="470"/>
      <c r="BG7" s="470"/>
      <c r="BH7" s="470"/>
      <c r="BI7" s="470"/>
      <c r="BJ7" s="470"/>
      <c r="BK7" s="470"/>
      <c r="BL7" s="470"/>
      <c r="BM7" s="471"/>
      <c r="BN7" s="455">
        <v>56663</v>
      </c>
      <c r="BO7" s="456"/>
      <c r="BP7" s="456"/>
      <c r="BQ7" s="456"/>
      <c r="BR7" s="456"/>
      <c r="BS7" s="456"/>
      <c r="BT7" s="456"/>
      <c r="BU7" s="457"/>
      <c r="BV7" s="455">
        <v>24249</v>
      </c>
      <c r="BW7" s="456"/>
      <c r="BX7" s="456"/>
      <c r="BY7" s="456"/>
      <c r="BZ7" s="456"/>
      <c r="CA7" s="456"/>
      <c r="CB7" s="456"/>
      <c r="CC7" s="457"/>
      <c r="CD7" s="495" t="s">
        <v>102</v>
      </c>
      <c r="CE7" s="415"/>
      <c r="CF7" s="415"/>
      <c r="CG7" s="415"/>
      <c r="CH7" s="415"/>
      <c r="CI7" s="415"/>
      <c r="CJ7" s="415"/>
      <c r="CK7" s="415"/>
      <c r="CL7" s="415"/>
      <c r="CM7" s="415"/>
      <c r="CN7" s="415"/>
      <c r="CO7" s="415"/>
      <c r="CP7" s="415"/>
      <c r="CQ7" s="415"/>
      <c r="CR7" s="415"/>
      <c r="CS7" s="496"/>
      <c r="CT7" s="455">
        <v>5017188</v>
      </c>
      <c r="CU7" s="456"/>
      <c r="CV7" s="456"/>
      <c r="CW7" s="456"/>
      <c r="CX7" s="456"/>
      <c r="CY7" s="456"/>
      <c r="CZ7" s="456"/>
      <c r="DA7" s="457"/>
      <c r="DB7" s="455">
        <v>4936158</v>
      </c>
      <c r="DC7" s="456"/>
      <c r="DD7" s="456"/>
      <c r="DE7" s="456"/>
      <c r="DF7" s="456"/>
      <c r="DG7" s="456"/>
      <c r="DH7" s="456"/>
      <c r="DI7" s="457"/>
    </row>
    <row r="8" spans="1:119" ht="18.75" customHeight="1" thickBot="1" x14ac:dyDescent="0.25">
      <c r="A8" s="181"/>
      <c r="B8" s="606"/>
      <c r="C8" s="551"/>
      <c r="D8" s="551"/>
      <c r="E8" s="607"/>
      <c r="F8" s="607"/>
      <c r="G8" s="607"/>
      <c r="H8" s="607"/>
      <c r="I8" s="607"/>
      <c r="J8" s="607"/>
      <c r="K8" s="607"/>
      <c r="L8" s="607"/>
      <c r="M8" s="607"/>
      <c r="N8" s="607"/>
      <c r="O8" s="607"/>
      <c r="P8" s="607"/>
      <c r="Q8" s="607"/>
      <c r="R8" s="611"/>
      <c r="S8" s="611"/>
      <c r="T8" s="611"/>
      <c r="U8" s="611"/>
      <c r="V8" s="612"/>
      <c r="W8" s="526"/>
      <c r="X8" s="527"/>
      <c r="Y8" s="527"/>
      <c r="Z8" s="527"/>
      <c r="AA8" s="527"/>
      <c r="AB8" s="551"/>
      <c r="AC8" s="618"/>
      <c r="AD8" s="619"/>
      <c r="AE8" s="619"/>
      <c r="AF8" s="619"/>
      <c r="AG8" s="619"/>
      <c r="AH8" s="619"/>
      <c r="AI8" s="619"/>
      <c r="AJ8" s="619"/>
      <c r="AK8" s="619"/>
      <c r="AL8" s="620"/>
      <c r="AM8" s="512" t="s">
        <v>103</v>
      </c>
      <c r="AN8" s="412"/>
      <c r="AO8" s="412"/>
      <c r="AP8" s="412"/>
      <c r="AQ8" s="412"/>
      <c r="AR8" s="412"/>
      <c r="AS8" s="412"/>
      <c r="AT8" s="413"/>
      <c r="AU8" s="513" t="s">
        <v>90</v>
      </c>
      <c r="AV8" s="514"/>
      <c r="AW8" s="514"/>
      <c r="AX8" s="514"/>
      <c r="AY8" s="469" t="s">
        <v>104</v>
      </c>
      <c r="AZ8" s="470"/>
      <c r="BA8" s="470"/>
      <c r="BB8" s="470"/>
      <c r="BC8" s="470"/>
      <c r="BD8" s="470"/>
      <c r="BE8" s="470"/>
      <c r="BF8" s="470"/>
      <c r="BG8" s="470"/>
      <c r="BH8" s="470"/>
      <c r="BI8" s="470"/>
      <c r="BJ8" s="470"/>
      <c r="BK8" s="470"/>
      <c r="BL8" s="470"/>
      <c r="BM8" s="471"/>
      <c r="BN8" s="455">
        <v>425705</v>
      </c>
      <c r="BO8" s="456"/>
      <c r="BP8" s="456"/>
      <c r="BQ8" s="456"/>
      <c r="BR8" s="456"/>
      <c r="BS8" s="456"/>
      <c r="BT8" s="456"/>
      <c r="BU8" s="457"/>
      <c r="BV8" s="455">
        <v>462977</v>
      </c>
      <c r="BW8" s="456"/>
      <c r="BX8" s="456"/>
      <c r="BY8" s="456"/>
      <c r="BZ8" s="456"/>
      <c r="CA8" s="456"/>
      <c r="CB8" s="456"/>
      <c r="CC8" s="457"/>
      <c r="CD8" s="495" t="s">
        <v>105</v>
      </c>
      <c r="CE8" s="415"/>
      <c r="CF8" s="415"/>
      <c r="CG8" s="415"/>
      <c r="CH8" s="415"/>
      <c r="CI8" s="415"/>
      <c r="CJ8" s="415"/>
      <c r="CK8" s="415"/>
      <c r="CL8" s="415"/>
      <c r="CM8" s="415"/>
      <c r="CN8" s="415"/>
      <c r="CO8" s="415"/>
      <c r="CP8" s="415"/>
      <c r="CQ8" s="415"/>
      <c r="CR8" s="415"/>
      <c r="CS8" s="496"/>
      <c r="CT8" s="558">
        <v>0.67</v>
      </c>
      <c r="CU8" s="559"/>
      <c r="CV8" s="559"/>
      <c r="CW8" s="559"/>
      <c r="CX8" s="559"/>
      <c r="CY8" s="559"/>
      <c r="CZ8" s="559"/>
      <c r="DA8" s="560"/>
      <c r="DB8" s="558">
        <v>0.69</v>
      </c>
      <c r="DC8" s="559"/>
      <c r="DD8" s="559"/>
      <c r="DE8" s="559"/>
      <c r="DF8" s="559"/>
      <c r="DG8" s="559"/>
      <c r="DH8" s="559"/>
      <c r="DI8" s="560"/>
    </row>
    <row r="9" spans="1:119" ht="18.75" customHeight="1" thickBot="1" x14ac:dyDescent="0.25">
      <c r="A9" s="181"/>
      <c r="B9" s="587" t="s">
        <v>106</v>
      </c>
      <c r="C9" s="588"/>
      <c r="D9" s="588"/>
      <c r="E9" s="588"/>
      <c r="F9" s="588"/>
      <c r="G9" s="588"/>
      <c r="H9" s="588"/>
      <c r="I9" s="588"/>
      <c r="J9" s="588"/>
      <c r="K9" s="506"/>
      <c r="L9" s="589" t="s">
        <v>107</v>
      </c>
      <c r="M9" s="590"/>
      <c r="N9" s="590"/>
      <c r="O9" s="590"/>
      <c r="P9" s="590"/>
      <c r="Q9" s="591"/>
      <c r="R9" s="592">
        <v>22208</v>
      </c>
      <c r="S9" s="593"/>
      <c r="T9" s="593"/>
      <c r="U9" s="593"/>
      <c r="V9" s="594"/>
      <c r="W9" s="524" t="s">
        <v>108</v>
      </c>
      <c r="X9" s="525"/>
      <c r="Y9" s="525"/>
      <c r="Z9" s="525"/>
      <c r="AA9" s="525"/>
      <c r="AB9" s="525"/>
      <c r="AC9" s="525"/>
      <c r="AD9" s="525"/>
      <c r="AE9" s="525"/>
      <c r="AF9" s="525"/>
      <c r="AG9" s="525"/>
      <c r="AH9" s="525"/>
      <c r="AI9" s="525"/>
      <c r="AJ9" s="525"/>
      <c r="AK9" s="525"/>
      <c r="AL9" s="595"/>
      <c r="AM9" s="512" t="s">
        <v>109</v>
      </c>
      <c r="AN9" s="412"/>
      <c r="AO9" s="412"/>
      <c r="AP9" s="412"/>
      <c r="AQ9" s="412"/>
      <c r="AR9" s="412"/>
      <c r="AS9" s="412"/>
      <c r="AT9" s="413"/>
      <c r="AU9" s="513" t="s">
        <v>110</v>
      </c>
      <c r="AV9" s="514"/>
      <c r="AW9" s="514"/>
      <c r="AX9" s="514"/>
      <c r="AY9" s="469" t="s">
        <v>111</v>
      </c>
      <c r="AZ9" s="470"/>
      <c r="BA9" s="470"/>
      <c r="BB9" s="470"/>
      <c r="BC9" s="470"/>
      <c r="BD9" s="470"/>
      <c r="BE9" s="470"/>
      <c r="BF9" s="470"/>
      <c r="BG9" s="470"/>
      <c r="BH9" s="470"/>
      <c r="BI9" s="470"/>
      <c r="BJ9" s="470"/>
      <c r="BK9" s="470"/>
      <c r="BL9" s="470"/>
      <c r="BM9" s="471"/>
      <c r="BN9" s="455">
        <v>-37272</v>
      </c>
      <c r="BO9" s="456"/>
      <c r="BP9" s="456"/>
      <c r="BQ9" s="456"/>
      <c r="BR9" s="456"/>
      <c r="BS9" s="456"/>
      <c r="BT9" s="456"/>
      <c r="BU9" s="457"/>
      <c r="BV9" s="455">
        <v>-190124</v>
      </c>
      <c r="BW9" s="456"/>
      <c r="BX9" s="456"/>
      <c r="BY9" s="456"/>
      <c r="BZ9" s="456"/>
      <c r="CA9" s="456"/>
      <c r="CB9" s="456"/>
      <c r="CC9" s="457"/>
      <c r="CD9" s="495" t="s">
        <v>112</v>
      </c>
      <c r="CE9" s="415"/>
      <c r="CF9" s="415"/>
      <c r="CG9" s="415"/>
      <c r="CH9" s="415"/>
      <c r="CI9" s="415"/>
      <c r="CJ9" s="415"/>
      <c r="CK9" s="415"/>
      <c r="CL9" s="415"/>
      <c r="CM9" s="415"/>
      <c r="CN9" s="415"/>
      <c r="CO9" s="415"/>
      <c r="CP9" s="415"/>
      <c r="CQ9" s="415"/>
      <c r="CR9" s="415"/>
      <c r="CS9" s="496"/>
      <c r="CT9" s="452">
        <v>9.8000000000000007</v>
      </c>
      <c r="CU9" s="453"/>
      <c r="CV9" s="453"/>
      <c r="CW9" s="453"/>
      <c r="CX9" s="453"/>
      <c r="CY9" s="453"/>
      <c r="CZ9" s="453"/>
      <c r="DA9" s="454"/>
      <c r="DB9" s="452">
        <v>9.9</v>
      </c>
      <c r="DC9" s="453"/>
      <c r="DD9" s="453"/>
      <c r="DE9" s="453"/>
      <c r="DF9" s="453"/>
      <c r="DG9" s="453"/>
      <c r="DH9" s="453"/>
      <c r="DI9" s="454"/>
    </row>
    <row r="10" spans="1:119" ht="18.75" customHeight="1" thickBot="1" x14ac:dyDescent="0.25">
      <c r="A10" s="181"/>
      <c r="B10" s="587"/>
      <c r="C10" s="588"/>
      <c r="D10" s="588"/>
      <c r="E10" s="588"/>
      <c r="F10" s="588"/>
      <c r="G10" s="588"/>
      <c r="H10" s="588"/>
      <c r="I10" s="588"/>
      <c r="J10" s="588"/>
      <c r="K10" s="506"/>
      <c r="L10" s="411" t="s">
        <v>113</v>
      </c>
      <c r="M10" s="412"/>
      <c r="N10" s="412"/>
      <c r="O10" s="412"/>
      <c r="P10" s="412"/>
      <c r="Q10" s="413"/>
      <c r="R10" s="408">
        <v>22750</v>
      </c>
      <c r="S10" s="409"/>
      <c r="T10" s="409"/>
      <c r="U10" s="409"/>
      <c r="V10" s="468"/>
      <c r="W10" s="596"/>
      <c r="X10" s="406"/>
      <c r="Y10" s="406"/>
      <c r="Z10" s="406"/>
      <c r="AA10" s="406"/>
      <c r="AB10" s="406"/>
      <c r="AC10" s="406"/>
      <c r="AD10" s="406"/>
      <c r="AE10" s="406"/>
      <c r="AF10" s="406"/>
      <c r="AG10" s="406"/>
      <c r="AH10" s="406"/>
      <c r="AI10" s="406"/>
      <c r="AJ10" s="406"/>
      <c r="AK10" s="406"/>
      <c r="AL10" s="597"/>
      <c r="AM10" s="512" t="s">
        <v>114</v>
      </c>
      <c r="AN10" s="412"/>
      <c r="AO10" s="412"/>
      <c r="AP10" s="412"/>
      <c r="AQ10" s="412"/>
      <c r="AR10" s="412"/>
      <c r="AS10" s="412"/>
      <c r="AT10" s="413"/>
      <c r="AU10" s="513" t="s">
        <v>90</v>
      </c>
      <c r="AV10" s="514"/>
      <c r="AW10" s="514"/>
      <c r="AX10" s="514"/>
      <c r="AY10" s="469" t="s">
        <v>115</v>
      </c>
      <c r="AZ10" s="470"/>
      <c r="BA10" s="470"/>
      <c r="BB10" s="470"/>
      <c r="BC10" s="470"/>
      <c r="BD10" s="470"/>
      <c r="BE10" s="470"/>
      <c r="BF10" s="470"/>
      <c r="BG10" s="470"/>
      <c r="BH10" s="470"/>
      <c r="BI10" s="470"/>
      <c r="BJ10" s="470"/>
      <c r="BK10" s="470"/>
      <c r="BL10" s="470"/>
      <c r="BM10" s="471"/>
      <c r="BN10" s="455">
        <v>28613</v>
      </c>
      <c r="BO10" s="456"/>
      <c r="BP10" s="456"/>
      <c r="BQ10" s="456"/>
      <c r="BR10" s="456"/>
      <c r="BS10" s="456"/>
      <c r="BT10" s="456"/>
      <c r="BU10" s="457"/>
      <c r="BV10" s="455">
        <v>239656</v>
      </c>
      <c r="BW10" s="456"/>
      <c r="BX10" s="456"/>
      <c r="BY10" s="456"/>
      <c r="BZ10" s="456"/>
      <c r="CA10" s="456"/>
      <c r="CB10" s="456"/>
      <c r="CC10" s="457"/>
      <c r="CD10" s="184" t="s">
        <v>116</v>
      </c>
      <c r="CE10" s="185"/>
      <c r="CF10" s="185"/>
      <c r="CG10" s="185"/>
      <c r="CH10" s="185"/>
      <c r="CI10" s="185"/>
      <c r="CJ10" s="185"/>
      <c r="CK10" s="185"/>
      <c r="CL10" s="185"/>
      <c r="CM10" s="185"/>
      <c r="CN10" s="185"/>
      <c r="CO10" s="185"/>
      <c r="CP10" s="185"/>
      <c r="CQ10" s="185"/>
      <c r="CR10" s="185"/>
      <c r="CS10" s="186"/>
      <c r="CT10" s="187"/>
      <c r="CU10" s="188"/>
      <c r="CV10" s="188"/>
      <c r="CW10" s="188"/>
      <c r="CX10" s="188"/>
      <c r="CY10" s="188"/>
      <c r="CZ10" s="188"/>
      <c r="DA10" s="189"/>
      <c r="DB10" s="187"/>
      <c r="DC10" s="188"/>
      <c r="DD10" s="188"/>
      <c r="DE10" s="188"/>
      <c r="DF10" s="188"/>
      <c r="DG10" s="188"/>
      <c r="DH10" s="188"/>
      <c r="DI10" s="189"/>
    </row>
    <row r="11" spans="1:119" ht="18.75" customHeight="1" thickBot="1" x14ac:dyDescent="0.25">
      <c r="A11" s="181"/>
      <c r="B11" s="587"/>
      <c r="C11" s="588"/>
      <c r="D11" s="588"/>
      <c r="E11" s="588"/>
      <c r="F11" s="588"/>
      <c r="G11" s="588"/>
      <c r="H11" s="588"/>
      <c r="I11" s="588"/>
      <c r="J11" s="588"/>
      <c r="K11" s="506"/>
      <c r="L11" s="416" t="s">
        <v>117</v>
      </c>
      <c r="M11" s="417"/>
      <c r="N11" s="417"/>
      <c r="O11" s="417"/>
      <c r="P11" s="417"/>
      <c r="Q11" s="418"/>
      <c r="R11" s="584" t="s">
        <v>118</v>
      </c>
      <c r="S11" s="585"/>
      <c r="T11" s="585"/>
      <c r="U11" s="585"/>
      <c r="V11" s="586"/>
      <c r="W11" s="596"/>
      <c r="X11" s="406"/>
      <c r="Y11" s="406"/>
      <c r="Z11" s="406"/>
      <c r="AA11" s="406"/>
      <c r="AB11" s="406"/>
      <c r="AC11" s="406"/>
      <c r="AD11" s="406"/>
      <c r="AE11" s="406"/>
      <c r="AF11" s="406"/>
      <c r="AG11" s="406"/>
      <c r="AH11" s="406"/>
      <c r="AI11" s="406"/>
      <c r="AJ11" s="406"/>
      <c r="AK11" s="406"/>
      <c r="AL11" s="597"/>
      <c r="AM11" s="512" t="s">
        <v>119</v>
      </c>
      <c r="AN11" s="412"/>
      <c r="AO11" s="412"/>
      <c r="AP11" s="412"/>
      <c r="AQ11" s="412"/>
      <c r="AR11" s="412"/>
      <c r="AS11" s="412"/>
      <c r="AT11" s="413"/>
      <c r="AU11" s="513" t="s">
        <v>90</v>
      </c>
      <c r="AV11" s="514"/>
      <c r="AW11" s="514"/>
      <c r="AX11" s="514"/>
      <c r="AY11" s="469" t="s">
        <v>120</v>
      </c>
      <c r="AZ11" s="470"/>
      <c r="BA11" s="470"/>
      <c r="BB11" s="470"/>
      <c r="BC11" s="470"/>
      <c r="BD11" s="470"/>
      <c r="BE11" s="470"/>
      <c r="BF11" s="470"/>
      <c r="BG11" s="470"/>
      <c r="BH11" s="470"/>
      <c r="BI11" s="470"/>
      <c r="BJ11" s="470"/>
      <c r="BK11" s="470"/>
      <c r="BL11" s="470"/>
      <c r="BM11" s="471"/>
      <c r="BN11" s="455">
        <v>0</v>
      </c>
      <c r="BO11" s="456"/>
      <c r="BP11" s="456"/>
      <c r="BQ11" s="456"/>
      <c r="BR11" s="456"/>
      <c r="BS11" s="456"/>
      <c r="BT11" s="456"/>
      <c r="BU11" s="457"/>
      <c r="BV11" s="455">
        <v>0</v>
      </c>
      <c r="BW11" s="456"/>
      <c r="BX11" s="456"/>
      <c r="BY11" s="456"/>
      <c r="BZ11" s="456"/>
      <c r="CA11" s="456"/>
      <c r="CB11" s="456"/>
      <c r="CC11" s="457"/>
      <c r="CD11" s="495" t="s">
        <v>121</v>
      </c>
      <c r="CE11" s="415"/>
      <c r="CF11" s="415"/>
      <c r="CG11" s="415"/>
      <c r="CH11" s="415"/>
      <c r="CI11" s="415"/>
      <c r="CJ11" s="415"/>
      <c r="CK11" s="415"/>
      <c r="CL11" s="415"/>
      <c r="CM11" s="415"/>
      <c r="CN11" s="415"/>
      <c r="CO11" s="415"/>
      <c r="CP11" s="415"/>
      <c r="CQ11" s="415"/>
      <c r="CR11" s="415"/>
      <c r="CS11" s="496"/>
      <c r="CT11" s="558" t="s">
        <v>122</v>
      </c>
      <c r="CU11" s="559"/>
      <c r="CV11" s="559"/>
      <c r="CW11" s="559"/>
      <c r="CX11" s="559"/>
      <c r="CY11" s="559"/>
      <c r="CZ11" s="559"/>
      <c r="DA11" s="560"/>
      <c r="DB11" s="558" t="s">
        <v>122</v>
      </c>
      <c r="DC11" s="559"/>
      <c r="DD11" s="559"/>
      <c r="DE11" s="559"/>
      <c r="DF11" s="559"/>
      <c r="DG11" s="559"/>
      <c r="DH11" s="559"/>
      <c r="DI11" s="560"/>
    </row>
    <row r="12" spans="1:119" ht="18.75" customHeight="1" x14ac:dyDescent="0.2">
      <c r="A12" s="181"/>
      <c r="B12" s="561" t="s">
        <v>123</v>
      </c>
      <c r="C12" s="562"/>
      <c r="D12" s="562"/>
      <c r="E12" s="562"/>
      <c r="F12" s="562"/>
      <c r="G12" s="562"/>
      <c r="H12" s="562"/>
      <c r="I12" s="562"/>
      <c r="J12" s="562"/>
      <c r="K12" s="563"/>
      <c r="L12" s="570" t="s">
        <v>124</v>
      </c>
      <c r="M12" s="571"/>
      <c r="N12" s="571"/>
      <c r="O12" s="571"/>
      <c r="P12" s="571"/>
      <c r="Q12" s="572"/>
      <c r="R12" s="573">
        <v>21816</v>
      </c>
      <c r="S12" s="574"/>
      <c r="T12" s="574"/>
      <c r="U12" s="574"/>
      <c r="V12" s="575"/>
      <c r="W12" s="576" t="s">
        <v>1</v>
      </c>
      <c r="X12" s="514"/>
      <c r="Y12" s="514"/>
      <c r="Z12" s="514"/>
      <c r="AA12" s="514"/>
      <c r="AB12" s="577"/>
      <c r="AC12" s="578" t="s">
        <v>125</v>
      </c>
      <c r="AD12" s="579"/>
      <c r="AE12" s="579"/>
      <c r="AF12" s="579"/>
      <c r="AG12" s="580"/>
      <c r="AH12" s="578" t="s">
        <v>126</v>
      </c>
      <c r="AI12" s="579"/>
      <c r="AJ12" s="579"/>
      <c r="AK12" s="579"/>
      <c r="AL12" s="581"/>
      <c r="AM12" s="512" t="s">
        <v>127</v>
      </c>
      <c r="AN12" s="412"/>
      <c r="AO12" s="412"/>
      <c r="AP12" s="412"/>
      <c r="AQ12" s="412"/>
      <c r="AR12" s="412"/>
      <c r="AS12" s="412"/>
      <c r="AT12" s="413"/>
      <c r="AU12" s="513" t="s">
        <v>90</v>
      </c>
      <c r="AV12" s="514"/>
      <c r="AW12" s="514"/>
      <c r="AX12" s="514"/>
      <c r="AY12" s="469" t="s">
        <v>128</v>
      </c>
      <c r="AZ12" s="470"/>
      <c r="BA12" s="470"/>
      <c r="BB12" s="470"/>
      <c r="BC12" s="470"/>
      <c r="BD12" s="470"/>
      <c r="BE12" s="470"/>
      <c r="BF12" s="470"/>
      <c r="BG12" s="470"/>
      <c r="BH12" s="470"/>
      <c r="BI12" s="470"/>
      <c r="BJ12" s="470"/>
      <c r="BK12" s="470"/>
      <c r="BL12" s="470"/>
      <c r="BM12" s="471"/>
      <c r="BN12" s="455">
        <v>76000</v>
      </c>
      <c r="BO12" s="456"/>
      <c r="BP12" s="456"/>
      <c r="BQ12" s="456"/>
      <c r="BR12" s="456"/>
      <c r="BS12" s="456"/>
      <c r="BT12" s="456"/>
      <c r="BU12" s="457"/>
      <c r="BV12" s="455">
        <v>0</v>
      </c>
      <c r="BW12" s="456"/>
      <c r="BX12" s="456"/>
      <c r="BY12" s="456"/>
      <c r="BZ12" s="456"/>
      <c r="CA12" s="456"/>
      <c r="CB12" s="456"/>
      <c r="CC12" s="457"/>
      <c r="CD12" s="495" t="s">
        <v>129</v>
      </c>
      <c r="CE12" s="415"/>
      <c r="CF12" s="415"/>
      <c r="CG12" s="415"/>
      <c r="CH12" s="415"/>
      <c r="CI12" s="415"/>
      <c r="CJ12" s="415"/>
      <c r="CK12" s="415"/>
      <c r="CL12" s="415"/>
      <c r="CM12" s="415"/>
      <c r="CN12" s="415"/>
      <c r="CO12" s="415"/>
      <c r="CP12" s="415"/>
      <c r="CQ12" s="415"/>
      <c r="CR12" s="415"/>
      <c r="CS12" s="496"/>
      <c r="CT12" s="558" t="s">
        <v>122</v>
      </c>
      <c r="CU12" s="559"/>
      <c r="CV12" s="559"/>
      <c r="CW12" s="559"/>
      <c r="CX12" s="559"/>
      <c r="CY12" s="559"/>
      <c r="CZ12" s="559"/>
      <c r="DA12" s="560"/>
      <c r="DB12" s="558" t="s">
        <v>122</v>
      </c>
      <c r="DC12" s="559"/>
      <c r="DD12" s="559"/>
      <c r="DE12" s="559"/>
      <c r="DF12" s="559"/>
      <c r="DG12" s="559"/>
      <c r="DH12" s="559"/>
      <c r="DI12" s="560"/>
    </row>
    <row r="13" spans="1:119" ht="18.75" customHeight="1" x14ac:dyDescent="0.2">
      <c r="A13" s="181"/>
      <c r="B13" s="564"/>
      <c r="C13" s="565"/>
      <c r="D13" s="565"/>
      <c r="E13" s="565"/>
      <c r="F13" s="565"/>
      <c r="G13" s="565"/>
      <c r="H13" s="565"/>
      <c r="I13" s="565"/>
      <c r="J13" s="565"/>
      <c r="K13" s="566"/>
      <c r="L13" s="190"/>
      <c r="M13" s="539" t="s">
        <v>130</v>
      </c>
      <c r="N13" s="540"/>
      <c r="O13" s="540"/>
      <c r="P13" s="540"/>
      <c r="Q13" s="541"/>
      <c r="R13" s="542">
        <v>21313</v>
      </c>
      <c r="S13" s="543"/>
      <c r="T13" s="543"/>
      <c r="U13" s="543"/>
      <c r="V13" s="544"/>
      <c r="W13" s="545" t="s">
        <v>131</v>
      </c>
      <c r="X13" s="441"/>
      <c r="Y13" s="441"/>
      <c r="Z13" s="441"/>
      <c r="AA13" s="441"/>
      <c r="AB13" s="442"/>
      <c r="AC13" s="408">
        <v>94</v>
      </c>
      <c r="AD13" s="409"/>
      <c r="AE13" s="409"/>
      <c r="AF13" s="409"/>
      <c r="AG13" s="410"/>
      <c r="AH13" s="408">
        <v>112</v>
      </c>
      <c r="AI13" s="409"/>
      <c r="AJ13" s="409"/>
      <c r="AK13" s="409"/>
      <c r="AL13" s="468"/>
      <c r="AM13" s="512" t="s">
        <v>132</v>
      </c>
      <c r="AN13" s="412"/>
      <c r="AO13" s="412"/>
      <c r="AP13" s="412"/>
      <c r="AQ13" s="412"/>
      <c r="AR13" s="412"/>
      <c r="AS13" s="412"/>
      <c r="AT13" s="413"/>
      <c r="AU13" s="513" t="s">
        <v>110</v>
      </c>
      <c r="AV13" s="514"/>
      <c r="AW13" s="514"/>
      <c r="AX13" s="514"/>
      <c r="AY13" s="469" t="s">
        <v>133</v>
      </c>
      <c r="AZ13" s="470"/>
      <c r="BA13" s="470"/>
      <c r="BB13" s="470"/>
      <c r="BC13" s="470"/>
      <c r="BD13" s="470"/>
      <c r="BE13" s="470"/>
      <c r="BF13" s="470"/>
      <c r="BG13" s="470"/>
      <c r="BH13" s="470"/>
      <c r="BI13" s="470"/>
      <c r="BJ13" s="470"/>
      <c r="BK13" s="470"/>
      <c r="BL13" s="470"/>
      <c r="BM13" s="471"/>
      <c r="BN13" s="455">
        <v>-84659</v>
      </c>
      <c r="BO13" s="456"/>
      <c r="BP13" s="456"/>
      <c r="BQ13" s="456"/>
      <c r="BR13" s="456"/>
      <c r="BS13" s="456"/>
      <c r="BT13" s="456"/>
      <c r="BU13" s="457"/>
      <c r="BV13" s="455">
        <v>49532</v>
      </c>
      <c r="BW13" s="456"/>
      <c r="BX13" s="456"/>
      <c r="BY13" s="456"/>
      <c r="BZ13" s="456"/>
      <c r="CA13" s="456"/>
      <c r="CB13" s="456"/>
      <c r="CC13" s="457"/>
      <c r="CD13" s="495" t="s">
        <v>134</v>
      </c>
      <c r="CE13" s="415"/>
      <c r="CF13" s="415"/>
      <c r="CG13" s="415"/>
      <c r="CH13" s="415"/>
      <c r="CI13" s="415"/>
      <c r="CJ13" s="415"/>
      <c r="CK13" s="415"/>
      <c r="CL13" s="415"/>
      <c r="CM13" s="415"/>
      <c r="CN13" s="415"/>
      <c r="CO13" s="415"/>
      <c r="CP13" s="415"/>
      <c r="CQ13" s="415"/>
      <c r="CR13" s="415"/>
      <c r="CS13" s="496"/>
      <c r="CT13" s="452">
        <v>6.4</v>
      </c>
      <c r="CU13" s="453"/>
      <c r="CV13" s="453"/>
      <c r="CW13" s="453"/>
      <c r="CX13" s="453"/>
      <c r="CY13" s="453"/>
      <c r="CZ13" s="453"/>
      <c r="DA13" s="454"/>
      <c r="DB13" s="452">
        <v>5.8</v>
      </c>
      <c r="DC13" s="453"/>
      <c r="DD13" s="453"/>
      <c r="DE13" s="453"/>
      <c r="DF13" s="453"/>
      <c r="DG13" s="453"/>
      <c r="DH13" s="453"/>
      <c r="DI13" s="454"/>
    </row>
    <row r="14" spans="1:119" ht="18.75" customHeight="1" thickBot="1" x14ac:dyDescent="0.25">
      <c r="A14" s="181"/>
      <c r="B14" s="564"/>
      <c r="C14" s="565"/>
      <c r="D14" s="565"/>
      <c r="E14" s="565"/>
      <c r="F14" s="565"/>
      <c r="G14" s="565"/>
      <c r="H14" s="565"/>
      <c r="I14" s="565"/>
      <c r="J14" s="565"/>
      <c r="K14" s="566"/>
      <c r="L14" s="529" t="s">
        <v>135</v>
      </c>
      <c r="M14" s="582"/>
      <c r="N14" s="582"/>
      <c r="O14" s="582"/>
      <c r="P14" s="582"/>
      <c r="Q14" s="583"/>
      <c r="R14" s="542">
        <v>21828</v>
      </c>
      <c r="S14" s="543"/>
      <c r="T14" s="543"/>
      <c r="U14" s="543"/>
      <c r="V14" s="544"/>
      <c r="W14" s="546"/>
      <c r="X14" s="444"/>
      <c r="Y14" s="444"/>
      <c r="Z14" s="444"/>
      <c r="AA14" s="444"/>
      <c r="AB14" s="445"/>
      <c r="AC14" s="535">
        <v>0.9</v>
      </c>
      <c r="AD14" s="536"/>
      <c r="AE14" s="536"/>
      <c r="AF14" s="536"/>
      <c r="AG14" s="537"/>
      <c r="AH14" s="535">
        <v>1</v>
      </c>
      <c r="AI14" s="536"/>
      <c r="AJ14" s="536"/>
      <c r="AK14" s="536"/>
      <c r="AL14" s="538"/>
      <c r="AM14" s="512"/>
      <c r="AN14" s="412"/>
      <c r="AO14" s="412"/>
      <c r="AP14" s="412"/>
      <c r="AQ14" s="412"/>
      <c r="AR14" s="412"/>
      <c r="AS14" s="412"/>
      <c r="AT14" s="413"/>
      <c r="AU14" s="513"/>
      <c r="AV14" s="514"/>
      <c r="AW14" s="514"/>
      <c r="AX14" s="514"/>
      <c r="AY14" s="469"/>
      <c r="AZ14" s="470"/>
      <c r="BA14" s="470"/>
      <c r="BB14" s="470"/>
      <c r="BC14" s="470"/>
      <c r="BD14" s="470"/>
      <c r="BE14" s="470"/>
      <c r="BF14" s="470"/>
      <c r="BG14" s="470"/>
      <c r="BH14" s="470"/>
      <c r="BI14" s="470"/>
      <c r="BJ14" s="470"/>
      <c r="BK14" s="470"/>
      <c r="BL14" s="470"/>
      <c r="BM14" s="471"/>
      <c r="BN14" s="455"/>
      <c r="BO14" s="456"/>
      <c r="BP14" s="456"/>
      <c r="BQ14" s="456"/>
      <c r="BR14" s="456"/>
      <c r="BS14" s="456"/>
      <c r="BT14" s="456"/>
      <c r="BU14" s="457"/>
      <c r="BV14" s="455"/>
      <c r="BW14" s="456"/>
      <c r="BX14" s="456"/>
      <c r="BY14" s="456"/>
      <c r="BZ14" s="456"/>
      <c r="CA14" s="456"/>
      <c r="CB14" s="456"/>
      <c r="CC14" s="457"/>
      <c r="CD14" s="492" t="s">
        <v>136</v>
      </c>
      <c r="CE14" s="493"/>
      <c r="CF14" s="493"/>
      <c r="CG14" s="493"/>
      <c r="CH14" s="493"/>
      <c r="CI14" s="493"/>
      <c r="CJ14" s="493"/>
      <c r="CK14" s="493"/>
      <c r="CL14" s="493"/>
      <c r="CM14" s="493"/>
      <c r="CN14" s="493"/>
      <c r="CO14" s="493"/>
      <c r="CP14" s="493"/>
      <c r="CQ14" s="493"/>
      <c r="CR14" s="493"/>
      <c r="CS14" s="494"/>
      <c r="CT14" s="552">
        <v>37.799999999999997</v>
      </c>
      <c r="CU14" s="553"/>
      <c r="CV14" s="553"/>
      <c r="CW14" s="553"/>
      <c r="CX14" s="553"/>
      <c r="CY14" s="553"/>
      <c r="CZ14" s="553"/>
      <c r="DA14" s="554"/>
      <c r="DB14" s="552">
        <v>41.5</v>
      </c>
      <c r="DC14" s="553"/>
      <c r="DD14" s="553"/>
      <c r="DE14" s="553"/>
      <c r="DF14" s="553"/>
      <c r="DG14" s="553"/>
      <c r="DH14" s="553"/>
      <c r="DI14" s="554"/>
    </row>
    <row r="15" spans="1:119" ht="18.75" customHeight="1" x14ac:dyDescent="0.2">
      <c r="A15" s="181"/>
      <c r="B15" s="564"/>
      <c r="C15" s="565"/>
      <c r="D15" s="565"/>
      <c r="E15" s="565"/>
      <c r="F15" s="565"/>
      <c r="G15" s="565"/>
      <c r="H15" s="565"/>
      <c r="I15" s="565"/>
      <c r="J15" s="565"/>
      <c r="K15" s="566"/>
      <c r="L15" s="190"/>
      <c r="M15" s="539" t="s">
        <v>130</v>
      </c>
      <c r="N15" s="540"/>
      <c r="O15" s="540"/>
      <c r="P15" s="540"/>
      <c r="Q15" s="541"/>
      <c r="R15" s="542">
        <v>21449</v>
      </c>
      <c r="S15" s="543"/>
      <c r="T15" s="543"/>
      <c r="U15" s="543"/>
      <c r="V15" s="544"/>
      <c r="W15" s="545" t="s">
        <v>137</v>
      </c>
      <c r="X15" s="441"/>
      <c r="Y15" s="441"/>
      <c r="Z15" s="441"/>
      <c r="AA15" s="441"/>
      <c r="AB15" s="442"/>
      <c r="AC15" s="408">
        <v>2935</v>
      </c>
      <c r="AD15" s="409"/>
      <c r="AE15" s="409"/>
      <c r="AF15" s="409"/>
      <c r="AG15" s="410"/>
      <c r="AH15" s="408">
        <v>3163</v>
      </c>
      <c r="AI15" s="409"/>
      <c r="AJ15" s="409"/>
      <c r="AK15" s="409"/>
      <c r="AL15" s="468"/>
      <c r="AM15" s="512"/>
      <c r="AN15" s="412"/>
      <c r="AO15" s="412"/>
      <c r="AP15" s="412"/>
      <c r="AQ15" s="412"/>
      <c r="AR15" s="412"/>
      <c r="AS15" s="412"/>
      <c r="AT15" s="413"/>
      <c r="AU15" s="513"/>
      <c r="AV15" s="514"/>
      <c r="AW15" s="514"/>
      <c r="AX15" s="514"/>
      <c r="AY15" s="481" t="s">
        <v>138</v>
      </c>
      <c r="AZ15" s="482"/>
      <c r="BA15" s="482"/>
      <c r="BB15" s="482"/>
      <c r="BC15" s="482"/>
      <c r="BD15" s="482"/>
      <c r="BE15" s="482"/>
      <c r="BF15" s="482"/>
      <c r="BG15" s="482"/>
      <c r="BH15" s="482"/>
      <c r="BI15" s="482"/>
      <c r="BJ15" s="482"/>
      <c r="BK15" s="482"/>
      <c r="BL15" s="482"/>
      <c r="BM15" s="483"/>
      <c r="BN15" s="484">
        <v>2804895</v>
      </c>
      <c r="BO15" s="485"/>
      <c r="BP15" s="485"/>
      <c r="BQ15" s="485"/>
      <c r="BR15" s="485"/>
      <c r="BS15" s="485"/>
      <c r="BT15" s="485"/>
      <c r="BU15" s="486"/>
      <c r="BV15" s="484">
        <v>2735989</v>
      </c>
      <c r="BW15" s="485"/>
      <c r="BX15" s="485"/>
      <c r="BY15" s="485"/>
      <c r="BZ15" s="485"/>
      <c r="CA15" s="485"/>
      <c r="CB15" s="485"/>
      <c r="CC15" s="486"/>
      <c r="CD15" s="555" t="s">
        <v>139</v>
      </c>
      <c r="CE15" s="556"/>
      <c r="CF15" s="556"/>
      <c r="CG15" s="556"/>
      <c r="CH15" s="556"/>
      <c r="CI15" s="556"/>
      <c r="CJ15" s="556"/>
      <c r="CK15" s="556"/>
      <c r="CL15" s="556"/>
      <c r="CM15" s="556"/>
      <c r="CN15" s="556"/>
      <c r="CO15" s="556"/>
      <c r="CP15" s="556"/>
      <c r="CQ15" s="556"/>
      <c r="CR15" s="556"/>
      <c r="CS15" s="557"/>
      <c r="CT15" s="191"/>
      <c r="CU15" s="192"/>
      <c r="CV15" s="192"/>
      <c r="CW15" s="192"/>
      <c r="CX15" s="192"/>
      <c r="CY15" s="192"/>
      <c r="CZ15" s="192"/>
      <c r="DA15" s="193"/>
      <c r="DB15" s="191"/>
      <c r="DC15" s="192"/>
      <c r="DD15" s="192"/>
      <c r="DE15" s="192"/>
      <c r="DF15" s="192"/>
      <c r="DG15" s="192"/>
      <c r="DH15" s="192"/>
      <c r="DI15" s="193"/>
    </row>
    <row r="16" spans="1:119" ht="18.75" customHeight="1" x14ac:dyDescent="0.2">
      <c r="A16" s="181"/>
      <c r="B16" s="564"/>
      <c r="C16" s="565"/>
      <c r="D16" s="565"/>
      <c r="E16" s="565"/>
      <c r="F16" s="565"/>
      <c r="G16" s="565"/>
      <c r="H16" s="565"/>
      <c r="I16" s="565"/>
      <c r="J16" s="565"/>
      <c r="K16" s="566"/>
      <c r="L16" s="529" t="s">
        <v>140</v>
      </c>
      <c r="M16" s="530"/>
      <c r="N16" s="530"/>
      <c r="O16" s="530"/>
      <c r="P16" s="530"/>
      <c r="Q16" s="531"/>
      <c r="R16" s="532" t="s">
        <v>141</v>
      </c>
      <c r="S16" s="533"/>
      <c r="T16" s="533"/>
      <c r="U16" s="533"/>
      <c r="V16" s="534"/>
      <c r="W16" s="546"/>
      <c r="X16" s="444"/>
      <c r="Y16" s="444"/>
      <c r="Z16" s="444"/>
      <c r="AA16" s="444"/>
      <c r="AB16" s="445"/>
      <c r="AC16" s="535">
        <v>28.5</v>
      </c>
      <c r="AD16" s="536"/>
      <c r="AE16" s="536"/>
      <c r="AF16" s="536"/>
      <c r="AG16" s="537"/>
      <c r="AH16" s="535">
        <v>29.5</v>
      </c>
      <c r="AI16" s="536"/>
      <c r="AJ16" s="536"/>
      <c r="AK16" s="536"/>
      <c r="AL16" s="538"/>
      <c r="AM16" s="512"/>
      <c r="AN16" s="412"/>
      <c r="AO16" s="412"/>
      <c r="AP16" s="412"/>
      <c r="AQ16" s="412"/>
      <c r="AR16" s="412"/>
      <c r="AS16" s="412"/>
      <c r="AT16" s="413"/>
      <c r="AU16" s="513"/>
      <c r="AV16" s="514"/>
      <c r="AW16" s="514"/>
      <c r="AX16" s="514"/>
      <c r="AY16" s="469" t="s">
        <v>142</v>
      </c>
      <c r="AZ16" s="470"/>
      <c r="BA16" s="470"/>
      <c r="BB16" s="470"/>
      <c r="BC16" s="470"/>
      <c r="BD16" s="470"/>
      <c r="BE16" s="470"/>
      <c r="BF16" s="470"/>
      <c r="BG16" s="470"/>
      <c r="BH16" s="470"/>
      <c r="BI16" s="470"/>
      <c r="BJ16" s="470"/>
      <c r="BK16" s="470"/>
      <c r="BL16" s="470"/>
      <c r="BM16" s="471"/>
      <c r="BN16" s="455">
        <v>4226280</v>
      </c>
      <c r="BO16" s="456"/>
      <c r="BP16" s="456"/>
      <c r="BQ16" s="456"/>
      <c r="BR16" s="456"/>
      <c r="BS16" s="456"/>
      <c r="BT16" s="456"/>
      <c r="BU16" s="457"/>
      <c r="BV16" s="455">
        <v>4097573</v>
      </c>
      <c r="BW16" s="456"/>
      <c r="BX16" s="456"/>
      <c r="BY16" s="456"/>
      <c r="BZ16" s="456"/>
      <c r="CA16" s="456"/>
      <c r="CB16" s="456"/>
      <c r="CC16" s="457"/>
      <c r="CD16" s="194"/>
      <c r="CE16" s="487"/>
      <c r="CF16" s="487"/>
      <c r="CG16" s="487"/>
      <c r="CH16" s="487"/>
      <c r="CI16" s="487"/>
      <c r="CJ16" s="487"/>
      <c r="CK16" s="487"/>
      <c r="CL16" s="487"/>
      <c r="CM16" s="487"/>
      <c r="CN16" s="487"/>
      <c r="CO16" s="487"/>
      <c r="CP16" s="487"/>
      <c r="CQ16" s="487"/>
      <c r="CR16" s="487"/>
      <c r="CS16" s="488"/>
      <c r="CT16" s="452"/>
      <c r="CU16" s="453"/>
      <c r="CV16" s="453"/>
      <c r="CW16" s="453"/>
      <c r="CX16" s="453"/>
      <c r="CY16" s="453"/>
      <c r="CZ16" s="453"/>
      <c r="DA16" s="454"/>
      <c r="DB16" s="452"/>
      <c r="DC16" s="453"/>
      <c r="DD16" s="453"/>
      <c r="DE16" s="453"/>
      <c r="DF16" s="453"/>
      <c r="DG16" s="453"/>
      <c r="DH16" s="453"/>
      <c r="DI16" s="454"/>
    </row>
    <row r="17" spans="1:113" ht="18.75" customHeight="1" thickBot="1" x14ac:dyDescent="0.25">
      <c r="A17" s="181"/>
      <c r="B17" s="567"/>
      <c r="C17" s="568"/>
      <c r="D17" s="568"/>
      <c r="E17" s="568"/>
      <c r="F17" s="568"/>
      <c r="G17" s="568"/>
      <c r="H17" s="568"/>
      <c r="I17" s="568"/>
      <c r="J17" s="568"/>
      <c r="K17" s="569"/>
      <c r="L17" s="195"/>
      <c r="M17" s="548" t="s">
        <v>143</v>
      </c>
      <c r="N17" s="549"/>
      <c r="O17" s="549"/>
      <c r="P17" s="549"/>
      <c r="Q17" s="550"/>
      <c r="R17" s="532" t="s">
        <v>144</v>
      </c>
      <c r="S17" s="533"/>
      <c r="T17" s="533"/>
      <c r="U17" s="533"/>
      <c r="V17" s="534"/>
      <c r="W17" s="545" t="s">
        <v>145</v>
      </c>
      <c r="X17" s="441"/>
      <c r="Y17" s="441"/>
      <c r="Z17" s="441"/>
      <c r="AA17" s="441"/>
      <c r="AB17" s="442"/>
      <c r="AC17" s="408">
        <v>7254</v>
      </c>
      <c r="AD17" s="409"/>
      <c r="AE17" s="409"/>
      <c r="AF17" s="409"/>
      <c r="AG17" s="410"/>
      <c r="AH17" s="408">
        <v>7464</v>
      </c>
      <c r="AI17" s="409"/>
      <c r="AJ17" s="409"/>
      <c r="AK17" s="409"/>
      <c r="AL17" s="468"/>
      <c r="AM17" s="512"/>
      <c r="AN17" s="412"/>
      <c r="AO17" s="412"/>
      <c r="AP17" s="412"/>
      <c r="AQ17" s="412"/>
      <c r="AR17" s="412"/>
      <c r="AS17" s="412"/>
      <c r="AT17" s="413"/>
      <c r="AU17" s="513"/>
      <c r="AV17" s="514"/>
      <c r="AW17" s="514"/>
      <c r="AX17" s="514"/>
      <c r="AY17" s="469" t="s">
        <v>146</v>
      </c>
      <c r="AZ17" s="470"/>
      <c r="BA17" s="470"/>
      <c r="BB17" s="470"/>
      <c r="BC17" s="470"/>
      <c r="BD17" s="470"/>
      <c r="BE17" s="470"/>
      <c r="BF17" s="470"/>
      <c r="BG17" s="470"/>
      <c r="BH17" s="470"/>
      <c r="BI17" s="470"/>
      <c r="BJ17" s="470"/>
      <c r="BK17" s="470"/>
      <c r="BL17" s="470"/>
      <c r="BM17" s="471"/>
      <c r="BN17" s="455">
        <v>3545705</v>
      </c>
      <c r="BO17" s="456"/>
      <c r="BP17" s="456"/>
      <c r="BQ17" s="456"/>
      <c r="BR17" s="456"/>
      <c r="BS17" s="456"/>
      <c r="BT17" s="456"/>
      <c r="BU17" s="457"/>
      <c r="BV17" s="455">
        <v>3457318</v>
      </c>
      <c r="BW17" s="456"/>
      <c r="BX17" s="456"/>
      <c r="BY17" s="456"/>
      <c r="BZ17" s="456"/>
      <c r="CA17" s="456"/>
      <c r="CB17" s="456"/>
      <c r="CC17" s="457"/>
      <c r="CD17" s="194"/>
      <c r="CE17" s="487"/>
      <c r="CF17" s="487"/>
      <c r="CG17" s="487"/>
      <c r="CH17" s="487"/>
      <c r="CI17" s="487"/>
      <c r="CJ17" s="487"/>
      <c r="CK17" s="487"/>
      <c r="CL17" s="487"/>
      <c r="CM17" s="487"/>
      <c r="CN17" s="487"/>
      <c r="CO17" s="487"/>
      <c r="CP17" s="487"/>
      <c r="CQ17" s="487"/>
      <c r="CR17" s="487"/>
      <c r="CS17" s="488"/>
      <c r="CT17" s="452"/>
      <c r="CU17" s="453"/>
      <c r="CV17" s="453"/>
      <c r="CW17" s="453"/>
      <c r="CX17" s="453"/>
      <c r="CY17" s="453"/>
      <c r="CZ17" s="453"/>
      <c r="DA17" s="454"/>
      <c r="DB17" s="452"/>
      <c r="DC17" s="453"/>
      <c r="DD17" s="453"/>
      <c r="DE17" s="453"/>
      <c r="DF17" s="453"/>
      <c r="DG17" s="453"/>
      <c r="DH17" s="453"/>
      <c r="DI17" s="454"/>
    </row>
    <row r="18" spans="1:113" ht="18.75" customHeight="1" thickBot="1" x14ac:dyDescent="0.25">
      <c r="A18" s="181"/>
      <c r="B18" s="505" t="s">
        <v>147</v>
      </c>
      <c r="C18" s="506"/>
      <c r="D18" s="506"/>
      <c r="E18" s="507"/>
      <c r="F18" s="507"/>
      <c r="G18" s="507"/>
      <c r="H18" s="507"/>
      <c r="I18" s="507"/>
      <c r="J18" s="507"/>
      <c r="K18" s="507"/>
      <c r="L18" s="508">
        <v>10.3</v>
      </c>
      <c r="M18" s="508"/>
      <c r="N18" s="508"/>
      <c r="O18" s="508"/>
      <c r="P18" s="508"/>
      <c r="Q18" s="508"/>
      <c r="R18" s="509"/>
      <c r="S18" s="509"/>
      <c r="T18" s="509"/>
      <c r="U18" s="509"/>
      <c r="V18" s="510"/>
      <c r="W18" s="526"/>
      <c r="X18" s="527"/>
      <c r="Y18" s="527"/>
      <c r="Z18" s="527"/>
      <c r="AA18" s="527"/>
      <c r="AB18" s="551"/>
      <c r="AC18" s="425">
        <v>70.5</v>
      </c>
      <c r="AD18" s="426"/>
      <c r="AE18" s="426"/>
      <c r="AF18" s="426"/>
      <c r="AG18" s="511"/>
      <c r="AH18" s="425">
        <v>69.5</v>
      </c>
      <c r="AI18" s="426"/>
      <c r="AJ18" s="426"/>
      <c r="AK18" s="426"/>
      <c r="AL18" s="427"/>
      <c r="AM18" s="512"/>
      <c r="AN18" s="412"/>
      <c r="AO18" s="412"/>
      <c r="AP18" s="412"/>
      <c r="AQ18" s="412"/>
      <c r="AR18" s="412"/>
      <c r="AS18" s="412"/>
      <c r="AT18" s="413"/>
      <c r="AU18" s="513"/>
      <c r="AV18" s="514"/>
      <c r="AW18" s="514"/>
      <c r="AX18" s="514"/>
      <c r="AY18" s="469" t="s">
        <v>148</v>
      </c>
      <c r="AZ18" s="470"/>
      <c r="BA18" s="470"/>
      <c r="BB18" s="470"/>
      <c r="BC18" s="470"/>
      <c r="BD18" s="470"/>
      <c r="BE18" s="470"/>
      <c r="BF18" s="470"/>
      <c r="BG18" s="470"/>
      <c r="BH18" s="470"/>
      <c r="BI18" s="470"/>
      <c r="BJ18" s="470"/>
      <c r="BK18" s="470"/>
      <c r="BL18" s="470"/>
      <c r="BM18" s="471"/>
      <c r="BN18" s="455">
        <v>4689257</v>
      </c>
      <c r="BO18" s="456"/>
      <c r="BP18" s="456"/>
      <c r="BQ18" s="456"/>
      <c r="BR18" s="456"/>
      <c r="BS18" s="456"/>
      <c r="BT18" s="456"/>
      <c r="BU18" s="457"/>
      <c r="BV18" s="455">
        <v>4511487</v>
      </c>
      <c r="BW18" s="456"/>
      <c r="BX18" s="456"/>
      <c r="BY18" s="456"/>
      <c r="BZ18" s="456"/>
      <c r="CA18" s="456"/>
      <c r="CB18" s="456"/>
      <c r="CC18" s="457"/>
      <c r="CD18" s="194"/>
      <c r="CE18" s="487"/>
      <c r="CF18" s="487"/>
      <c r="CG18" s="487"/>
      <c r="CH18" s="487"/>
      <c r="CI18" s="487"/>
      <c r="CJ18" s="487"/>
      <c r="CK18" s="487"/>
      <c r="CL18" s="487"/>
      <c r="CM18" s="487"/>
      <c r="CN18" s="487"/>
      <c r="CO18" s="487"/>
      <c r="CP18" s="487"/>
      <c r="CQ18" s="487"/>
      <c r="CR18" s="487"/>
      <c r="CS18" s="488"/>
      <c r="CT18" s="452"/>
      <c r="CU18" s="453"/>
      <c r="CV18" s="453"/>
      <c r="CW18" s="453"/>
      <c r="CX18" s="453"/>
      <c r="CY18" s="453"/>
      <c r="CZ18" s="453"/>
      <c r="DA18" s="454"/>
      <c r="DB18" s="452"/>
      <c r="DC18" s="453"/>
      <c r="DD18" s="453"/>
      <c r="DE18" s="453"/>
      <c r="DF18" s="453"/>
      <c r="DG18" s="453"/>
      <c r="DH18" s="453"/>
      <c r="DI18" s="454"/>
    </row>
    <row r="19" spans="1:113" ht="18.75" customHeight="1" thickBot="1" x14ac:dyDescent="0.25">
      <c r="A19" s="181"/>
      <c r="B19" s="505" t="s">
        <v>149</v>
      </c>
      <c r="C19" s="506"/>
      <c r="D19" s="506"/>
      <c r="E19" s="507"/>
      <c r="F19" s="507"/>
      <c r="G19" s="507"/>
      <c r="H19" s="507"/>
      <c r="I19" s="507"/>
      <c r="J19" s="507"/>
      <c r="K19" s="507"/>
      <c r="L19" s="515">
        <v>2156</v>
      </c>
      <c r="M19" s="515"/>
      <c r="N19" s="515"/>
      <c r="O19" s="515"/>
      <c r="P19" s="515"/>
      <c r="Q19" s="515"/>
      <c r="R19" s="516"/>
      <c r="S19" s="516"/>
      <c r="T19" s="516"/>
      <c r="U19" s="516"/>
      <c r="V19" s="517"/>
      <c r="W19" s="524"/>
      <c r="X19" s="525"/>
      <c r="Y19" s="525"/>
      <c r="Z19" s="525"/>
      <c r="AA19" s="525"/>
      <c r="AB19" s="525"/>
      <c r="AC19" s="528"/>
      <c r="AD19" s="528"/>
      <c r="AE19" s="528"/>
      <c r="AF19" s="528"/>
      <c r="AG19" s="528"/>
      <c r="AH19" s="528"/>
      <c r="AI19" s="528"/>
      <c r="AJ19" s="528"/>
      <c r="AK19" s="528"/>
      <c r="AL19" s="547"/>
      <c r="AM19" s="512"/>
      <c r="AN19" s="412"/>
      <c r="AO19" s="412"/>
      <c r="AP19" s="412"/>
      <c r="AQ19" s="412"/>
      <c r="AR19" s="412"/>
      <c r="AS19" s="412"/>
      <c r="AT19" s="413"/>
      <c r="AU19" s="513"/>
      <c r="AV19" s="514"/>
      <c r="AW19" s="514"/>
      <c r="AX19" s="514"/>
      <c r="AY19" s="469" t="s">
        <v>150</v>
      </c>
      <c r="AZ19" s="470"/>
      <c r="BA19" s="470"/>
      <c r="BB19" s="470"/>
      <c r="BC19" s="470"/>
      <c r="BD19" s="470"/>
      <c r="BE19" s="470"/>
      <c r="BF19" s="470"/>
      <c r="BG19" s="470"/>
      <c r="BH19" s="470"/>
      <c r="BI19" s="470"/>
      <c r="BJ19" s="470"/>
      <c r="BK19" s="470"/>
      <c r="BL19" s="470"/>
      <c r="BM19" s="471"/>
      <c r="BN19" s="455">
        <v>6093288</v>
      </c>
      <c r="BO19" s="456"/>
      <c r="BP19" s="456"/>
      <c r="BQ19" s="456"/>
      <c r="BR19" s="456"/>
      <c r="BS19" s="456"/>
      <c r="BT19" s="456"/>
      <c r="BU19" s="457"/>
      <c r="BV19" s="455">
        <v>6073055</v>
      </c>
      <c r="BW19" s="456"/>
      <c r="BX19" s="456"/>
      <c r="BY19" s="456"/>
      <c r="BZ19" s="456"/>
      <c r="CA19" s="456"/>
      <c r="CB19" s="456"/>
      <c r="CC19" s="457"/>
      <c r="CD19" s="194"/>
      <c r="CE19" s="487"/>
      <c r="CF19" s="487"/>
      <c r="CG19" s="487"/>
      <c r="CH19" s="487"/>
      <c r="CI19" s="487"/>
      <c r="CJ19" s="487"/>
      <c r="CK19" s="487"/>
      <c r="CL19" s="487"/>
      <c r="CM19" s="487"/>
      <c r="CN19" s="487"/>
      <c r="CO19" s="487"/>
      <c r="CP19" s="487"/>
      <c r="CQ19" s="487"/>
      <c r="CR19" s="487"/>
      <c r="CS19" s="488"/>
      <c r="CT19" s="452"/>
      <c r="CU19" s="453"/>
      <c r="CV19" s="453"/>
      <c r="CW19" s="453"/>
      <c r="CX19" s="453"/>
      <c r="CY19" s="453"/>
      <c r="CZ19" s="453"/>
      <c r="DA19" s="454"/>
      <c r="DB19" s="452"/>
      <c r="DC19" s="453"/>
      <c r="DD19" s="453"/>
      <c r="DE19" s="453"/>
      <c r="DF19" s="453"/>
      <c r="DG19" s="453"/>
      <c r="DH19" s="453"/>
      <c r="DI19" s="454"/>
    </row>
    <row r="20" spans="1:113" ht="18.75" customHeight="1" thickBot="1" x14ac:dyDescent="0.25">
      <c r="A20" s="181"/>
      <c r="B20" s="505" t="s">
        <v>151</v>
      </c>
      <c r="C20" s="506"/>
      <c r="D20" s="506"/>
      <c r="E20" s="507"/>
      <c r="F20" s="507"/>
      <c r="G20" s="507"/>
      <c r="H20" s="507"/>
      <c r="I20" s="507"/>
      <c r="J20" s="507"/>
      <c r="K20" s="507"/>
      <c r="L20" s="515">
        <v>8595</v>
      </c>
      <c r="M20" s="515"/>
      <c r="N20" s="515"/>
      <c r="O20" s="515"/>
      <c r="P20" s="515"/>
      <c r="Q20" s="515"/>
      <c r="R20" s="516"/>
      <c r="S20" s="516"/>
      <c r="T20" s="516"/>
      <c r="U20" s="516"/>
      <c r="V20" s="517"/>
      <c r="W20" s="526"/>
      <c r="X20" s="527"/>
      <c r="Y20" s="527"/>
      <c r="Z20" s="527"/>
      <c r="AA20" s="527"/>
      <c r="AB20" s="527"/>
      <c r="AC20" s="518"/>
      <c r="AD20" s="518"/>
      <c r="AE20" s="518"/>
      <c r="AF20" s="518"/>
      <c r="AG20" s="518"/>
      <c r="AH20" s="518"/>
      <c r="AI20" s="518"/>
      <c r="AJ20" s="518"/>
      <c r="AK20" s="518"/>
      <c r="AL20" s="519"/>
      <c r="AM20" s="520"/>
      <c r="AN20" s="417"/>
      <c r="AO20" s="417"/>
      <c r="AP20" s="417"/>
      <c r="AQ20" s="417"/>
      <c r="AR20" s="417"/>
      <c r="AS20" s="417"/>
      <c r="AT20" s="418"/>
      <c r="AU20" s="521"/>
      <c r="AV20" s="522"/>
      <c r="AW20" s="522"/>
      <c r="AX20" s="523"/>
      <c r="AY20" s="469"/>
      <c r="AZ20" s="470"/>
      <c r="BA20" s="470"/>
      <c r="BB20" s="470"/>
      <c r="BC20" s="470"/>
      <c r="BD20" s="470"/>
      <c r="BE20" s="470"/>
      <c r="BF20" s="470"/>
      <c r="BG20" s="470"/>
      <c r="BH20" s="470"/>
      <c r="BI20" s="470"/>
      <c r="BJ20" s="470"/>
      <c r="BK20" s="470"/>
      <c r="BL20" s="470"/>
      <c r="BM20" s="471"/>
      <c r="BN20" s="455"/>
      <c r="BO20" s="456"/>
      <c r="BP20" s="456"/>
      <c r="BQ20" s="456"/>
      <c r="BR20" s="456"/>
      <c r="BS20" s="456"/>
      <c r="BT20" s="456"/>
      <c r="BU20" s="457"/>
      <c r="BV20" s="455"/>
      <c r="BW20" s="456"/>
      <c r="BX20" s="456"/>
      <c r="BY20" s="456"/>
      <c r="BZ20" s="456"/>
      <c r="CA20" s="456"/>
      <c r="CB20" s="456"/>
      <c r="CC20" s="457"/>
      <c r="CD20" s="194"/>
      <c r="CE20" s="487"/>
      <c r="CF20" s="487"/>
      <c r="CG20" s="487"/>
      <c r="CH20" s="487"/>
      <c r="CI20" s="487"/>
      <c r="CJ20" s="487"/>
      <c r="CK20" s="487"/>
      <c r="CL20" s="487"/>
      <c r="CM20" s="487"/>
      <c r="CN20" s="487"/>
      <c r="CO20" s="487"/>
      <c r="CP20" s="487"/>
      <c r="CQ20" s="487"/>
      <c r="CR20" s="487"/>
      <c r="CS20" s="488"/>
      <c r="CT20" s="452"/>
      <c r="CU20" s="453"/>
      <c r="CV20" s="453"/>
      <c r="CW20" s="453"/>
      <c r="CX20" s="453"/>
      <c r="CY20" s="453"/>
      <c r="CZ20" s="453"/>
      <c r="DA20" s="454"/>
      <c r="DB20" s="452"/>
      <c r="DC20" s="453"/>
      <c r="DD20" s="453"/>
      <c r="DE20" s="453"/>
      <c r="DF20" s="453"/>
      <c r="DG20" s="453"/>
      <c r="DH20" s="453"/>
      <c r="DI20" s="454"/>
    </row>
    <row r="21" spans="1:113" ht="18.75" customHeight="1" thickBot="1" x14ac:dyDescent="0.25">
      <c r="A21" s="181"/>
      <c r="B21" s="502" t="s">
        <v>152</v>
      </c>
      <c r="C21" s="503"/>
      <c r="D21" s="503"/>
      <c r="E21" s="503"/>
      <c r="F21" s="503"/>
      <c r="G21" s="503"/>
      <c r="H21" s="503"/>
      <c r="I21" s="503"/>
      <c r="J21" s="503"/>
      <c r="K21" s="503"/>
      <c r="L21" s="503"/>
      <c r="M21" s="503"/>
      <c r="N21" s="503"/>
      <c r="O21" s="503"/>
      <c r="P21" s="503"/>
      <c r="Q21" s="503"/>
      <c r="R21" s="503"/>
      <c r="S21" s="503"/>
      <c r="T21" s="503"/>
      <c r="U21" s="503"/>
      <c r="V21" s="503"/>
      <c r="W21" s="503"/>
      <c r="X21" s="503"/>
      <c r="Y21" s="503"/>
      <c r="Z21" s="503"/>
      <c r="AA21" s="503"/>
      <c r="AB21" s="503"/>
      <c r="AC21" s="503"/>
      <c r="AD21" s="503"/>
      <c r="AE21" s="503"/>
      <c r="AF21" s="503"/>
      <c r="AG21" s="503"/>
      <c r="AH21" s="503"/>
      <c r="AI21" s="503"/>
      <c r="AJ21" s="503"/>
      <c r="AK21" s="503"/>
      <c r="AL21" s="503"/>
      <c r="AM21" s="503"/>
      <c r="AN21" s="503"/>
      <c r="AO21" s="503"/>
      <c r="AP21" s="503"/>
      <c r="AQ21" s="503"/>
      <c r="AR21" s="503"/>
      <c r="AS21" s="503"/>
      <c r="AT21" s="503"/>
      <c r="AU21" s="503"/>
      <c r="AV21" s="503"/>
      <c r="AW21" s="503"/>
      <c r="AX21" s="504"/>
      <c r="AY21" s="428"/>
      <c r="AZ21" s="429"/>
      <c r="BA21" s="429"/>
      <c r="BB21" s="429"/>
      <c r="BC21" s="429"/>
      <c r="BD21" s="429"/>
      <c r="BE21" s="429"/>
      <c r="BF21" s="429"/>
      <c r="BG21" s="429"/>
      <c r="BH21" s="429"/>
      <c r="BI21" s="429"/>
      <c r="BJ21" s="429"/>
      <c r="BK21" s="429"/>
      <c r="BL21" s="429"/>
      <c r="BM21" s="430"/>
      <c r="BN21" s="489"/>
      <c r="BO21" s="490"/>
      <c r="BP21" s="490"/>
      <c r="BQ21" s="490"/>
      <c r="BR21" s="490"/>
      <c r="BS21" s="490"/>
      <c r="BT21" s="490"/>
      <c r="BU21" s="491"/>
      <c r="BV21" s="489"/>
      <c r="BW21" s="490"/>
      <c r="BX21" s="490"/>
      <c r="BY21" s="490"/>
      <c r="BZ21" s="490"/>
      <c r="CA21" s="490"/>
      <c r="CB21" s="490"/>
      <c r="CC21" s="491"/>
      <c r="CD21" s="194"/>
      <c r="CE21" s="487"/>
      <c r="CF21" s="487"/>
      <c r="CG21" s="487"/>
      <c r="CH21" s="487"/>
      <c r="CI21" s="487"/>
      <c r="CJ21" s="487"/>
      <c r="CK21" s="487"/>
      <c r="CL21" s="487"/>
      <c r="CM21" s="487"/>
      <c r="CN21" s="487"/>
      <c r="CO21" s="487"/>
      <c r="CP21" s="487"/>
      <c r="CQ21" s="487"/>
      <c r="CR21" s="487"/>
      <c r="CS21" s="488"/>
      <c r="CT21" s="452"/>
      <c r="CU21" s="453"/>
      <c r="CV21" s="453"/>
      <c r="CW21" s="453"/>
      <c r="CX21" s="453"/>
      <c r="CY21" s="453"/>
      <c r="CZ21" s="453"/>
      <c r="DA21" s="454"/>
      <c r="DB21" s="452"/>
      <c r="DC21" s="453"/>
      <c r="DD21" s="453"/>
      <c r="DE21" s="453"/>
      <c r="DF21" s="453"/>
      <c r="DG21" s="453"/>
      <c r="DH21" s="453"/>
      <c r="DI21" s="454"/>
    </row>
    <row r="22" spans="1:113" ht="18.75" customHeight="1" x14ac:dyDescent="0.2">
      <c r="A22" s="181"/>
      <c r="B22" s="431" t="s">
        <v>153</v>
      </c>
      <c r="C22" s="432"/>
      <c r="D22" s="433"/>
      <c r="E22" s="440" t="s">
        <v>1</v>
      </c>
      <c r="F22" s="441"/>
      <c r="G22" s="441"/>
      <c r="H22" s="441"/>
      <c r="I22" s="441"/>
      <c r="J22" s="441"/>
      <c r="K22" s="442"/>
      <c r="L22" s="440" t="s">
        <v>154</v>
      </c>
      <c r="M22" s="441"/>
      <c r="N22" s="441"/>
      <c r="O22" s="441"/>
      <c r="P22" s="442"/>
      <c r="Q22" s="446" t="s">
        <v>155</v>
      </c>
      <c r="R22" s="447"/>
      <c r="S22" s="447"/>
      <c r="T22" s="447"/>
      <c r="U22" s="447"/>
      <c r="V22" s="448"/>
      <c r="W22" s="497" t="s">
        <v>156</v>
      </c>
      <c r="X22" s="432"/>
      <c r="Y22" s="433"/>
      <c r="Z22" s="440" t="s">
        <v>1</v>
      </c>
      <c r="AA22" s="441"/>
      <c r="AB22" s="441"/>
      <c r="AC22" s="441"/>
      <c r="AD22" s="441"/>
      <c r="AE22" s="441"/>
      <c r="AF22" s="441"/>
      <c r="AG22" s="442"/>
      <c r="AH22" s="458" t="s">
        <v>157</v>
      </c>
      <c r="AI22" s="441"/>
      <c r="AJ22" s="441"/>
      <c r="AK22" s="441"/>
      <c r="AL22" s="442"/>
      <c r="AM22" s="458" t="s">
        <v>158</v>
      </c>
      <c r="AN22" s="459"/>
      <c r="AO22" s="459"/>
      <c r="AP22" s="459"/>
      <c r="AQ22" s="459"/>
      <c r="AR22" s="460"/>
      <c r="AS22" s="446" t="s">
        <v>155</v>
      </c>
      <c r="AT22" s="447"/>
      <c r="AU22" s="447"/>
      <c r="AV22" s="447"/>
      <c r="AW22" s="447"/>
      <c r="AX22" s="464"/>
      <c r="AY22" s="481" t="s">
        <v>159</v>
      </c>
      <c r="AZ22" s="482"/>
      <c r="BA22" s="482"/>
      <c r="BB22" s="482"/>
      <c r="BC22" s="482"/>
      <c r="BD22" s="482"/>
      <c r="BE22" s="482"/>
      <c r="BF22" s="482"/>
      <c r="BG22" s="482"/>
      <c r="BH22" s="482"/>
      <c r="BI22" s="482"/>
      <c r="BJ22" s="482"/>
      <c r="BK22" s="482"/>
      <c r="BL22" s="482"/>
      <c r="BM22" s="483"/>
      <c r="BN22" s="484">
        <v>6065351</v>
      </c>
      <c r="BO22" s="485"/>
      <c r="BP22" s="485"/>
      <c r="BQ22" s="485"/>
      <c r="BR22" s="485"/>
      <c r="BS22" s="485"/>
      <c r="BT22" s="485"/>
      <c r="BU22" s="486"/>
      <c r="BV22" s="484">
        <v>6419714</v>
      </c>
      <c r="BW22" s="485"/>
      <c r="BX22" s="485"/>
      <c r="BY22" s="485"/>
      <c r="BZ22" s="485"/>
      <c r="CA22" s="485"/>
      <c r="CB22" s="485"/>
      <c r="CC22" s="486"/>
      <c r="CD22" s="194"/>
      <c r="CE22" s="487"/>
      <c r="CF22" s="487"/>
      <c r="CG22" s="487"/>
      <c r="CH22" s="487"/>
      <c r="CI22" s="487"/>
      <c r="CJ22" s="487"/>
      <c r="CK22" s="487"/>
      <c r="CL22" s="487"/>
      <c r="CM22" s="487"/>
      <c r="CN22" s="487"/>
      <c r="CO22" s="487"/>
      <c r="CP22" s="487"/>
      <c r="CQ22" s="487"/>
      <c r="CR22" s="487"/>
      <c r="CS22" s="488"/>
      <c r="CT22" s="452"/>
      <c r="CU22" s="453"/>
      <c r="CV22" s="453"/>
      <c r="CW22" s="453"/>
      <c r="CX22" s="453"/>
      <c r="CY22" s="453"/>
      <c r="CZ22" s="453"/>
      <c r="DA22" s="454"/>
      <c r="DB22" s="452"/>
      <c r="DC22" s="453"/>
      <c r="DD22" s="453"/>
      <c r="DE22" s="453"/>
      <c r="DF22" s="453"/>
      <c r="DG22" s="453"/>
      <c r="DH22" s="453"/>
      <c r="DI22" s="454"/>
    </row>
    <row r="23" spans="1:113" ht="18.75" customHeight="1" x14ac:dyDescent="0.2">
      <c r="A23" s="181"/>
      <c r="B23" s="434"/>
      <c r="C23" s="435"/>
      <c r="D23" s="436"/>
      <c r="E23" s="443"/>
      <c r="F23" s="444"/>
      <c r="G23" s="444"/>
      <c r="H23" s="444"/>
      <c r="I23" s="444"/>
      <c r="J23" s="444"/>
      <c r="K23" s="445"/>
      <c r="L23" s="443"/>
      <c r="M23" s="444"/>
      <c r="N23" s="444"/>
      <c r="O23" s="444"/>
      <c r="P23" s="445"/>
      <c r="Q23" s="449"/>
      <c r="R23" s="450"/>
      <c r="S23" s="450"/>
      <c r="T23" s="450"/>
      <c r="U23" s="450"/>
      <c r="V23" s="451"/>
      <c r="W23" s="498"/>
      <c r="X23" s="435"/>
      <c r="Y23" s="436"/>
      <c r="Z23" s="443"/>
      <c r="AA23" s="444"/>
      <c r="AB23" s="444"/>
      <c r="AC23" s="444"/>
      <c r="AD23" s="444"/>
      <c r="AE23" s="444"/>
      <c r="AF23" s="444"/>
      <c r="AG23" s="445"/>
      <c r="AH23" s="443"/>
      <c r="AI23" s="444"/>
      <c r="AJ23" s="444"/>
      <c r="AK23" s="444"/>
      <c r="AL23" s="445"/>
      <c r="AM23" s="461"/>
      <c r="AN23" s="462"/>
      <c r="AO23" s="462"/>
      <c r="AP23" s="462"/>
      <c r="AQ23" s="462"/>
      <c r="AR23" s="463"/>
      <c r="AS23" s="449"/>
      <c r="AT23" s="450"/>
      <c r="AU23" s="450"/>
      <c r="AV23" s="450"/>
      <c r="AW23" s="450"/>
      <c r="AX23" s="465"/>
      <c r="AY23" s="469" t="s">
        <v>160</v>
      </c>
      <c r="AZ23" s="470"/>
      <c r="BA23" s="470"/>
      <c r="BB23" s="470"/>
      <c r="BC23" s="470"/>
      <c r="BD23" s="470"/>
      <c r="BE23" s="470"/>
      <c r="BF23" s="470"/>
      <c r="BG23" s="470"/>
      <c r="BH23" s="470"/>
      <c r="BI23" s="470"/>
      <c r="BJ23" s="470"/>
      <c r="BK23" s="470"/>
      <c r="BL23" s="470"/>
      <c r="BM23" s="471"/>
      <c r="BN23" s="455">
        <v>4016846</v>
      </c>
      <c r="BO23" s="456"/>
      <c r="BP23" s="456"/>
      <c r="BQ23" s="456"/>
      <c r="BR23" s="456"/>
      <c r="BS23" s="456"/>
      <c r="BT23" s="456"/>
      <c r="BU23" s="457"/>
      <c r="BV23" s="455">
        <v>4125121</v>
      </c>
      <c r="BW23" s="456"/>
      <c r="BX23" s="456"/>
      <c r="BY23" s="456"/>
      <c r="BZ23" s="456"/>
      <c r="CA23" s="456"/>
      <c r="CB23" s="456"/>
      <c r="CC23" s="457"/>
      <c r="CD23" s="194"/>
      <c r="CE23" s="487"/>
      <c r="CF23" s="487"/>
      <c r="CG23" s="487"/>
      <c r="CH23" s="487"/>
      <c r="CI23" s="487"/>
      <c r="CJ23" s="487"/>
      <c r="CK23" s="487"/>
      <c r="CL23" s="487"/>
      <c r="CM23" s="487"/>
      <c r="CN23" s="487"/>
      <c r="CO23" s="487"/>
      <c r="CP23" s="487"/>
      <c r="CQ23" s="487"/>
      <c r="CR23" s="487"/>
      <c r="CS23" s="488"/>
      <c r="CT23" s="452"/>
      <c r="CU23" s="453"/>
      <c r="CV23" s="453"/>
      <c r="CW23" s="453"/>
      <c r="CX23" s="453"/>
      <c r="CY23" s="453"/>
      <c r="CZ23" s="453"/>
      <c r="DA23" s="454"/>
      <c r="DB23" s="452"/>
      <c r="DC23" s="453"/>
      <c r="DD23" s="453"/>
      <c r="DE23" s="453"/>
      <c r="DF23" s="453"/>
      <c r="DG23" s="453"/>
      <c r="DH23" s="453"/>
      <c r="DI23" s="454"/>
    </row>
    <row r="24" spans="1:113" ht="18.75" customHeight="1" thickBot="1" x14ac:dyDescent="0.25">
      <c r="A24" s="181"/>
      <c r="B24" s="434"/>
      <c r="C24" s="435"/>
      <c r="D24" s="436"/>
      <c r="E24" s="411" t="s">
        <v>161</v>
      </c>
      <c r="F24" s="412"/>
      <c r="G24" s="412"/>
      <c r="H24" s="412"/>
      <c r="I24" s="412"/>
      <c r="J24" s="412"/>
      <c r="K24" s="413"/>
      <c r="L24" s="408">
        <v>1</v>
      </c>
      <c r="M24" s="409"/>
      <c r="N24" s="409"/>
      <c r="O24" s="409"/>
      <c r="P24" s="410"/>
      <c r="Q24" s="408">
        <v>7290</v>
      </c>
      <c r="R24" s="409"/>
      <c r="S24" s="409"/>
      <c r="T24" s="409"/>
      <c r="U24" s="409"/>
      <c r="V24" s="410"/>
      <c r="W24" s="498"/>
      <c r="X24" s="435"/>
      <c r="Y24" s="436"/>
      <c r="Z24" s="411" t="s">
        <v>162</v>
      </c>
      <c r="AA24" s="412"/>
      <c r="AB24" s="412"/>
      <c r="AC24" s="412"/>
      <c r="AD24" s="412"/>
      <c r="AE24" s="412"/>
      <c r="AF24" s="412"/>
      <c r="AG24" s="413"/>
      <c r="AH24" s="408">
        <v>108</v>
      </c>
      <c r="AI24" s="409"/>
      <c r="AJ24" s="409"/>
      <c r="AK24" s="409"/>
      <c r="AL24" s="410"/>
      <c r="AM24" s="408">
        <v>329940</v>
      </c>
      <c r="AN24" s="409"/>
      <c r="AO24" s="409"/>
      <c r="AP24" s="409"/>
      <c r="AQ24" s="409"/>
      <c r="AR24" s="410"/>
      <c r="AS24" s="408">
        <v>3055</v>
      </c>
      <c r="AT24" s="409"/>
      <c r="AU24" s="409"/>
      <c r="AV24" s="409"/>
      <c r="AW24" s="409"/>
      <c r="AX24" s="468"/>
      <c r="AY24" s="428" t="s">
        <v>163</v>
      </c>
      <c r="AZ24" s="429"/>
      <c r="BA24" s="429"/>
      <c r="BB24" s="429"/>
      <c r="BC24" s="429"/>
      <c r="BD24" s="429"/>
      <c r="BE24" s="429"/>
      <c r="BF24" s="429"/>
      <c r="BG24" s="429"/>
      <c r="BH24" s="429"/>
      <c r="BI24" s="429"/>
      <c r="BJ24" s="429"/>
      <c r="BK24" s="429"/>
      <c r="BL24" s="429"/>
      <c r="BM24" s="430"/>
      <c r="BN24" s="455">
        <v>2489130</v>
      </c>
      <c r="BO24" s="456"/>
      <c r="BP24" s="456"/>
      <c r="BQ24" s="456"/>
      <c r="BR24" s="456"/>
      <c r="BS24" s="456"/>
      <c r="BT24" s="456"/>
      <c r="BU24" s="457"/>
      <c r="BV24" s="455">
        <v>2535237</v>
      </c>
      <c r="BW24" s="456"/>
      <c r="BX24" s="456"/>
      <c r="BY24" s="456"/>
      <c r="BZ24" s="456"/>
      <c r="CA24" s="456"/>
      <c r="CB24" s="456"/>
      <c r="CC24" s="457"/>
      <c r="CD24" s="194"/>
      <c r="CE24" s="487"/>
      <c r="CF24" s="487"/>
      <c r="CG24" s="487"/>
      <c r="CH24" s="487"/>
      <c r="CI24" s="487"/>
      <c r="CJ24" s="487"/>
      <c r="CK24" s="487"/>
      <c r="CL24" s="487"/>
      <c r="CM24" s="487"/>
      <c r="CN24" s="487"/>
      <c r="CO24" s="487"/>
      <c r="CP24" s="487"/>
      <c r="CQ24" s="487"/>
      <c r="CR24" s="487"/>
      <c r="CS24" s="488"/>
      <c r="CT24" s="452"/>
      <c r="CU24" s="453"/>
      <c r="CV24" s="453"/>
      <c r="CW24" s="453"/>
      <c r="CX24" s="453"/>
      <c r="CY24" s="453"/>
      <c r="CZ24" s="453"/>
      <c r="DA24" s="454"/>
      <c r="DB24" s="452"/>
      <c r="DC24" s="453"/>
      <c r="DD24" s="453"/>
      <c r="DE24" s="453"/>
      <c r="DF24" s="453"/>
      <c r="DG24" s="453"/>
      <c r="DH24" s="453"/>
      <c r="DI24" s="454"/>
    </row>
    <row r="25" spans="1:113" ht="18.75" customHeight="1" x14ac:dyDescent="0.2">
      <c r="A25" s="181"/>
      <c r="B25" s="434"/>
      <c r="C25" s="435"/>
      <c r="D25" s="436"/>
      <c r="E25" s="411" t="s">
        <v>164</v>
      </c>
      <c r="F25" s="412"/>
      <c r="G25" s="412"/>
      <c r="H25" s="412"/>
      <c r="I25" s="412"/>
      <c r="J25" s="412"/>
      <c r="K25" s="413"/>
      <c r="L25" s="408">
        <v>1</v>
      </c>
      <c r="M25" s="409"/>
      <c r="N25" s="409"/>
      <c r="O25" s="409"/>
      <c r="P25" s="410"/>
      <c r="Q25" s="408">
        <v>6255</v>
      </c>
      <c r="R25" s="409"/>
      <c r="S25" s="409"/>
      <c r="T25" s="409"/>
      <c r="U25" s="409"/>
      <c r="V25" s="410"/>
      <c r="W25" s="498"/>
      <c r="X25" s="435"/>
      <c r="Y25" s="436"/>
      <c r="Z25" s="411" t="s">
        <v>165</v>
      </c>
      <c r="AA25" s="412"/>
      <c r="AB25" s="412"/>
      <c r="AC25" s="412"/>
      <c r="AD25" s="412"/>
      <c r="AE25" s="412"/>
      <c r="AF25" s="412"/>
      <c r="AG25" s="413"/>
      <c r="AH25" s="408" t="s">
        <v>122</v>
      </c>
      <c r="AI25" s="409"/>
      <c r="AJ25" s="409"/>
      <c r="AK25" s="409"/>
      <c r="AL25" s="410"/>
      <c r="AM25" s="408" t="s">
        <v>122</v>
      </c>
      <c r="AN25" s="409"/>
      <c r="AO25" s="409"/>
      <c r="AP25" s="409"/>
      <c r="AQ25" s="409"/>
      <c r="AR25" s="410"/>
      <c r="AS25" s="408" t="s">
        <v>122</v>
      </c>
      <c r="AT25" s="409"/>
      <c r="AU25" s="409"/>
      <c r="AV25" s="409"/>
      <c r="AW25" s="409"/>
      <c r="AX25" s="468"/>
      <c r="AY25" s="481" t="s">
        <v>166</v>
      </c>
      <c r="AZ25" s="482"/>
      <c r="BA25" s="482"/>
      <c r="BB25" s="482"/>
      <c r="BC25" s="482"/>
      <c r="BD25" s="482"/>
      <c r="BE25" s="482"/>
      <c r="BF25" s="482"/>
      <c r="BG25" s="482"/>
      <c r="BH25" s="482"/>
      <c r="BI25" s="482"/>
      <c r="BJ25" s="482"/>
      <c r="BK25" s="482"/>
      <c r="BL25" s="482"/>
      <c r="BM25" s="483"/>
      <c r="BN25" s="484" t="s">
        <v>122</v>
      </c>
      <c r="BO25" s="485"/>
      <c r="BP25" s="485"/>
      <c r="BQ25" s="485"/>
      <c r="BR25" s="485"/>
      <c r="BS25" s="485"/>
      <c r="BT25" s="485"/>
      <c r="BU25" s="486"/>
      <c r="BV25" s="484" t="s">
        <v>122</v>
      </c>
      <c r="BW25" s="485"/>
      <c r="BX25" s="485"/>
      <c r="BY25" s="485"/>
      <c r="BZ25" s="485"/>
      <c r="CA25" s="485"/>
      <c r="CB25" s="485"/>
      <c r="CC25" s="486"/>
      <c r="CD25" s="194"/>
      <c r="CE25" s="487"/>
      <c r="CF25" s="487"/>
      <c r="CG25" s="487"/>
      <c r="CH25" s="487"/>
      <c r="CI25" s="487"/>
      <c r="CJ25" s="487"/>
      <c r="CK25" s="487"/>
      <c r="CL25" s="487"/>
      <c r="CM25" s="487"/>
      <c r="CN25" s="487"/>
      <c r="CO25" s="487"/>
      <c r="CP25" s="487"/>
      <c r="CQ25" s="487"/>
      <c r="CR25" s="487"/>
      <c r="CS25" s="488"/>
      <c r="CT25" s="452"/>
      <c r="CU25" s="453"/>
      <c r="CV25" s="453"/>
      <c r="CW25" s="453"/>
      <c r="CX25" s="453"/>
      <c r="CY25" s="453"/>
      <c r="CZ25" s="453"/>
      <c r="DA25" s="454"/>
      <c r="DB25" s="452"/>
      <c r="DC25" s="453"/>
      <c r="DD25" s="453"/>
      <c r="DE25" s="453"/>
      <c r="DF25" s="453"/>
      <c r="DG25" s="453"/>
      <c r="DH25" s="453"/>
      <c r="DI25" s="454"/>
    </row>
    <row r="26" spans="1:113" ht="18.75" customHeight="1" x14ac:dyDescent="0.2">
      <c r="A26" s="181"/>
      <c r="B26" s="434"/>
      <c r="C26" s="435"/>
      <c r="D26" s="436"/>
      <c r="E26" s="411" t="s">
        <v>167</v>
      </c>
      <c r="F26" s="412"/>
      <c r="G26" s="412"/>
      <c r="H26" s="412"/>
      <c r="I26" s="412"/>
      <c r="J26" s="412"/>
      <c r="K26" s="413"/>
      <c r="L26" s="408" t="s">
        <v>122</v>
      </c>
      <c r="M26" s="409"/>
      <c r="N26" s="409"/>
      <c r="O26" s="409"/>
      <c r="P26" s="410"/>
      <c r="Q26" s="408" t="s">
        <v>122</v>
      </c>
      <c r="R26" s="409"/>
      <c r="S26" s="409"/>
      <c r="T26" s="409"/>
      <c r="U26" s="409"/>
      <c r="V26" s="410"/>
      <c r="W26" s="498"/>
      <c r="X26" s="435"/>
      <c r="Y26" s="436"/>
      <c r="Z26" s="411" t="s">
        <v>168</v>
      </c>
      <c r="AA26" s="466"/>
      <c r="AB26" s="466"/>
      <c r="AC26" s="466"/>
      <c r="AD26" s="466"/>
      <c r="AE26" s="466"/>
      <c r="AF26" s="466"/>
      <c r="AG26" s="467"/>
      <c r="AH26" s="408" t="s">
        <v>122</v>
      </c>
      <c r="AI26" s="409"/>
      <c r="AJ26" s="409"/>
      <c r="AK26" s="409"/>
      <c r="AL26" s="410"/>
      <c r="AM26" s="408" t="s">
        <v>122</v>
      </c>
      <c r="AN26" s="409"/>
      <c r="AO26" s="409"/>
      <c r="AP26" s="409"/>
      <c r="AQ26" s="409"/>
      <c r="AR26" s="410"/>
      <c r="AS26" s="408" t="s">
        <v>122</v>
      </c>
      <c r="AT26" s="409"/>
      <c r="AU26" s="409"/>
      <c r="AV26" s="409"/>
      <c r="AW26" s="409"/>
      <c r="AX26" s="468"/>
      <c r="AY26" s="495" t="s">
        <v>169</v>
      </c>
      <c r="AZ26" s="415"/>
      <c r="BA26" s="415"/>
      <c r="BB26" s="415"/>
      <c r="BC26" s="415"/>
      <c r="BD26" s="415"/>
      <c r="BE26" s="415"/>
      <c r="BF26" s="415"/>
      <c r="BG26" s="415"/>
      <c r="BH26" s="415"/>
      <c r="BI26" s="415"/>
      <c r="BJ26" s="415"/>
      <c r="BK26" s="415"/>
      <c r="BL26" s="415"/>
      <c r="BM26" s="496"/>
      <c r="BN26" s="455">
        <v>15300</v>
      </c>
      <c r="BO26" s="456"/>
      <c r="BP26" s="456"/>
      <c r="BQ26" s="456"/>
      <c r="BR26" s="456"/>
      <c r="BS26" s="456"/>
      <c r="BT26" s="456"/>
      <c r="BU26" s="457"/>
      <c r="BV26" s="455">
        <v>7650</v>
      </c>
      <c r="BW26" s="456"/>
      <c r="BX26" s="456"/>
      <c r="BY26" s="456"/>
      <c r="BZ26" s="456"/>
      <c r="CA26" s="456"/>
      <c r="CB26" s="456"/>
      <c r="CC26" s="457"/>
      <c r="CD26" s="194"/>
      <c r="CE26" s="487"/>
      <c r="CF26" s="487"/>
      <c r="CG26" s="487"/>
      <c r="CH26" s="487"/>
      <c r="CI26" s="487"/>
      <c r="CJ26" s="487"/>
      <c r="CK26" s="487"/>
      <c r="CL26" s="487"/>
      <c r="CM26" s="487"/>
      <c r="CN26" s="487"/>
      <c r="CO26" s="487"/>
      <c r="CP26" s="487"/>
      <c r="CQ26" s="487"/>
      <c r="CR26" s="487"/>
      <c r="CS26" s="488"/>
      <c r="CT26" s="452"/>
      <c r="CU26" s="453"/>
      <c r="CV26" s="453"/>
      <c r="CW26" s="453"/>
      <c r="CX26" s="453"/>
      <c r="CY26" s="453"/>
      <c r="CZ26" s="453"/>
      <c r="DA26" s="454"/>
      <c r="DB26" s="452"/>
      <c r="DC26" s="453"/>
      <c r="DD26" s="453"/>
      <c r="DE26" s="453"/>
      <c r="DF26" s="453"/>
      <c r="DG26" s="453"/>
      <c r="DH26" s="453"/>
      <c r="DI26" s="454"/>
    </row>
    <row r="27" spans="1:113" ht="18.75" customHeight="1" thickBot="1" x14ac:dyDescent="0.25">
      <c r="A27" s="181"/>
      <c r="B27" s="434"/>
      <c r="C27" s="435"/>
      <c r="D27" s="436"/>
      <c r="E27" s="411" t="s">
        <v>170</v>
      </c>
      <c r="F27" s="412"/>
      <c r="G27" s="412"/>
      <c r="H27" s="412"/>
      <c r="I27" s="412"/>
      <c r="J27" s="412"/>
      <c r="K27" s="413"/>
      <c r="L27" s="408">
        <v>1</v>
      </c>
      <c r="M27" s="409"/>
      <c r="N27" s="409"/>
      <c r="O27" s="409"/>
      <c r="P27" s="410"/>
      <c r="Q27" s="408">
        <v>3000</v>
      </c>
      <c r="R27" s="409"/>
      <c r="S27" s="409"/>
      <c r="T27" s="409"/>
      <c r="U27" s="409"/>
      <c r="V27" s="410"/>
      <c r="W27" s="498"/>
      <c r="X27" s="435"/>
      <c r="Y27" s="436"/>
      <c r="Z27" s="411" t="s">
        <v>171</v>
      </c>
      <c r="AA27" s="412"/>
      <c r="AB27" s="412"/>
      <c r="AC27" s="412"/>
      <c r="AD27" s="412"/>
      <c r="AE27" s="412"/>
      <c r="AF27" s="412"/>
      <c r="AG27" s="413"/>
      <c r="AH27" s="408" t="s">
        <v>122</v>
      </c>
      <c r="AI27" s="409"/>
      <c r="AJ27" s="409"/>
      <c r="AK27" s="409"/>
      <c r="AL27" s="410"/>
      <c r="AM27" s="408" t="s">
        <v>122</v>
      </c>
      <c r="AN27" s="409"/>
      <c r="AO27" s="409"/>
      <c r="AP27" s="409"/>
      <c r="AQ27" s="409"/>
      <c r="AR27" s="410"/>
      <c r="AS27" s="408" t="s">
        <v>122</v>
      </c>
      <c r="AT27" s="409"/>
      <c r="AU27" s="409"/>
      <c r="AV27" s="409"/>
      <c r="AW27" s="409"/>
      <c r="AX27" s="468"/>
      <c r="AY27" s="492" t="s">
        <v>172</v>
      </c>
      <c r="AZ27" s="493"/>
      <c r="BA27" s="493"/>
      <c r="BB27" s="493"/>
      <c r="BC27" s="493"/>
      <c r="BD27" s="493"/>
      <c r="BE27" s="493"/>
      <c r="BF27" s="493"/>
      <c r="BG27" s="493"/>
      <c r="BH27" s="493"/>
      <c r="BI27" s="493"/>
      <c r="BJ27" s="493"/>
      <c r="BK27" s="493"/>
      <c r="BL27" s="493"/>
      <c r="BM27" s="494"/>
      <c r="BN27" s="489" t="s">
        <v>122</v>
      </c>
      <c r="BO27" s="490"/>
      <c r="BP27" s="490"/>
      <c r="BQ27" s="490"/>
      <c r="BR27" s="490"/>
      <c r="BS27" s="490"/>
      <c r="BT27" s="490"/>
      <c r="BU27" s="491"/>
      <c r="BV27" s="489" t="s">
        <v>122</v>
      </c>
      <c r="BW27" s="490"/>
      <c r="BX27" s="490"/>
      <c r="BY27" s="490"/>
      <c r="BZ27" s="490"/>
      <c r="CA27" s="490"/>
      <c r="CB27" s="490"/>
      <c r="CC27" s="491"/>
      <c r="CD27" s="196"/>
      <c r="CE27" s="487"/>
      <c r="CF27" s="487"/>
      <c r="CG27" s="487"/>
      <c r="CH27" s="487"/>
      <c r="CI27" s="487"/>
      <c r="CJ27" s="487"/>
      <c r="CK27" s="487"/>
      <c r="CL27" s="487"/>
      <c r="CM27" s="487"/>
      <c r="CN27" s="487"/>
      <c r="CO27" s="487"/>
      <c r="CP27" s="487"/>
      <c r="CQ27" s="487"/>
      <c r="CR27" s="487"/>
      <c r="CS27" s="488"/>
      <c r="CT27" s="452"/>
      <c r="CU27" s="453"/>
      <c r="CV27" s="453"/>
      <c r="CW27" s="453"/>
      <c r="CX27" s="453"/>
      <c r="CY27" s="453"/>
      <c r="CZ27" s="453"/>
      <c r="DA27" s="454"/>
      <c r="DB27" s="452"/>
      <c r="DC27" s="453"/>
      <c r="DD27" s="453"/>
      <c r="DE27" s="453"/>
      <c r="DF27" s="453"/>
      <c r="DG27" s="453"/>
      <c r="DH27" s="453"/>
      <c r="DI27" s="454"/>
    </row>
    <row r="28" spans="1:113" ht="18.75" customHeight="1" x14ac:dyDescent="0.2">
      <c r="A28" s="181"/>
      <c r="B28" s="434"/>
      <c r="C28" s="435"/>
      <c r="D28" s="436"/>
      <c r="E28" s="411" t="s">
        <v>173</v>
      </c>
      <c r="F28" s="412"/>
      <c r="G28" s="412"/>
      <c r="H28" s="412"/>
      <c r="I28" s="412"/>
      <c r="J28" s="412"/>
      <c r="K28" s="413"/>
      <c r="L28" s="408">
        <v>1</v>
      </c>
      <c r="M28" s="409"/>
      <c r="N28" s="409"/>
      <c r="O28" s="409"/>
      <c r="P28" s="410"/>
      <c r="Q28" s="408">
        <v>2600</v>
      </c>
      <c r="R28" s="409"/>
      <c r="S28" s="409"/>
      <c r="T28" s="409"/>
      <c r="U28" s="409"/>
      <c r="V28" s="410"/>
      <c r="W28" s="498"/>
      <c r="X28" s="435"/>
      <c r="Y28" s="436"/>
      <c r="Z28" s="411" t="s">
        <v>174</v>
      </c>
      <c r="AA28" s="412"/>
      <c r="AB28" s="412"/>
      <c r="AC28" s="412"/>
      <c r="AD28" s="412"/>
      <c r="AE28" s="412"/>
      <c r="AF28" s="412"/>
      <c r="AG28" s="413"/>
      <c r="AH28" s="408" t="s">
        <v>122</v>
      </c>
      <c r="AI28" s="409"/>
      <c r="AJ28" s="409"/>
      <c r="AK28" s="409"/>
      <c r="AL28" s="410"/>
      <c r="AM28" s="408" t="s">
        <v>122</v>
      </c>
      <c r="AN28" s="409"/>
      <c r="AO28" s="409"/>
      <c r="AP28" s="409"/>
      <c r="AQ28" s="409"/>
      <c r="AR28" s="410"/>
      <c r="AS28" s="408" t="s">
        <v>122</v>
      </c>
      <c r="AT28" s="409"/>
      <c r="AU28" s="409"/>
      <c r="AV28" s="409"/>
      <c r="AW28" s="409"/>
      <c r="AX28" s="468"/>
      <c r="AY28" s="472" t="s">
        <v>175</v>
      </c>
      <c r="AZ28" s="473"/>
      <c r="BA28" s="473"/>
      <c r="BB28" s="474"/>
      <c r="BC28" s="481" t="s">
        <v>46</v>
      </c>
      <c r="BD28" s="482"/>
      <c r="BE28" s="482"/>
      <c r="BF28" s="482"/>
      <c r="BG28" s="482"/>
      <c r="BH28" s="482"/>
      <c r="BI28" s="482"/>
      <c r="BJ28" s="482"/>
      <c r="BK28" s="482"/>
      <c r="BL28" s="482"/>
      <c r="BM28" s="483"/>
      <c r="BN28" s="484">
        <v>878346</v>
      </c>
      <c r="BO28" s="485"/>
      <c r="BP28" s="485"/>
      <c r="BQ28" s="485"/>
      <c r="BR28" s="485"/>
      <c r="BS28" s="485"/>
      <c r="BT28" s="485"/>
      <c r="BU28" s="486"/>
      <c r="BV28" s="484">
        <v>925733</v>
      </c>
      <c r="BW28" s="485"/>
      <c r="BX28" s="485"/>
      <c r="BY28" s="485"/>
      <c r="BZ28" s="485"/>
      <c r="CA28" s="485"/>
      <c r="CB28" s="485"/>
      <c r="CC28" s="486"/>
      <c r="CD28" s="194"/>
      <c r="CE28" s="487"/>
      <c r="CF28" s="487"/>
      <c r="CG28" s="487"/>
      <c r="CH28" s="487"/>
      <c r="CI28" s="487"/>
      <c r="CJ28" s="487"/>
      <c r="CK28" s="487"/>
      <c r="CL28" s="487"/>
      <c r="CM28" s="487"/>
      <c r="CN28" s="487"/>
      <c r="CO28" s="487"/>
      <c r="CP28" s="487"/>
      <c r="CQ28" s="487"/>
      <c r="CR28" s="487"/>
      <c r="CS28" s="488"/>
      <c r="CT28" s="452"/>
      <c r="CU28" s="453"/>
      <c r="CV28" s="453"/>
      <c r="CW28" s="453"/>
      <c r="CX28" s="453"/>
      <c r="CY28" s="453"/>
      <c r="CZ28" s="453"/>
      <c r="DA28" s="454"/>
      <c r="DB28" s="452"/>
      <c r="DC28" s="453"/>
      <c r="DD28" s="453"/>
      <c r="DE28" s="453"/>
      <c r="DF28" s="453"/>
      <c r="DG28" s="453"/>
      <c r="DH28" s="453"/>
      <c r="DI28" s="454"/>
    </row>
    <row r="29" spans="1:113" ht="18.75" customHeight="1" x14ac:dyDescent="0.2">
      <c r="A29" s="181"/>
      <c r="B29" s="434"/>
      <c r="C29" s="435"/>
      <c r="D29" s="436"/>
      <c r="E29" s="411" t="s">
        <v>176</v>
      </c>
      <c r="F29" s="412"/>
      <c r="G29" s="412"/>
      <c r="H29" s="412"/>
      <c r="I29" s="412"/>
      <c r="J29" s="412"/>
      <c r="K29" s="413"/>
      <c r="L29" s="408">
        <v>8</v>
      </c>
      <c r="M29" s="409"/>
      <c r="N29" s="409"/>
      <c r="O29" s="409"/>
      <c r="P29" s="410"/>
      <c r="Q29" s="408">
        <v>2400</v>
      </c>
      <c r="R29" s="409"/>
      <c r="S29" s="409"/>
      <c r="T29" s="409"/>
      <c r="U29" s="409"/>
      <c r="V29" s="410"/>
      <c r="W29" s="499"/>
      <c r="X29" s="500"/>
      <c r="Y29" s="501"/>
      <c r="Z29" s="411" t="s">
        <v>177</v>
      </c>
      <c r="AA29" s="412"/>
      <c r="AB29" s="412"/>
      <c r="AC29" s="412"/>
      <c r="AD29" s="412"/>
      <c r="AE29" s="412"/>
      <c r="AF29" s="412"/>
      <c r="AG29" s="413"/>
      <c r="AH29" s="408">
        <v>108</v>
      </c>
      <c r="AI29" s="409"/>
      <c r="AJ29" s="409"/>
      <c r="AK29" s="409"/>
      <c r="AL29" s="410"/>
      <c r="AM29" s="408">
        <v>329940</v>
      </c>
      <c r="AN29" s="409"/>
      <c r="AO29" s="409"/>
      <c r="AP29" s="409"/>
      <c r="AQ29" s="409"/>
      <c r="AR29" s="410"/>
      <c r="AS29" s="408">
        <v>3055</v>
      </c>
      <c r="AT29" s="409"/>
      <c r="AU29" s="409"/>
      <c r="AV29" s="409"/>
      <c r="AW29" s="409"/>
      <c r="AX29" s="468"/>
      <c r="AY29" s="475"/>
      <c r="AZ29" s="476"/>
      <c r="BA29" s="476"/>
      <c r="BB29" s="477"/>
      <c r="BC29" s="469" t="s">
        <v>178</v>
      </c>
      <c r="BD29" s="470"/>
      <c r="BE29" s="470"/>
      <c r="BF29" s="470"/>
      <c r="BG29" s="470"/>
      <c r="BH29" s="470"/>
      <c r="BI29" s="470"/>
      <c r="BJ29" s="470"/>
      <c r="BK29" s="470"/>
      <c r="BL29" s="470"/>
      <c r="BM29" s="471"/>
      <c r="BN29" s="455">
        <v>145198</v>
      </c>
      <c r="BO29" s="456"/>
      <c r="BP29" s="456"/>
      <c r="BQ29" s="456"/>
      <c r="BR29" s="456"/>
      <c r="BS29" s="456"/>
      <c r="BT29" s="456"/>
      <c r="BU29" s="457"/>
      <c r="BV29" s="455">
        <v>118247</v>
      </c>
      <c r="BW29" s="456"/>
      <c r="BX29" s="456"/>
      <c r="BY29" s="456"/>
      <c r="BZ29" s="456"/>
      <c r="CA29" s="456"/>
      <c r="CB29" s="456"/>
      <c r="CC29" s="457"/>
      <c r="CD29" s="196"/>
      <c r="CE29" s="487"/>
      <c r="CF29" s="487"/>
      <c r="CG29" s="487"/>
      <c r="CH29" s="487"/>
      <c r="CI29" s="487"/>
      <c r="CJ29" s="487"/>
      <c r="CK29" s="487"/>
      <c r="CL29" s="487"/>
      <c r="CM29" s="487"/>
      <c r="CN29" s="487"/>
      <c r="CO29" s="487"/>
      <c r="CP29" s="487"/>
      <c r="CQ29" s="487"/>
      <c r="CR29" s="487"/>
      <c r="CS29" s="488"/>
      <c r="CT29" s="452"/>
      <c r="CU29" s="453"/>
      <c r="CV29" s="453"/>
      <c r="CW29" s="453"/>
      <c r="CX29" s="453"/>
      <c r="CY29" s="453"/>
      <c r="CZ29" s="453"/>
      <c r="DA29" s="454"/>
      <c r="DB29" s="452"/>
      <c r="DC29" s="453"/>
      <c r="DD29" s="453"/>
      <c r="DE29" s="453"/>
      <c r="DF29" s="453"/>
      <c r="DG29" s="453"/>
      <c r="DH29" s="453"/>
      <c r="DI29" s="454"/>
    </row>
    <row r="30" spans="1:113" ht="18.75" customHeight="1" thickBot="1" x14ac:dyDescent="0.25">
      <c r="A30" s="181"/>
      <c r="B30" s="437"/>
      <c r="C30" s="438"/>
      <c r="D30" s="439"/>
      <c r="E30" s="416"/>
      <c r="F30" s="417"/>
      <c r="G30" s="417"/>
      <c r="H30" s="417"/>
      <c r="I30" s="417"/>
      <c r="J30" s="417"/>
      <c r="K30" s="418"/>
      <c r="L30" s="419"/>
      <c r="M30" s="420"/>
      <c r="N30" s="420"/>
      <c r="O30" s="420"/>
      <c r="P30" s="421"/>
      <c r="Q30" s="419"/>
      <c r="R30" s="420"/>
      <c r="S30" s="420"/>
      <c r="T30" s="420"/>
      <c r="U30" s="420"/>
      <c r="V30" s="421"/>
      <c r="W30" s="422" t="s">
        <v>179</v>
      </c>
      <c r="X30" s="423"/>
      <c r="Y30" s="423"/>
      <c r="Z30" s="423"/>
      <c r="AA30" s="423"/>
      <c r="AB30" s="423"/>
      <c r="AC30" s="423"/>
      <c r="AD30" s="423"/>
      <c r="AE30" s="423"/>
      <c r="AF30" s="423"/>
      <c r="AG30" s="424"/>
      <c r="AH30" s="425">
        <v>95.7</v>
      </c>
      <c r="AI30" s="426"/>
      <c r="AJ30" s="426"/>
      <c r="AK30" s="426"/>
      <c r="AL30" s="426"/>
      <c r="AM30" s="426"/>
      <c r="AN30" s="426"/>
      <c r="AO30" s="426"/>
      <c r="AP30" s="426"/>
      <c r="AQ30" s="426"/>
      <c r="AR30" s="426"/>
      <c r="AS30" s="426"/>
      <c r="AT30" s="426"/>
      <c r="AU30" s="426"/>
      <c r="AV30" s="426"/>
      <c r="AW30" s="426"/>
      <c r="AX30" s="427"/>
      <c r="AY30" s="478"/>
      <c r="AZ30" s="479"/>
      <c r="BA30" s="479"/>
      <c r="BB30" s="480"/>
      <c r="BC30" s="428" t="s">
        <v>48</v>
      </c>
      <c r="BD30" s="429"/>
      <c r="BE30" s="429"/>
      <c r="BF30" s="429"/>
      <c r="BG30" s="429"/>
      <c r="BH30" s="429"/>
      <c r="BI30" s="429"/>
      <c r="BJ30" s="429"/>
      <c r="BK30" s="429"/>
      <c r="BL30" s="429"/>
      <c r="BM30" s="430"/>
      <c r="BN30" s="489">
        <v>1133442</v>
      </c>
      <c r="BO30" s="490"/>
      <c r="BP30" s="490"/>
      <c r="BQ30" s="490"/>
      <c r="BR30" s="490"/>
      <c r="BS30" s="490"/>
      <c r="BT30" s="490"/>
      <c r="BU30" s="491"/>
      <c r="BV30" s="489">
        <v>1133580</v>
      </c>
      <c r="BW30" s="490"/>
      <c r="BX30" s="490"/>
      <c r="BY30" s="490"/>
      <c r="BZ30" s="490"/>
      <c r="CA30" s="490"/>
      <c r="CB30" s="490"/>
      <c r="CC30" s="491"/>
      <c r="CD30" s="197"/>
      <c r="CE30" s="198"/>
      <c r="CF30" s="198"/>
      <c r="CG30" s="198"/>
      <c r="CH30" s="198"/>
      <c r="CI30" s="198"/>
      <c r="CJ30" s="198"/>
      <c r="CK30" s="198"/>
      <c r="CL30" s="198"/>
      <c r="CM30" s="198"/>
      <c r="CN30" s="198"/>
      <c r="CO30" s="198"/>
      <c r="CP30" s="198"/>
      <c r="CQ30" s="198"/>
      <c r="CR30" s="198"/>
      <c r="CS30" s="199"/>
      <c r="CT30" s="200"/>
      <c r="CU30" s="201"/>
      <c r="CV30" s="201"/>
      <c r="CW30" s="201"/>
      <c r="CX30" s="201"/>
      <c r="CY30" s="201"/>
      <c r="CZ30" s="201"/>
      <c r="DA30" s="202"/>
      <c r="DB30" s="200"/>
      <c r="DC30" s="201"/>
      <c r="DD30" s="201"/>
      <c r="DE30" s="201"/>
      <c r="DF30" s="201"/>
      <c r="DG30" s="201"/>
      <c r="DH30" s="201"/>
      <c r="DI30" s="202"/>
    </row>
    <row r="31" spans="1:113" ht="13.5" customHeight="1" x14ac:dyDescent="0.2">
      <c r="A31" s="181"/>
      <c r="B31" s="203"/>
      <c r="DI31" s="204"/>
    </row>
    <row r="32" spans="1:113" ht="13.5" customHeight="1" x14ac:dyDescent="0.2">
      <c r="A32" s="181"/>
      <c r="B32" s="205"/>
      <c r="C32" s="414" t="s">
        <v>180</v>
      </c>
      <c r="D32" s="414"/>
      <c r="E32" s="414"/>
      <c r="F32" s="414"/>
      <c r="G32" s="414"/>
      <c r="H32" s="414"/>
      <c r="I32" s="414"/>
      <c r="J32" s="414"/>
      <c r="K32" s="414"/>
      <c r="L32" s="414"/>
      <c r="M32" s="414"/>
      <c r="N32" s="414"/>
      <c r="O32" s="414"/>
      <c r="P32" s="414"/>
      <c r="Q32" s="414"/>
      <c r="R32" s="414"/>
      <c r="S32" s="414"/>
      <c r="U32" s="415" t="s">
        <v>181</v>
      </c>
      <c r="V32" s="415"/>
      <c r="W32" s="415"/>
      <c r="X32" s="415"/>
      <c r="Y32" s="415"/>
      <c r="Z32" s="415"/>
      <c r="AA32" s="415"/>
      <c r="AB32" s="415"/>
      <c r="AC32" s="415"/>
      <c r="AD32" s="415"/>
      <c r="AE32" s="415"/>
      <c r="AF32" s="415"/>
      <c r="AG32" s="415"/>
      <c r="AH32" s="415"/>
      <c r="AI32" s="415"/>
      <c r="AJ32" s="415"/>
      <c r="AK32" s="415"/>
      <c r="AM32" s="415" t="s">
        <v>182</v>
      </c>
      <c r="AN32" s="415"/>
      <c r="AO32" s="415"/>
      <c r="AP32" s="415"/>
      <c r="AQ32" s="415"/>
      <c r="AR32" s="415"/>
      <c r="AS32" s="415"/>
      <c r="AT32" s="415"/>
      <c r="AU32" s="415"/>
      <c r="AV32" s="415"/>
      <c r="AW32" s="415"/>
      <c r="AX32" s="415"/>
      <c r="AY32" s="415"/>
      <c r="AZ32" s="415"/>
      <c r="BA32" s="415"/>
      <c r="BB32" s="415"/>
      <c r="BC32" s="415"/>
      <c r="BE32" s="415" t="s">
        <v>183</v>
      </c>
      <c r="BF32" s="415"/>
      <c r="BG32" s="415"/>
      <c r="BH32" s="415"/>
      <c r="BI32" s="415"/>
      <c r="BJ32" s="415"/>
      <c r="BK32" s="415"/>
      <c r="BL32" s="415"/>
      <c r="BM32" s="415"/>
      <c r="BN32" s="415"/>
      <c r="BO32" s="415"/>
      <c r="BP32" s="415"/>
      <c r="BQ32" s="415"/>
      <c r="BR32" s="415"/>
      <c r="BS32" s="415"/>
      <c r="BT32" s="415"/>
      <c r="BU32" s="415"/>
      <c r="BW32" s="415" t="s">
        <v>184</v>
      </c>
      <c r="BX32" s="415"/>
      <c r="BY32" s="415"/>
      <c r="BZ32" s="415"/>
      <c r="CA32" s="415"/>
      <c r="CB32" s="415"/>
      <c r="CC32" s="415"/>
      <c r="CD32" s="415"/>
      <c r="CE32" s="415"/>
      <c r="CF32" s="415"/>
      <c r="CG32" s="415"/>
      <c r="CH32" s="415"/>
      <c r="CI32" s="415"/>
      <c r="CJ32" s="415"/>
      <c r="CK32" s="415"/>
      <c r="CL32" s="415"/>
      <c r="CM32" s="415"/>
      <c r="CO32" s="415" t="s">
        <v>185</v>
      </c>
      <c r="CP32" s="415"/>
      <c r="CQ32" s="415"/>
      <c r="CR32" s="415"/>
      <c r="CS32" s="415"/>
      <c r="CT32" s="415"/>
      <c r="CU32" s="415"/>
      <c r="CV32" s="415"/>
      <c r="CW32" s="415"/>
      <c r="CX32" s="415"/>
      <c r="CY32" s="415"/>
      <c r="CZ32" s="415"/>
      <c r="DA32" s="415"/>
      <c r="DB32" s="415"/>
      <c r="DC32" s="415"/>
      <c r="DD32" s="415"/>
      <c r="DE32" s="415"/>
      <c r="DI32" s="204"/>
    </row>
    <row r="33" spans="1:113" ht="13.5" customHeight="1" x14ac:dyDescent="0.2">
      <c r="A33" s="181"/>
      <c r="B33" s="205"/>
      <c r="C33" s="407" t="s">
        <v>186</v>
      </c>
      <c r="D33" s="407"/>
      <c r="E33" s="406" t="s">
        <v>187</v>
      </c>
      <c r="F33" s="406"/>
      <c r="G33" s="406"/>
      <c r="H33" s="406"/>
      <c r="I33" s="406"/>
      <c r="J33" s="406"/>
      <c r="K33" s="406"/>
      <c r="L33" s="406"/>
      <c r="M33" s="406"/>
      <c r="N33" s="406"/>
      <c r="O33" s="406"/>
      <c r="P33" s="406"/>
      <c r="Q33" s="406"/>
      <c r="R33" s="406"/>
      <c r="S33" s="406"/>
      <c r="T33" s="206"/>
      <c r="U33" s="407" t="s">
        <v>186</v>
      </c>
      <c r="V33" s="407"/>
      <c r="W33" s="406" t="s">
        <v>187</v>
      </c>
      <c r="X33" s="406"/>
      <c r="Y33" s="406"/>
      <c r="Z33" s="406"/>
      <c r="AA33" s="406"/>
      <c r="AB33" s="406"/>
      <c r="AC33" s="406"/>
      <c r="AD33" s="406"/>
      <c r="AE33" s="406"/>
      <c r="AF33" s="406"/>
      <c r="AG33" s="406"/>
      <c r="AH33" s="406"/>
      <c r="AI33" s="406"/>
      <c r="AJ33" s="406"/>
      <c r="AK33" s="406"/>
      <c r="AL33" s="206"/>
      <c r="AM33" s="407" t="s">
        <v>186</v>
      </c>
      <c r="AN33" s="407"/>
      <c r="AO33" s="406" t="s">
        <v>187</v>
      </c>
      <c r="AP33" s="406"/>
      <c r="AQ33" s="406"/>
      <c r="AR33" s="406"/>
      <c r="AS33" s="406"/>
      <c r="AT33" s="406"/>
      <c r="AU33" s="406"/>
      <c r="AV33" s="406"/>
      <c r="AW33" s="406"/>
      <c r="AX33" s="406"/>
      <c r="AY33" s="406"/>
      <c r="AZ33" s="406"/>
      <c r="BA33" s="406"/>
      <c r="BB33" s="406"/>
      <c r="BC33" s="406"/>
      <c r="BD33" s="207"/>
      <c r="BE33" s="406" t="s">
        <v>188</v>
      </c>
      <c r="BF33" s="406"/>
      <c r="BG33" s="406" t="s">
        <v>189</v>
      </c>
      <c r="BH33" s="406"/>
      <c r="BI33" s="406"/>
      <c r="BJ33" s="406"/>
      <c r="BK33" s="406"/>
      <c r="BL33" s="406"/>
      <c r="BM33" s="406"/>
      <c r="BN33" s="406"/>
      <c r="BO33" s="406"/>
      <c r="BP33" s="406"/>
      <c r="BQ33" s="406"/>
      <c r="BR33" s="406"/>
      <c r="BS33" s="406"/>
      <c r="BT33" s="406"/>
      <c r="BU33" s="406"/>
      <c r="BV33" s="207"/>
      <c r="BW33" s="407" t="s">
        <v>188</v>
      </c>
      <c r="BX33" s="407"/>
      <c r="BY33" s="406" t="s">
        <v>190</v>
      </c>
      <c r="BZ33" s="406"/>
      <c r="CA33" s="406"/>
      <c r="CB33" s="406"/>
      <c r="CC33" s="406"/>
      <c r="CD33" s="406"/>
      <c r="CE33" s="406"/>
      <c r="CF33" s="406"/>
      <c r="CG33" s="406"/>
      <c r="CH33" s="406"/>
      <c r="CI33" s="406"/>
      <c r="CJ33" s="406"/>
      <c r="CK33" s="406"/>
      <c r="CL33" s="406"/>
      <c r="CM33" s="406"/>
      <c r="CN33" s="206"/>
      <c r="CO33" s="407" t="s">
        <v>186</v>
      </c>
      <c r="CP33" s="407"/>
      <c r="CQ33" s="406" t="s">
        <v>191</v>
      </c>
      <c r="CR33" s="406"/>
      <c r="CS33" s="406"/>
      <c r="CT33" s="406"/>
      <c r="CU33" s="406"/>
      <c r="CV33" s="406"/>
      <c r="CW33" s="406"/>
      <c r="CX33" s="406"/>
      <c r="CY33" s="406"/>
      <c r="CZ33" s="406"/>
      <c r="DA33" s="406"/>
      <c r="DB33" s="406"/>
      <c r="DC33" s="406"/>
      <c r="DD33" s="406"/>
      <c r="DE33" s="406"/>
      <c r="DF33" s="206"/>
      <c r="DG33" s="405" t="s">
        <v>192</v>
      </c>
      <c r="DH33" s="405"/>
      <c r="DI33" s="208"/>
    </row>
    <row r="34" spans="1:113" ht="32.25" customHeight="1" x14ac:dyDescent="0.2">
      <c r="A34" s="181"/>
      <c r="B34" s="205"/>
      <c r="C34" s="403">
        <f>IF(E34="","",1)</f>
        <v>1</v>
      </c>
      <c r="D34" s="403"/>
      <c r="E34" s="404" t="str">
        <f>IF('各会計、関係団体の財政状況及び健全化判断比率'!B7="","",'各会計、関係団体の財政状況及び健全化判断比率'!B7)</f>
        <v>一般会計</v>
      </c>
      <c r="F34" s="404"/>
      <c r="G34" s="404"/>
      <c r="H34" s="404"/>
      <c r="I34" s="404"/>
      <c r="J34" s="404"/>
      <c r="K34" s="404"/>
      <c r="L34" s="404"/>
      <c r="M34" s="404"/>
      <c r="N34" s="404"/>
      <c r="O34" s="404"/>
      <c r="P34" s="404"/>
      <c r="Q34" s="404"/>
      <c r="R34" s="404"/>
      <c r="S34" s="404"/>
      <c r="T34" s="181"/>
      <c r="U34" s="403">
        <f>IF(W34="","",MAX(C34:D43)+1)</f>
        <v>2</v>
      </c>
      <c r="V34" s="403"/>
      <c r="W34" s="404" t="str">
        <f>IF('各会計、関係団体の財政状況及び健全化判断比率'!B28="","",'各会計、関係団体の財政状況及び健全化判断比率'!B28)</f>
        <v>国民健康保険特別会計</v>
      </c>
      <c r="X34" s="404"/>
      <c r="Y34" s="404"/>
      <c r="Z34" s="404"/>
      <c r="AA34" s="404"/>
      <c r="AB34" s="404"/>
      <c r="AC34" s="404"/>
      <c r="AD34" s="404"/>
      <c r="AE34" s="404"/>
      <c r="AF34" s="404"/>
      <c r="AG34" s="404"/>
      <c r="AH34" s="404"/>
      <c r="AI34" s="404"/>
      <c r="AJ34" s="404"/>
      <c r="AK34" s="404"/>
      <c r="AL34" s="181"/>
      <c r="AM34" s="403">
        <f>IF(AO34="","",MAX(C34:D43,U34:V43)+1)</f>
        <v>5</v>
      </c>
      <c r="AN34" s="403"/>
      <c r="AO34" s="404" t="str">
        <f>IF('各会計、関係団体の財政状況及び健全化判断比率'!B31="","",'各会計、関係団体の財政状況及び健全化判断比率'!B31)</f>
        <v>水道事業会計</v>
      </c>
      <c r="AP34" s="404"/>
      <c r="AQ34" s="404"/>
      <c r="AR34" s="404"/>
      <c r="AS34" s="404"/>
      <c r="AT34" s="404"/>
      <c r="AU34" s="404"/>
      <c r="AV34" s="404"/>
      <c r="AW34" s="404"/>
      <c r="AX34" s="404"/>
      <c r="AY34" s="404"/>
      <c r="AZ34" s="404"/>
      <c r="BA34" s="404"/>
      <c r="BB34" s="404"/>
      <c r="BC34" s="404"/>
      <c r="BD34" s="181"/>
      <c r="BE34" s="403" t="str">
        <f>IF(BG34="","",MAX(C34:D43,U34:V43,AM34:AN43)+1)</f>
        <v/>
      </c>
      <c r="BF34" s="403"/>
      <c r="BG34" s="404"/>
      <c r="BH34" s="404"/>
      <c r="BI34" s="404"/>
      <c r="BJ34" s="404"/>
      <c r="BK34" s="404"/>
      <c r="BL34" s="404"/>
      <c r="BM34" s="404"/>
      <c r="BN34" s="404"/>
      <c r="BO34" s="404"/>
      <c r="BP34" s="404"/>
      <c r="BQ34" s="404"/>
      <c r="BR34" s="404"/>
      <c r="BS34" s="404"/>
      <c r="BT34" s="404"/>
      <c r="BU34" s="404"/>
      <c r="BV34" s="181"/>
      <c r="BW34" s="403">
        <f>IF(BY34="","",MAX(C34:D43,U34:V43,AM34:AN43,BE34:BF43)+1)</f>
        <v>7</v>
      </c>
      <c r="BX34" s="403"/>
      <c r="BY34" s="404" t="str">
        <f>IF('各会計、関係団体の財政状況及び健全化判断比率'!B68="","",'各会計、関係団体の財政状況及び健全化判断比率'!B68)</f>
        <v>岐阜羽島衛生施設組合（一般会計分）</v>
      </c>
      <c r="BZ34" s="404"/>
      <c r="CA34" s="404"/>
      <c r="CB34" s="404"/>
      <c r="CC34" s="404"/>
      <c r="CD34" s="404"/>
      <c r="CE34" s="404"/>
      <c r="CF34" s="404"/>
      <c r="CG34" s="404"/>
      <c r="CH34" s="404"/>
      <c r="CI34" s="404"/>
      <c r="CJ34" s="404"/>
      <c r="CK34" s="404"/>
      <c r="CL34" s="404"/>
      <c r="CM34" s="404"/>
      <c r="CN34" s="181"/>
      <c r="CO34" s="403" t="str">
        <f>IF(CQ34="","",MAX(C34:D43,U34:V43,AM34:AN43,BE34:BF43,BW34:BX43)+1)</f>
        <v/>
      </c>
      <c r="CP34" s="403"/>
      <c r="CQ34" s="404" t="str">
        <f>IF('各会計、関係団体の財政状況及び健全化判断比率'!BS7="","",'各会計、関係団体の財政状況及び健全化判断比率'!BS7)</f>
        <v/>
      </c>
      <c r="CR34" s="404"/>
      <c r="CS34" s="404"/>
      <c r="CT34" s="404"/>
      <c r="CU34" s="404"/>
      <c r="CV34" s="404"/>
      <c r="CW34" s="404"/>
      <c r="CX34" s="404"/>
      <c r="CY34" s="404"/>
      <c r="CZ34" s="404"/>
      <c r="DA34" s="404"/>
      <c r="DB34" s="404"/>
      <c r="DC34" s="404"/>
      <c r="DD34" s="404"/>
      <c r="DE34" s="404"/>
      <c r="DG34" s="401" t="str">
        <f>IF('各会計、関係団体の財政状況及び健全化判断比率'!BR7="","",'各会計、関係団体の財政状況及び健全化判断比率'!BR7)</f>
        <v/>
      </c>
      <c r="DH34" s="401"/>
      <c r="DI34" s="208"/>
    </row>
    <row r="35" spans="1:113" ht="32.25" customHeight="1" x14ac:dyDescent="0.2">
      <c r="A35" s="181"/>
      <c r="B35" s="205"/>
      <c r="C35" s="403" t="str">
        <f>IF(E35="","",C34+1)</f>
        <v/>
      </c>
      <c r="D35" s="403"/>
      <c r="E35" s="404" t="str">
        <f>IF('各会計、関係団体の財政状況及び健全化判断比率'!B8="","",'各会計、関係団体の財政状況及び健全化判断比率'!B8)</f>
        <v/>
      </c>
      <c r="F35" s="404"/>
      <c r="G35" s="404"/>
      <c r="H35" s="404"/>
      <c r="I35" s="404"/>
      <c r="J35" s="404"/>
      <c r="K35" s="404"/>
      <c r="L35" s="404"/>
      <c r="M35" s="404"/>
      <c r="N35" s="404"/>
      <c r="O35" s="404"/>
      <c r="P35" s="404"/>
      <c r="Q35" s="404"/>
      <c r="R35" s="404"/>
      <c r="S35" s="404"/>
      <c r="T35" s="181"/>
      <c r="U35" s="403">
        <f>IF(W35="","",U34+1)</f>
        <v>3</v>
      </c>
      <c r="V35" s="403"/>
      <c r="W35" s="404" t="str">
        <f>IF('各会計、関係団体の財政状況及び健全化判断比率'!B29="","",'各会計、関係団体の財政状況及び健全化判断比率'!B29)</f>
        <v>後期高齢者医療特別会計</v>
      </c>
      <c r="X35" s="404"/>
      <c r="Y35" s="404"/>
      <c r="Z35" s="404"/>
      <c r="AA35" s="404"/>
      <c r="AB35" s="404"/>
      <c r="AC35" s="404"/>
      <c r="AD35" s="404"/>
      <c r="AE35" s="404"/>
      <c r="AF35" s="404"/>
      <c r="AG35" s="404"/>
      <c r="AH35" s="404"/>
      <c r="AI35" s="404"/>
      <c r="AJ35" s="404"/>
      <c r="AK35" s="404"/>
      <c r="AL35" s="181"/>
      <c r="AM35" s="403">
        <f t="shared" ref="AM35:AM43" si="0">IF(AO35="","",AM34+1)</f>
        <v>6</v>
      </c>
      <c r="AN35" s="403"/>
      <c r="AO35" s="404" t="str">
        <f>IF('各会計、関係団体の財政状況及び健全化判断比率'!B32="","",'各会計、関係団体の財政状況及び健全化判断比率'!B32)</f>
        <v>下水道事業会計</v>
      </c>
      <c r="AP35" s="404"/>
      <c r="AQ35" s="404"/>
      <c r="AR35" s="404"/>
      <c r="AS35" s="404"/>
      <c r="AT35" s="404"/>
      <c r="AU35" s="404"/>
      <c r="AV35" s="404"/>
      <c r="AW35" s="404"/>
      <c r="AX35" s="404"/>
      <c r="AY35" s="404"/>
      <c r="AZ35" s="404"/>
      <c r="BA35" s="404"/>
      <c r="BB35" s="404"/>
      <c r="BC35" s="404"/>
      <c r="BD35" s="181"/>
      <c r="BE35" s="403" t="str">
        <f t="shared" ref="BE35:BE43" si="1">IF(BG35="","",BE34+1)</f>
        <v/>
      </c>
      <c r="BF35" s="403"/>
      <c r="BG35" s="404"/>
      <c r="BH35" s="404"/>
      <c r="BI35" s="404"/>
      <c r="BJ35" s="404"/>
      <c r="BK35" s="404"/>
      <c r="BL35" s="404"/>
      <c r="BM35" s="404"/>
      <c r="BN35" s="404"/>
      <c r="BO35" s="404"/>
      <c r="BP35" s="404"/>
      <c r="BQ35" s="404"/>
      <c r="BR35" s="404"/>
      <c r="BS35" s="404"/>
      <c r="BT35" s="404"/>
      <c r="BU35" s="404"/>
      <c r="BV35" s="181"/>
      <c r="BW35" s="403">
        <f t="shared" ref="BW35:BW43" si="2">IF(BY35="","",BW34+1)</f>
        <v>8</v>
      </c>
      <c r="BX35" s="403"/>
      <c r="BY35" s="404" t="str">
        <f>IF('各会計、関係団体の財政状況及び健全化判断比率'!B69="","",'各会計、関係団体の財政状況及び健全化判断比率'!B69)</f>
        <v>岐阜羽島衛生施設組合（公共用地取得事業特別会計分）</v>
      </c>
      <c r="BZ35" s="404"/>
      <c r="CA35" s="404"/>
      <c r="CB35" s="404"/>
      <c r="CC35" s="404"/>
      <c r="CD35" s="404"/>
      <c r="CE35" s="404"/>
      <c r="CF35" s="404"/>
      <c r="CG35" s="404"/>
      <c r="CH35" s="404"/>
      <c r="CI35" s="404"/>
      <c r="CJ35" s="404"/>
      <c r="CK35" s="404"/>
      <c r="CL35" s="404"/>
      <c r="CM35" s="404"/>
      <c r="CN35" s="181"/>
      <c r="CO35" s="403" t="str">
        <f t="shared" ref="CO35:CO43" si="3">IF(CQ35="","",CO34+1)</f>
        <v/>
      </c>
      <c r="CP35" s="403"/>
      <c r="CQ35" s="404" t="str">
        <f>IF('各会計、関係団体の財政状況及び健全化判断比率'!BS8="","",'各会計、関係団体の財政状況及び健全化判断比率'!BS8)</f>
        <v/>
      </c>
      <c r="CR35" s="404"/>
      <c r="CS35" s="404"/>
      <c r="CT35" s="404"/>
      <c r="CU35" s="404"/>
      <c r="CV35" s="404"/>
      <c r="CW35" s="404"/>
      <c r="CX35" s="404"/>
      <c r="CY35" s="404"/>
      <c r="CZ35" s="404"/>
      <c r="DA35" s="404"/>
      <c r="DB35" s="404"/>
      <c r="DC35" s="404"/>
      <c r="DD35" s="404"/>
      <c r="DE35" s="404"/>
      <c r="DG35" s="401" t="str">
        <f>IF('各会計、関係団体の財政状況及び健全化判断比率'!BR8="","",'各会計、関係団体の財政状況及び健全化判断比率'!BR8)</f>
        <v/>
      </c>
      <c r="DH35" s="401"/>
      <c r="DI35" s="208"/>
    </row>
    <row r="36" spans="1:113" ht="32.25" customHeight="1" x14ac:dyDescent="0.2">
      <c r="A36" s="181"/>
      <c r="B36" s="205"/>
      <c r="C36" s="403" t="str">
        <f>IF(E36="","",C35+1)</f>
        <v/>
      </c>
      <c r="D36" s="403"/>
      <c r="E36" s="404" t="str">
        <f>IF('各会計、関係団体の財政状況及び健全化判断比率'!B9="","",'各会計、関係団体の財政状況及び健全化判断比率'!B9)</f>
        <v/>
      </c>
      <c r="F36" s="404"/>
      <c r="G36" s="404"/>
      <c r="H36" s="404"/>
      <c r="I36" s="404"/>
      <c r="J36" s="404"/>
      <c r="K36" s="404"/>
      <c r="L36" s="404"/>
      <c r="M36" s="404"/>
      <c r="N36" s="404"/>
      <c r="O36" s="404"/>
      <c r="P36" s="404"/>
      <c r="Q36" s="404"/>
      <c r="R36" s="404"/>
      <c r="S36" s="404"/>
      <c r="T36" s="181"/>
      <c r="U36" s="403">
        <f t="shared" ref="U36:U43" si="4">IF(W36="","",U35+1)</f>
        <v>4</v>
      </c>
      <c r="V36" s="403"/>
      <c r="W36" s="404" t="str">
        <f>IF('各会計、関係団体の財政状況及び健全化判断比率'!B30="","",'各会計、関係団体の財政状況及び健全化判断比率'!B30)</f>
        <v>介護保険特別会計</v>
      </c>
      <c r="X36" s="404"/>
      <c r="Y36" s="404"/>
      <c r="Z36" s="404"/>
      <c r="AA36" s="404"/>
      <c r="AB36" s="404"/>
      <c r="AC36" s="404"/>
      <c r="AD36" s="404"/>
      <c r="AE36" s="404"/>
      <c r="AF36" s="404"/>
      <c r="AG36" s="404"/>
      <c r="AH36" s="404"/>
      <c r="AI36" s="404"/>
      <c r="AJ36" s="404"/>
      <c r="AK36" s="404"/>
      <c r="AL36" s="181"/>
      <c r="AM36" s="403" t="str">
        <f t="shared" si="0"/>
        <v/>
      </c>
      <c r="AN36" s="403"/>
      <c r="AO36" s="404"/>
      <c r="AP36" s="404"/>
      <c r="AQ36" s="404"/>
      <c r="AR36" s="404"/>
      <c r="AS36" s="404"/>
      <c r="AT36" s="404"/>
      <c r="AU36" s="404"/>
      <c r="AV36" s="404"/>
      <c r="AW36" s="404"/>
      <c r="AX36" s="404"/>
      <c r="AY36" s="404"/>
      <c r="AZ36" s="404"/>
      <c r="BA36" s="404"/>
      <c r="BB36" s="404"/>
      <c r="BC36" s="404"/>
      <c r="BD36" s="181"/>
      <c r="BE36" s="403" t="str">
        <f t="shared" si="1"/>
        <v/>
      </c>
      <c r="BF36" s="403"/>
      <c r="BG36" s="404"/>
      <c r="BH36" s="404"/>
      <c r="BI36" s="404"/>
      <c r="BJ36" s="404"/>
      <c r="BK36" s="404"/>
      <c r="BL36" s="404"/>
      <c r="BM36" s="404"/>
      <c r="BN36" s="404"/>
      <c r="BO36" s="404"/>
      <c r="BP36" s="404"/>
      <c r="BQ36" s="404"/>
      <c r="BR36" s="404"/>
      <c r="BS36" s="404"/>
      <c r="BT36" s="404"/>
      <c r="BU36" s="404"/>
      <c r="BV36" s="181"/>
      <c r="BW36" s="403">
        <f t="shared" si="2"/>
        <v>9</v>
      </c>
      <c r="BX36" s="403"/>
      <c r="BY36" s="404" t="str">
        <f>IF('各会計、関係団体の財政状況及び健全化判断比率'!B70="","",'各会計、関係団体の財政状況及び健全化判断比率'!B70)</f>
        <v>木曽川右岸地帯水防事務組合</v>
      </c>
      <c r="BZ36" s="404"/>
      <c r="CA36" s="404"/>
      <c r="CB36" s="404"/>
      <c r="CC36" s="404"/>
      <c r="CD36" s="404"/>
      <c r="CE36" s="404"/>
      <c r="CF36" s="404"/>
      <c r="CG36" s="404"/>
      <c r="CH36" s="404"/>
      <c r="CI36" s="404"/>
      <c r="CJ36" s="404"/>
      <c r="CK36" s="404"/>
      <c r="CL36" s="404"/>
      <c r="CM36" s="404"/>
      <c r="CN36" s="181"/>
      <c r="CO36" s="403" t="str">
        <f t="shared" si="3"/>
        <v/>
      </c>
      <c r="CP36" s="403"/>
      <c r="CQ36" s="404" t="str">
        <f>IF('各会計、関係団体の財政状況及び健全化判断比率'!BS9="","",'各会計、関係団体の財政状況及び健全化判断比率'!BS9)</f>
        <v/>
      </c>
      <c r="CR36" s="404"/>
      <c r="CS36" s="404"/>
      <c r="CT36" s="404"/>
      <c r="CU36" s="404"/>
      <c r="CV36" s="404"/>
      <c r="CW36" s="404"/>
      <c r="CX36" s="404"/>
      <c r="CY36" s="404"/>
      <c r="CZ36" s="404"/>
      <c r="DA36" s="404"/>
      <c r="DB36" s="404"/>
      <c r="DC36" s="404"/>
      <c r="DD36" s="404"/>
      <c r="DE36" s="404"/>
      <c r="DG36" s="401" t="str">
        <f>IF('各会計、関係団体の財政状況及び健全化判断比率'!BR9="","",'各会計、関係団体の財政状況及び健全化判断比率'!BR9)</f>
        <v/>
      </c>
      <c r="DH36" s="401"/>
      <c r="DI36" s="208"/>
    </row>
    <row r="37" spans="1:113" ht="32.25" customHeight="1" x14ac:dyDescent="0.2">
      <c r="A37" s="181"/>
      <c r="B37" s="205"/>
      <c r="C37" s="403" t="str">
        <f>IF(E37="","",C36+1)</f>
        <v/>
      </c>
      <c r="D37" s="403"/>
      <c r="E37" s="404" t="str">
        <f>IF('各会計、関係団体の財政状況及び健全化判断比率'!B10="","",'各会計、関係団体の財政状況及び健全化判断比率'!B10)</f>
        <v/>
      </c>
      <c r="F37" s="404"/>
      <c r="G37" s="404"/>
      <c r="H37" s="404"/>
      <c r="I37" s="404"/>
      <c r="J37" s="404"/>
      <c r="K37" s="404"/>
      <c r="L37" s="404"/>
      <c r="M37" s="404"/>
      <c r="N37" s="404"/>
      <c r="O37" s="404"/>
      <c r="P37" s="404"/>
      <c r="Q37" s="404"/>
      <c r="R37" s="404"/>
      <c r="S37" s="404"/>
      <c r="T37" s="181"/>
      <c r="U37" s="403" t="str">
        <f t="shared" si="4"/>
        <v/>
      </c>
      <c r="V37" s="403"/>
      <c r="W37" s="404"/>
      <c r="X37" s="404"/>
      <c r="Y37" s="404"/>
      <c r="Z37" s="404"/>
      <c r="AA37" s="404"/>
      <c r="AB37" s="404"/>
      <c r="AC37" s="404"/>
      <c r="AD37" s="404"/>
      <c r="AE37" s="404"/>
      <c r="AF37" s="404"/>
      <c r="AG37" s="404"/>
      <c r="AH37" s="404"/>
      <c r="AI37" s="404"/>
      <c r="AJ37" s="404"/>
      <c r="AK37" s="404"/>
      <c r="AL37" s="181"/>
      <c r="AM37" s="403" t="str">
        <f t="shared" si="0"/>
        <v/>
      </c>
      <c r="AN37" s="403"/>
      <c r="AO37" s="404"/>
      <c r="AP37" s="404"/>
      <c r="AQ37" s="404"/>
      <c r="AR37" s="404"/>
      <c r="AS37" s="404"/>
      <c r="AT37" s="404"/>
      <c r="AU37" s="404"/>
      <c r="AV37" s="404"/>
      <c r="AW37" s="404"/>
      <c r="AX37" s="404"/>
      <c r="AY37" s="404"/>
      <c r="AZ37" s="404"/>
      <c r="BA37" s="404"/>
      <c r="BB37" s="404"/>
      <c r="BC37" s="404"/>
      <c r="BD37" s="181"/>
      <c r="BE37" s="403" t="str">
        <f t="shared" si="1"/>
        <v/>
      </c>
      <c r="BF37" s="403"/>
      <c r="BG37" s="404"/>
      <c r="BH37" s="404"/>
      <c r="BI37" s="404"/>
      <c r="BJ37" s="404"/>
      <c r="BK37" s="404"/>
      <c r="BL37" s="404"/>
      <c r="BM37" s="404"/>
      <c r="BN37" s="404"/>
      <c r="BO37" s="404"/>
      <c r="BP37" s="404"/>
      <c r="BQ37" s="404"/>
      <c r="BR37" s="404"/>
      <c r="BS37" s="404"/>
      <c r="BT37" s="404"/>
      <c r="BU37" s="404"/>
      <c r="BV37" s="181"/>
      <c r="BW37" s="403">
        <f t="shared" si="2"/>
        <v>10</v>
      </c>
      <c r="BX37" s="403"/>
      <c r="BY37" s="404" t="str">
        <f>IF('各会計、関係団体の財政状況及び健全化判断比率'!B71="","",'各会計、関係団体の財政状況及び健全化判断比率'!B71)</f>
        <v>岐阜県市町村会館組合</v>
      </c>
      <c r="BZ37" s="404"/>
      <c r="CA37" s="404"/>
      <c r="CB37" s="404"/>
      <c r="CC37" s="404"/>
      <c r="CD37" s="404"/>
      <c r="CE37" s="404"/>
      <c r="CF37" s="404"/>
      <c r="CG37" s="404"/>
      <c r="CH37" s="404"/>
      <c r="CI37" s="404"/>
      <c r="CJ37" s="404"/>
      <c r="CK37" s="404"/>
      <c r="CL37" s="404"/>
      <c r="CM37" s="404"/>
      <c r="CN37" s="181"/>
      <c r="CO37" s="403" t="str">
        <f t="shared" si="3"/>
        <v/>
      </c>
      <c r="CP37" s="403"/>
      <c r="CQ37" s="404" t="str">
        <f>IF('各会計、関係団体の財政状況及び健全化判断比率'!BS10="","",'各会計、関係団体の財政状況及び健全化判断比率'!BS10)</f>
        <v/>
      </c>
      <c r="CR37" s="404"/>
      <c r="CS37" s="404"/>
      <c r="CT37" s="404"/>
      <c r="CU37" s="404"/>
      <c r="CV37" s="404"/>
      <c r="CW37" s="404"/>
      <c r="CX37" s="404"/>
      <c r="CY37" s="404"/>
      <c r="CZ37" s="404"/>
      <c r="DA37" s="404"/>
      <c r="DB37" s="404"/>
      <c r="DC37" s="404"/>
      <c r="DD37" s="404"/>
      <c r="DE37" s="404"/>
      <c r="DG37" s="401" t="str">
        <f>IF('各会計、関係団体の財政状況及び健全化判断比率'!BR10="","",'各会計、関係団体の財政状況及び健全化判断比率'!BR10)</f>
        <v/>
      </c>
      <c r="DH37" s="401"/>
      <c r="DI37" s="208"/>
    </row>
    <row r="38" spans="1:113" ht="32.25" customHeight="1" x14ac:dyDescent="0.2">
      <c r="A38" s="181"/>
      <c r="B38" s="205"/>
      <c r="C38" s="403" t="str">
        <f t="shared" ref="C38:C43" si="5">IF(E38="","",C37+1)</f>
        <v/>
      </c>
      <c r="D38" s="403"/>
      <c r="E38" s="404" t="str">
        <f>IF('各会計、関係団体の財政状況及び健全化判断比率'!B11="","",'各会計、関係団体の財政状況及び健全化判断比率'!B11)</f>
        <v/>
      </c>
      <c r="F38" s="404"/>
      <c r="G38" s="404"/>
      <c r="H38" s="404"/>
      <c r="I38" s="404"/>
      <c r="J38" s="404"/>
      <c r="K38" s="404"/>
      <c r="L38" s="404"/>
      <c r="M38" s="404"/>
      <c r="N38" s="404"/>
      <c r="O38" s="404"/>
      <c r="P38" s="404"/>
      <c r="Q38" s="404"/>
      <c r="R38" s="404"/>
      <c r="S38" s="404"/>
      <c r="T38" s="181"/>
      <c r="U38" s="403" t="str">
        <f t="shared" si="4"/>
        <v/>
      </c>
      <c r="V38" s="403"/>
      <c r="W38" s="404"/>
      <c r="X38" s="404"/>
      <c r="Y38" s="404"/>
      <c r="Z38" s="404"/>
      <c r="AA38" s="404"/>
      <c r="AB38" s="404"/>
      <c r="AC38" s="404"/>
      <c r="AD38" s="404"/>
      <c r="AE38" s="404"/>
      <c r="AF38" s="404"/>
      <c r="AG38" s="404"/>
      <c r="AH38" s="404"/>
      <c r="AI38" s="404"/>
      <c r="AJ38" s="404"/>
      <c r="AK38" s="404"/>
      <c r="AL38" s="181"/>
      <c r="AM38" s="403" t="str">
        <f t="shared" si="0"/>
        <v/>
      </c>
      <c r="AN38" s="403"/>
      <c r="AO38" s="404"/>
      <c r="AP38" s="404"/>
      <c r="AQ38" s="404"/>
      <c r="AR38" s="404"/>
      <c r="AS38" s="404"/>
      <c r="AT38" s="404"/>
      <c r="AU38" s="404"/>
      <c r="AV38" s="404"/>
      <c r="AW38" s="404"/>
      <c r="AX38" s="404"/>
      <c r="AY38" s="404"/>
      <c r="AZ38" s="404"/>
      <c r="BA38" s="404"/>
      <c r="BB38" s="404"/>
      <c r="BC38" s="404"/>
      <c r="BD38" s="181"/>
      <c r="BE38" s="403" t="str">
        <f t="shared" si="1"/>
        <v/>
      </c>
      <c r="BF38" s="403"/>
      <c r="BG38" s="404"/>
      <c r="BH38" s="404"/>
      <c r="BI38" s="404"/>
      <c r="BJ38" s="404"/>
      <c r="BK38" s="404"/>
      <c r="BL38" s="404"/>
      <c r="BM38" s="404"/>
      <c r="BN38" s="404"/>
      <c r="BO38" s="404"/>
      <c r="BP38" s="404"/>
      <c r="BQ38" s="404"/>
      <c r="BR38" s="404"/>
      <c r="BS38" s="404"/>
      <c r="BT38" s="404"/>
      <c r="BU38" s="404"/>
      <c r="BV38" s="181"/>
      <c r="BW38" s="403">
        <f t="shared" si="2"/>
        <v>11</v>
      </c>
      <c r="BX38" s="403"/>
      <c r="BY38" s="404" t="str">
        <f>IF('各会計、関係団体の財政状況及び健全化判断比率'!B72="","",'各会計、関係団体の財政状況及び健全化判断比率'!B72)</f>
        <v>岐阜県市町村職員退職手当組合</v>
      </c>
      <c r="BZ38" s="404"/>
      <c r="CA38" s="404"/>
      <c r="CB38" s="404"/>
      <c r="CC38" s="404"/>
      <c r="CD38" s="404"/>
      <c r="CE38" s="404"/>
      <c r="CF38" s="404"/>
      <c r="CG38" s="404"/>
      <c r="CH38" s="404"/>
      <c r="CI38" s="404"/>
      <c r="CJ38" s="404"/>
      <c r="CK38" s="404"/>
      <c r="CL38" s="404"/>
      <c r="CM38" s="404"/>
      <c r="CN38" s="181"/>
      <c r="CO38" s="403" t="str">
        <f t="shared" si="3"/>
        <v/>
      </c>
      <c r="CP38" s="403"/>
      <c r="CQ38" s="404" t="str">
        <f>IF('各会計、関係団体の財政状況及び健全化判断比率'!BS11="","",'各会計、関係団体の財政状況及び健全化判断比率'!BS11)</f>
        <v/>
      </c>
      <c r="CR38" s="404"/>
      <c r="CS38" s="404"/>
      <c r="CT38" s="404"/>
      <c r="CU38" s="404"/>
      <c r="CV38" s="404"/>
      <c r="CW38" s="404"/>
      <c r="CX38" s="404"/>
      <c r="CY38" s="404"/>
      <c r="CZ38" s="404"/>
      <c r="DA38" s="404"/>
      <c r="DB38" s="404"/>
      <c r="DC38" s="404"/>
      <c r="DD38" s="404"/>
      <c r="DE38" s="404"/>
      <c r="DG38" s="401" t="str">
        <f>IF('各会計、関係団体の財政状況及び健全化判断比率'!BR11="","",'各会計、関係団体の財政状況及び健全化判断比率'!BR11)</f>
        <v/>
      </c>
      <c r="DH38" s="401"/>
      <c r="DI38" s="208"/>
    </row>
    <row r="39" spans="1:113" ht="32.25" customHeight="1" x14ac:dyDescent="0.2">
      <c r="A39" s="181"/>
      <c r="B39" s="205"/>
      <c r="C39" s="403" t="str">
        <f t="shared" si="5"/>
        <v/>
      </c>
      <c r="D39" s="403"/>
      <c r="E39" s="404" t="str">
        <f>IF('各会計、関係団体の財政状況及び健全化判断比率'!B12="","",'各会計、関係団体の財政状況及び健全化判断比率'!B12)</f>
        <v/>
      </c>
      <c r="F39" s="404"/>
      <c r="G39" s="404"/>
      <c r="H39" s="404"/>
      <c r="I39" s="404"/>
      <c r="J39" s="404"/>
      <c r="K39" s="404"/>
      <c r="L39" s="404"/>
      <c r="M39" s="404"/>
      <c r="N39" s="404"/>
      <c r="O39" s="404"/>
      <c r="P39" s="404"/>
      <c r="Q39" s="404"/>
      <c r="R39" s="404"/>
      <c r="S39" s="404"/>
      <c r="T39" s="181"/>
      <c r="U39" s="403" t="str">
        <f t="shared" si="4"/>
        <v/>
      </c>
      <c r="V39" s="403"/>
      <c r="W39" s="404"/>
      <c r="X39" s="404"/>
      <c r="Y39" s="404"/>
      <c r="Z39" s="404"/>
      <c r="AA39" s="404"/>
      <c r="AB39" s="404"/>
      <c r="AC39" s="404"/>
      <c r="AD39" s="404"/>
      <c r="AE39" s="404"/>
      <c r="AF39" s="404"/>
      <c r="AG39" s="404"/>
      <c r="AH39" s="404"/>
      <c r="AI39" s="404"/>
      <c r="AJ39" s="404"/>
      <c r="AK39" s="404"/>
      <c r="AL39" s="181"/>
      <c r="AM39" s="403" t="str">
        <f t="shared" si="0"/>
        <v/>
      </c>
      <c r="AN39" s="403"/>
      <c r="AO39" s="404"/>
      <c r="AP39" s="404"/>
      <c r="AQ39" s="404"/>
      <c r="AR39" s="404"/>
      <c r="AS39" s="404"/>
      <c r="AT39" s="404"/>
      <c r="AU39" s="404"/>
      <c r="AV39" s="404"/>
      <c r="AW39" s="404"/>
      <c r="AX39" s="404"/>
      <c r="AY39" s="404"/>
      <c r="AZ39" s="404"/>
      <c r="BA39" s="404"/>
      <c r="BB39" s="404"/>
      <c r="BC39" s="404"/>
      <c r="BD39" s="181"/>
      <c r="BE39" s="403" t="str">
        <f t="shared" si="1"/>
        <v/>
      </c>
      <c r="BF39" s="403"/>
      <c r="BG39" s="404"/>
      <c r="BH39" s="404"/>
      <c r="BI39" s="404"/>
      <c r="BJ39" s="404"/>
      <c r="BK39" s="404"/>
      <c r="BL39" s="404"/>
      <c r="BM39" s="404"/>
      <c r="BN39" s="404"/>
      <c r="BO39" s="404"/>
      <c r="BP39" s="404"/>
      <c r="BQ39" s="404"/>
      <c r="BR39" s="404"/>
      <c r="BS39" s="404"/>
      <c r="BT39" s="404"/>
      <c r="BU39" s="404"/>
      <c r="BV39" s="181"/>
      <c r="BW39" s="403">
        <f t="shared" si="2"/>
        <v>12</v>
      </c>
      <c r="BX39" s="403"/>
      <c r="BY39" s="404" t="str">
        <f>IF('各会計、関係団体の財政状況及び健全化判断比率'!B73="","",'各会計、関係団体の財政状況及び健全化判断比率'!B73)</f>
        <v>岐阜地域児童発達支援センター組合</v>
      </c>
      <c r="BZ39" s="404"/>
      <c r="CA39" s="404"/>
      <c r="CB39" s="404"/>
      <c r="CC39" s="404"/>
      <c r="CD39" s="404"/>
      <c r="CE39" s="404"/>
      <c r="CF39" s="404"/>
      <c r="CG39" s="404"/>
      <c r="CH39" s="404"/>
      <c r="CI39" s="404"/>
      <c r="CJ39" s="404"/>
      <c r="CK39" s="404"/>
      <c r="CL39" s="404"/>
      <c r="CM39" s="404"/>
      <c r="CN39" s="181"/>
      <c r="CO39" s="403" t="str">
        <f t="shared" si="3"/>
        <v/>
      </c>
      <c r="CP39" s="403"/>
      <c r="CQ39" s="404" t="str">
        <f>IF('各会計、関係団体の財政状況及び健全化判断比率'!BS12="","",'各会計、関係団体の財政状況及び健全化判断比率'!BS12)</f>
        <v/>
      </c>
      <c r="CR39" s="404"/>
      <c r="CS39" s="404"/>
      <c r="CT39" s="404"/>
      <c r="CU39" s="404"/>
      <c r="CV39" s="404"/>
      <c r="CW39" s="404"/>
      <c r="CX39" s="404"/>
      <c r="CY39" s="404"/>
      <c r="CZ39" s="404"/>
      <c r="DA39" s="404"/>
      <c r="DB39" s="404"/>
      <c r="DC39" s="404"/>
      <c r="DD39" s="404"/>
      <c r="DE39" s="404"/>
      <c r="DG39" s="401" t="str">
        <f>IF('各会計、関係団体の財政状況及び健全化判断比率'!BR12="","",'各会計、関係団体の財政状況及び健全化判断比率'!BR12)</f>
        <v/>
      </c>
      <c r="DH39" s="401"/>
      <c r="DI39" s="208"/>
    </row>
    <row r="40" spans="1:113" ht="32.25" customHeight="1" x14ac:dyDescent="0.2">
      <c r="A40" s="181"/>
      <c r="B40" s="205"/>
      <c r="C40" s="403" t="str">
        <f t="shared" si="5"/>
        <v/>
      </c>
      <c r="D40" s="403"/>
      <c r="E40" s="404" t="str">
        <f>IF('各会計、関係団体の財政状況及び健全化判断比率'!B13="","",'各会計、関係団体の財政状況及び健全化判断比率'!B13)</f>
        <v/>
      </c>
      <c r="F40" s="404"/>
      <c r="G40" s="404"/>
      <c r="H40" s="404"/>
      <c r="I40" s="404"/>
      <c r="J40" s="404"/>
      <c r="K40" s="404"/>
      <c r="L40" s="404"/>
      <c r="M40" s="404"/>
      <c r="N40" s="404"/>
      <c r="O40" s="404"/>
      <c r="P40" s="404"/>
      <c r="Q40" s="404"/>
      <c r="R40" s="404"/>
      <c r="S40" s="404"/>
      <c r="T40" s="181"/>
      <c r="U40" s="403" t="str">
        <f t="shared" si="4"/>
        <v/>
      </c>
      <c r="V40" s="403"/>
      <c r="W40" s="404"/>
      <c r="X40" s="404"/>
      <c r="Y40" s="404"/>
      <c r="Z40" s="404"/>
      <c r="AA40" s="404"/>
      <c r="AB40" s="404"/>
      <c r="AC40" s="404"/>
      <c r="AD40" s="404"/>
      <c r="AE40" s="404"/>
      <c r="AF40" s="404"/>
      <c r="AG40" s="404"/>
      <c r="AH40" s="404"/>
      <c r="AI40" s="404"/>
      <c r="AJ40" s="404"/>
      <c r="AK40" s="404"/>
      <c r="AL40" s="181"/>
      <c r="AM40" s="403" t="str">
        <f t="shared" si="0"/>
        <v/>
      </c>
      <c r="AN40" s="403"/>
      <c r="AO40" s="404"/>
      <c r="AP40" s="404"/>
      <c r="AQ40" s="404"/>
      <c r="AR40" s="404"/>
      <c r="AS40" s="404"/>
      <c r="AT40" s="404"/>
      <c r="AU40" s="404"/>
      <c r="AV40" s="404"/>
      <c r="AW40" s="404"/>
      <c r="AX40" s="404"/>
      <c r="AY40" s="404"/>
      <c r="AZ40" s="404"/>
      <c r="BA40" s="404"/>
      <c r="BB40" s="404"/>
      <c r="BC40" s="404"/>
      <c r="BD40" s="181"/>
      <c r="BE40" s="403" t="str">
        <f t="shared" si="1"/>
        <v/>
      </c>
      <c r="BF40" s="403"/>
      <c r="BG40" s="404"/>
      <c r="BH40" s="404"/>
      <c r="BI40" s="404"/>
      <c r="BJ40" s="404"/>
      <c r="BK40" s="404"/>
      <c r="BL40" s="404"/>
      <c r="BM40" s="404"/>
      <c r="BN40" s="404"/>
      <c r="BO40" s="404"/>
      <c r="BP40" s="404"/>
      <c r="BQ40" s="404"/>
      <c r="BR40" s="404"/>
      <c r="BS40" s="404"/>
      <c r="BT40" s="404"/>
      <c r="BU40" s="404"/>
      <c r="BV40" s="181"/>
      <c r="BW40" s="403">
        <f t="shared" si="2"/>
        <v>13</v>
      </c>
      <c r="BX40" s="403"/>
      <c r="BY40" s="404" t="str">
        <f>IF('各会計、関係団体の財政状況及び健全化判断比率'!B74="","",'各会計、関係団体の財政状況及び健全化判断比率'!B74)</f>
        <v>羽島郡広域連合</v>
      </c>
      <c r="BZ40" s="404"/>
      <c r="CA40" s="404"/>
      <c r="CB40" s="404"/>
      <c r="CC40" s="404"/>
      <c r="CD40" s="404"/>
      <c r="CE40" s="404"/>
      <c r="CF40" s="404"/>
      <c r="CG40" s="404"/>
      <c r="CH40" s="404"/>
      <c r="CI40" s="404"/>
      <c r="CJ40" s="404"/>
      <c r="CK40" s="404"/>
      <c r="CL40" s="404"/>
      <c r="CM40" s="404"/>
      <c r="CN40" s="181"/>
      <c r="CO40" s="403" t="str">
        <f t="shared" si="3"/>
        <v/>
      </c>
      <c r="CP40" s="403"/>
      <c r="CQ40" s="404" t="str">
        <f>IF('各会計、関係団体の財政状況及び健全化判断比率'!BS13="","",'各会計、関係団体の財政状況及び健全化判断比率'!BS13)</f>
        <v/>
      </c>
      <c r="CR40" s="404"/>
      <c r="CS40" s="404"/>
      <c r="CT40" s="404"/>
      <c r="CU40" s="404"/>
      <c r="CV40" s="404"/>
      <c r="CW40" s="404"/>
      <c r="CX40" s="404"/>
      <c r="CY40" s="404"/>
      <c r="CZ40" s="404"/>
      <c r="DA40" s="404"/>
      <c r="DB40" s="404"/>
      <c r="DC40" s="404"/>
      <c r="DD40" s="404"/>
      <c r="DE40" s="404"/>
      <c r="DG40" s="401" t="str">
        <f>IF('各会計、関係団体の財政状況及び健全化判断比率'!BR13="","",'各会計、関係団体の財政状況及び健全化判断比率'!BR13)</f>
        <v/>
      </c>
      <c r="DH40" s="401"/>
      <c r="DI40" s="208"/>
    </row>
    <row r="41" spans="1:113" ht="32.25" customHeight="1" x14ac:dyDescent="0.2">
      <c r="A41" s="181"/>
      <c r="B41" s="205"/>
      <c r="C41" s="403" t="str">
        <f t="shared" si="5"/>
        <v/>
      </c>
      <c r="D41" s="403"/>
      <c r="E41" s="404" t="str">
        <f>IF('各会計、関係団体の財政状況及び健全化判断比率'!B14="","",'各会計、関係団体の財政状況及び健全化判断比率'!B14)</f>
        <v/>
      </c>
      <c r="F41" s="404"/>
      <c r="G41" s="404"/>
      <c r="H41" s="404"/>
      <c r="I41" s="404"/>
      <c r="J41" s="404"/>
      <c r="K41" s="404"/>
      <c r="L41" s="404"/>
      <c r="M41" s="404"/>
      <c r="N41" s="404"/>
      <c r="O41" s="404"/>
      <c r="P41" s="404"/>
      <c r="Q41" s="404"/>
      <c r="R41" s="404"/>
      <c r="S41" s="404"/>
      <c r="T41" s="181"/>
      <c r="U41" s="403" t="str">
        <f t="shared" si="4"/>
        <v/>
      </c>
      <c r="V41" s="403"/>
      <c r="W41" s="404"/>
      <c r="X41" s="404"/>
      <c r="Y41" s="404"/>
      <c r="Z41" s="404"/>
      <c r="AA41" s="404"/>
      <c r="AB41" s="404"/>
      <c r="AC41" s="404"/>
      <c r="AD41" s="404"/>
      <c r="AE41" s="404"/>
      <c r="AF41" s="404"/>
      <c r="AG41" s="404"/>
      <c r="AH41" s="404"/>
      <c r="AI41" s="404"/>
      <c r="AJ41" s="404"/>
      <c r="AK41" s="404"/>
      <c r="AL41" s="181"/>
      <c r="AM41" s="403" t="str">
        <f t="shared" si="0"/>
        <v/>
      </c>
      <c r="AN41" s="403"/>
      <c r="AO41" s="404"/>
      <c r="AP41" s="404"/>
      <c r="AQ41" s="404"/>
      <c r="AR41" s="404"/>
      <c r="AS41" s="404"/>
      <c r="AT41" s="404"/>
      <c r="AU41" s="404"/>
      <c r="AV41" s="404"/>
      <c r="AW41" s="404"/>
      <c r="AX41" s="404"/>
      <c r="AY41" s="404"/>
      <c r="AZ41" s="404"/>
      <c r="BA41" s="404"/>
      <c r="BB41" s="404"/>
      <c r="BC41" s="404"/>
      <c r="BD41" s="181"/>
      <c r="BE41" s="403" t="str">
        <f t="shared" si="1"/>
        <v/>
      </c>
      <c r="BF41" s="403"/>
      <c r="BG41" s="404"/>
      <c r="BH41" s="404"/>
      <c r="BI41" s="404"/>
      <c r="BJ41" s="404"/>
      <c r="BK41" s="404"/>
      <c r="BL41" s="404"/>
      <c r="BM41" s="404"/>
      <c r="BN41" s="404"/>
      <c r="BO41" s="404"/>
      <c r="BP41" s="404"/>
      <c r="BQ41" s="404"/>
      <c r="BR41" s="404"/>
      <c r="BS41" s="404"/>
      <c r="BT41" s="404"/>
      <c r="BU41" s="404"/>
      <c r="BV41" s="181"/>
      <c r="BW41" s="403">
        <f t="shared" si="2"/>
        <v>14</v>
      </c>
      <c r="BX41" s="403"/>
      <c r="BY41" s="404" t="str">
        <f>IF('各会計、関係団体の財政状況及び健全化判断比率'!B75="","",'各会計、関係団体の財政状況及び健全化判断比率'!B75)</f>
        <v>岐阜県後期高齢者医療広域連合（一般会計分）</v>
      </c>
      <c r="BZ41" s="404"/>
      <c r="CA41" s="404"/>
      <c r="CB41" s="404"/>
      <c r="CC41" s="404"/>
      <c r="CD41" s="404"/>
      <c r="CE41" s="404"/>
      <c r="CF41" s="404"/>
      <c r="CG41" s="404"/>
      <c r="CH41" s="404"/>
      <c r="CI41" s="404"/>
      <c r="CJ41" s="404"/>
      <c r="CK41" s="404"/>
      <c r="CL41" s="404"/>
      <c r="CM41" s="404"/>
      <c r="CN41" s="181"/>
      <c r="CO41" s="403" t="str">
        <f t="shared" si="3"/>
        <v/>
      </c>
      <c r="CP41" s="403"/>
      <c r="CQ41" s="404" t="str">
        <f>IF('各会計、関係団体の財政状況及び健全化判断比率'!BS14="","",'各会計、関係団体の財政状況及び健全化判断比率'!BS14)</f>
        <v/>
      </c>
      <c r="CR41" s="404"/>
      <c r="CS41" s="404"/>
      <c r="CT41" s="404"/>
      <c r="CU41" s="404"/>
      <c r="CV41" s="404"/>
      <c r="CW41" s="404"/>
      <c r="CX41" s="404"/>
      <c r="CY41" s="404"/>
      <c r="CZ41" s="404"/>
      <c r="DA41" s="404"/>
      <c r="DB41" s="404"/>
      <c r="DC41" s="404"/>
      <c r="DD41" s="404"/>
      <c r="DE41" s="404"/>
      <c r="DG41" s="401" t="str">
        <f>IF('各会計、関係団体の財政状況及び健全化判断比率'!BR14="","",'各会計、関係団体の財政状況及び健全化判断比率'!BR14)</f>
        <v/>
      </c>
      <c r="DH41" s="401"/>
      <c r="DI41" s="208"/>
    </row>
    <row r="42" spans="1:113" ht="32.25" customHeight="1" x14ac:dyDescent="0.2">
      <c r="B42" s="205"/>
      <c r="C42" s="403" t="str">
        <f t="shared" si="5"/>
        <v/>
      </c>
      <c r="D42" s="403"/>
      <c r="E42" s="404" t="str">
        <f>IF('各会計、関係団体の財政状況及び健全化判断比率'!B15="","",'各会計、関係団体の財政状況及び健全化判断比率'!B15)</f>
        <v/>
      </c>
      <c r="F42" s="404"/>
      <c r="G42" s="404"/>
      <c r="H42" s="404"/>
      <c r="I42" s="404"/>
      <c r="J42" s="404"/>
      <c r="K42" s="404"/>
      <c r="L42" s="404"/>
      <c r="M42" s="404"/>
      <c r="N42" s="404"/>
      <c r="O42" s="404"/>
      <c r="P42" s="404"/>
      <c r="Q42" s="404"/>
      <c r="R42" s="404"/>
      <c r="S42" s="404"/>
      <c r="T42" s="181"/>
      <c r="U42" s="403" t="str">
        <f t="shared" si="4"/>
        <v/>
      </c>
      <c r="V42" s="403"/>
      <c r="W42" s="404"/>
      <c r="X42" s="404"/>
      <c r="Y42" s="404"/>
      <c r="Z42" s="404"/>
      <c r="AA42" s="404"/>
      <c r="AB42" s="404"/>
      <c r="AC42" s="404"/>
      <c r="AD42" s="404"/>
      <c r="AE42" s="404"/>
      <c r="AF42" s="404"/>
      <c r="AG42" s="404"/>
      <c r="AH42" s="404"/>
      <c r="AI42" s="404"/>
      <c r="AJ42" s="404"/>
      <c r="AK42" s="404"/>
      <c r="AL42" s="181"/>
      <c r="AM42" s="403" t="str">
        <f t="shared" si="0"/>
        <v/>
      </c>
      <c r="AN42" s="403"/>
      <c r="AO42" s="404"/>
      <c r="AP42" s="404"/>
      <c r="AQ42" s="404"/>
      <c r="AR42" s="404"/>
      <c r="AS42" s="404"/>
      <c r="AT42" s="404"/>
      <c r="AU42" s="404"/>
      <c r="AV42" s="404"/>
      <c r="AW42" s="404"/>
      <c r="AX42" s="404"/>
      <c r="AY42" s="404"/>
      <c r="AZ42" s="404"/>
      <c r="BA42" s="404"/>
      <c r="BB42" s="404"/>
      <c r="BC42" s="404"/>
      <c r="BD42" s="181"/>
      <c r="BE42" s="403" t="str">
        <f t="shared" si="1"/>
        <v/>
      </c>
      <c r="BF42" s="403"/>
      <c r="BG42" s="404"/>
      <c r="BH42" s="404"/>
      <c r="BI42" s="404"/>
      <c r="BJ42" s="404"/>
      <c r="BK42" s="404"/>
      <c r="BL42" s="404"/>
      <c r="BM42" s="404"/>
      <c r="BN42" s="404"/>
      <c r="BO42" s="404"/>
      <c r="BP42" s="404"/>
      <c r="BQ42" s="404"/>
      <c r="BR42" s="404"/>
      <c r="BS42" s="404"/>
      <c r="BT42" s="404"/>
      <c r="BU42" s="404"/>
      <c r="BV42" s="181"/>
      <c r="BW42" s="403">
        <f t="shared" si="2"/>
        <v>15</v>
      </c>
      <c r="BX42" s="403"/>
      <c r="BY42" s="404" t="str">
        <f>IF('各会計、関係団体の財政状況及び健全化判断比率'!B76="","",'各会計、関係団体の財政状況及び健全化判断比率'!B76)</f>
        <v>岐阜県後期高齢者医療広域連合（特別会計分）</v>
      </c>
      <c r="BZ42" s="404"/>
      <c r="CA42" s="404"/>
      <c r="CB42" s="404"/>
      <c r="CC42" s="404"/>
      <c r="CD42" s="404"/>
      <c r="CE42" s="404"/>
      <c r="CF42" s="404"/>
      <c r="CG42" s="404"/>
      <c r="CH42" s="404"/>
      <c r="CI42" s="404"/>
      <c r="CJ42" s="404"/>
      <c r="CK42" s="404"/>
      <c r="CL42" s="404"/>
      <c r="CM42" s="404"/>
      <c r="CN42" s="181"/>
      <c r="CO42" s="403" t="str">
        <f t="shared" si="3"/>
        <v/>
      </c>
      <c r="CP42" s="403"/>
      <c r="CQ42" s="404" t="str">
        <f>IF('各会計、関係団体の財政状況及び健全化判断比率'!BS15="","",'各会計、関係団体の財政状況及び健全化判断比率'!BS15)</f>
        <v/>
      </c>
      <c r="CR42" s="404"/>
      <c r="CS42" s="404"/>
      <c r="CT42" s="404"/>
      <c r="CU42" s="404"/>
      <c r="CV42" s="404"/>
      <c r="CW42" s="404"/>
      <c r="CX42" s="404"/>
      <c r="CY42" s="404"/>
      <c r="CZ42" s="404"/>
      <c r="DA42" s="404"/>
      <c r="DB42" s="404"/>
      <c r="DC42" s="404"/>
      <c r="DD42" s="404"/>
      <c r="DE42" s="404"/>
      <c r="DG42" s="401" t="str">
        <f>IF('各会計、関係団体の財政状況及び健全化判断比率'!BR15="","",'各会計、関係団体の財政状況及び健全化判断比率'!BR15)</f>
        <v/>
      </c>
      <c r="DH42" s="401"/>
      <c r="DI42" s="208"/>
    </row>
    <row r="43" spans="1:113" ht="32.25" customHeight="1" x14ac:dyDescent="0.2">
      <c r="B43" s="205"/>
      <c r="C43" s="403" t="str">
        <f t="shared" si="5"/>
        <v/>
      </c>
      <c r="D43" s="403"/>
      <c r="E43" s="404" t="str">
        <f>IF('各会計、関係団体の財政状況及び健全化判断比率'!B16="","",'各会計、関係団体の財政状況及び健全化判断比率'!B16)</f>
        <v/>
      </c>
      <c r="F43" s="404"/>
      <c r="G43" s="404"/>
      <c r="H43" s="404"/>
      <c r="I43" s="404"/>
      <c r="J43" s="404"/>
      <c r="K43" s="404"/>
      <c r="L43" s="404"/>
      <c r="M43" s="404"/>
      <c r="N43" s="404"/>
      <c r="O43" s="404"/>
      <c r="P43" s="404"/>
      <c r="Q43" s="404"/>
      <c r="R43" s="404"/>
      <c r="S43" s="404"/>
      <c r="T43" s="181"/>
      <c r="U43" s="403" t="str">
        <f t="shared" si="4"/>
        <v/>
      </c>
      <c r="V43" s="403"/>
      <c r="W43" s="404"/>
      <c r="X43" s="404"/>
      <c r="Y43" s="404"/>
      <c r="Z43" s="404"/>
      <c r="AA43" s="404"/>
      <c r="AB43" s="404"/>
      <c r="AC43" s="404"/>
      <c r="AD43" s="404"/>
      <c r="AE43" s="404"/>
      <c r="AF43" s="404"/>
      <c r="AG43" s="404"/>
      <c r="AH43" s="404"/>
      <c r="AI43" s="404"/>
      <c r="AJ43" s="404"/>
      <c r="AK43" s="404"/>
      <c r="AL43" s="181"/>
      <c r="AM43" s="403" t="str">
        <f t="shared" si="0"/>
        <v/>
      </c>
      <c r="AN43" s="403"/>
      <c r="AO43" s="404"/>
      <c r="AP43" s="404"/>
      <c r="AQ43" s="404"/>
      <c r="AR43" s="404"/>
      <c r="AS43" s="404"/>
      <c r="AT43" s="404"/>
      <c r="AU43" s="404"/>
      <c r="AV43" s="404"/>
      <c r="AW43" s="404"/>
      <c r="AX43" s="404"/>
      <c r="AY43" s="404"/>
      <c r="AZ43" s="404"/>
      <c r="BA43" s="404"/>
      <c r="BB43" s="404"/>
      <c r="BC43" s="404"/>
      <c r="BD43" s="181"/>
      <c r="BE43" s="403" t="str">
        <f t="shared" si="1"/>
        <v/>
      </c>
      <c r="BF43" s="403"/>
      <c r="BG43" s="404"/>
      <c r="BH43" s="404"/>
      <c r="BI43" s="404"/>
      <c r="BJ43" s="404"/>
      <c r="BK43" s="404"/>
      <c r="BL43" s="404"/>
      <c r="BM43" s="404"/>
      <c r="BN43" s="404"/>
      <c r="BO43" s="404"/>
      <c r="BP43" s="404"/>
      <c r="BQ43" s="404"/>
      <c r="BR43" s="404"/>
      <c r="BS43" s="404"/>
      <c r="BT43" s="404"/>
      <c r="BU43" s="404"/>
      <c r="BV43" s="181"/>
      <c r="BW43" s="403">
        <f t="shared" si="2"/>
        <v>16</v>
      </c>
      <c r="BX43" s="403"/>
      <c r="BY43" s="404" t="str">
        <f>IF('各会計、関係団体の財政状況及び健全化判断比率'!B77="","",'各会計、関係団体の財政状況及び健全化判断比率'!B77)</f>
        <v>岐阜県地方競馬組合</v>
      </c>
      <c r="BZ43" s="404"/>
      <c r="CA43" s="404"/>
      <c r="CB43" s="404"/>
      <c r="CC43" s="404"/>
      <c r="CD43" s="404"/>
      <c r="CE43" s="404"/>
      <c r="CF43" s="404"/>
      <c r="CG43" s="404"/>
      <c r="CH43" s="404"/>
      <c r="CI43" s="404"/>
      <c r="CJ43" s="404"/>
      <c r="CK43" s="404"/>
      <c r="CL43" s="404"/>
      <c r="CM43" s="404"/>
      <c r="CN43" s="181"/>
      <c r="CO43" s="403" t="str">
        <f t="shared" si="3"/>
        <v/>
      </c>
      <c r="CP43" s="403"/>
      <c r="CQ43" s="404" t="str">
        <f>IF('各会計、関係団体の財政状況及び健全化判断比率'!BS16="","",'各会計、関係団体の財政状況及び健全化判断比率'!BS16)</f>
        <v/>
      </c>
      <c r="CR43" s="404"/>
      <c r="CS43" s="404"/>
      <c r="CT43" s="404"/>
      <c r="CU43" s="404"/>
      <c r="CV43" s="404"/>
      <c r="CW43" s="404"/>
      <c r="CX43" s="404"/>
      <c r="CY43" s="404"/>
      <c r="CZ43" s="404"/>
      <c r="DA43" s="404"/>
      <c r="DB43" s="404"/>
      <c r="DC43" s="404"/>
      <c r="DD43" s="404"/>
      <c r="DE43" s="404"/>
      <c r="DG43" s="401" t="str">
        <f>IF('各会計、関係団体の財政状況及び健全化判断比率'!BR16="","",'各会計、関係団体の財政状況及び健全化判断比率'!BR16)</f>
        <v/>
      </c>
      <c r="DH43" s="401"/>
      <c r="DI43" s="208"/>
    </row>
    <row r="44" spans="1:113" ht="13.5" customHeight="1" thickBot="1" x14ac:dyDescent="0.25">
      <c r="B44" s="209"/>
      <c r="C44" s="210"/>
      <c r="D44" s="210"/>
      <c r="E44" s="210"/>
      <c r="F44" s="210"/>
      <c r="G44" s="210"/>
      <c r="H44" s="210"/>
      <c r="I44" s="210"/>
      <c r="J44" s="210"/>
      <c r="K44" s="210"/>
      <c r="L44" s="210"/>
      <c r="M44" s="210"/>
      <c r="N44" s="210"/>
      <c r="O44" s="210"/>
      <c r="P44" s="210"/>
      <c r="Q44" s="210"/>
      <c r="R44" s="210"/>
      <c r="S44" s="210"/>
      <c r="T44" s="210"/>
      <c r="U44" s="210"/>
      <c r="V44" s="210"/>
      <c r="W44" s="210"/>
      <c r="X44" s="210"/>
      <c r="Y44" s="210"/>
      <c r="Z44" s="210"/>
      <c r="AA44" s="210"/>
      <c r="AB44" s="210"/>
      <c r="AC44" s="210"/>
      <c r="AD44" s="210"/>
      <c r="AE44" s="210"/>
      <c r="AF44" s="210"/>
      <c r="AG44" s="210"/>
      <c r="AH44" s="210"/>
      <c r="AI44" s="210"/>
      <c r="AJ44" s="210"/>
      <c r="AK44" s="210"/>
      <c r="AL44" s="210"/>
      <c r="AM44" s="210"/>
      <c r="AN44" s="210"/>
      <c r="AO44" s="210"/>
      <c r="AP44" s="210"/>
      <c r="AQ44" s="210"/>
      <c r="AR44" s="210"/>
      <c r="AS44" s="210"/>
      <c r="AT44" s="210"/>
      <c r="AU44" s="210"/>
      <c r="AV44" s="210"/>
      <c r="AW44" s="210"/>
      <c r="AX44" s="210"/>
      <c r="AY44" s="210"/>
      <c r="AZ44" s="210"/>
      <c r="BA44" s="210"/>
      <c r="BB44" s="210"/>
      <c r="BC44" s="210"/>
      <c r="BD44" s="210"/>
      <c r="BE44" s="210"/>
      <c r="BF44" s="210"/>
      <c r="BG44" s="210"/>
      <c r="BH44" s="210"/>
      <c r="BI44" s="210"/>
      <c r="BJ44" s="210"/>
      <c r="BK44" s="210"/>
      <c r="BL44" s="210"/>
      <c r="BM44" s="210"/>
      <c r="BN44" s="210"/>
      <c r="BO44" s="210"/>
      <c r="BP44" s="210"/>
      <c r="BQ44" s="210"/>
      <c r="BR44" s="210"/>
      <c r="BS44" s="210"/>
      <c r="BT44" s="210"/>
      <c r="BU44" s="210"/>
      <c r="BV44" s="210"/>
      <c r="BW44" s="210"/>
      <c r="BX44" s="210"/>
      <c r="BY44" s="210"/>
      <c r="BZ44" s="210"/>
      <c r="CA44" s="210"/>
      <c r="CB44" s="210"/>
      <c r="CC44" s="210"/>
      <c r="CD44" s="210"/>
      <c r="CE44" s="210"/>
      <c r="CF44" s="210"/>
      <c r="CG44" s="210"/>
      <c r="CH44" s="210"/>
      <c r="CI44" s="210"/>
      <c r="CJ44" s="210"/>
      <c r="CK44" s="210"/>
      <c r="CL44" s="210"/>
      <c r="CM44" s="210"/>
      <c r="CN44" s="210"/>
      <c r="CO44" s="210"/>
      <c r="CP44" s="210"/>
      <c r="CQ44" s="210"/>
      <c r="CR44" s="210"/>
      <c r="CS44" s="210"/>
      <c r="CT44" s="210"/>
      <c r="CU44" s="210"/>
      <c r="CV44" s="210"/>
      <c r="CW44" s="210"/>
      <c r="CX44" s="210"/>
      <c r="CY44" s="210"/>
      <c r="CZ44" s="210"/>
      <c r="DA44" s="210"/>
      <c r="DB44" s="210"/>
      <c r="DC44" s="210"/>
      <c r="DD44" s="210"/>
      <c r="DE44" s="210"/>
      <c r="DF44" s="210"/>
      <c r="DG44" s="210"/>
      <c r="DH44" s="210"/>
      <c r="DI44" s="211"/>
    </row>
    <row r="45" spans="1:113" x14ac:dyDescent="0.2"/>
    <row r="46" spans="1:113" x14ac:dyDescent="0.2">
      <c r="B46" s="180" t="s">
        <v>193</v>
      </c>
      <c r="E46" s="400" t="s">
        <v>194</v>
      </c>
      <c r="F46" s="400"/>
      <c r="G46" s="400"/>
      <c r="H46" s="400"/>
      <c r="I46" s="400"/>
      <c r="J46" s="400"/>
      <c r="K46" s="400"/>
      <c r="L46" s="400"/>
      <c r="M46" s="400"/>
      <c r="N46" s="400"/>
      <c r="O46" s="400"/>
      <c r="P46" s="400"/>
      <c r="Q46" s="400"/>
      <c r="R46" s="400"/>
      <c r="S46" s="400"/>
      <c r="T46" s="400"/>
      <c r="U46" s="400"/>
      <c r="V46" s="400"/>
      <c r="W46" s="400"/>
      <c r="X46" s="400"/>
      <c r="Y46" s="400"/>
      <c r="Z46" s="400"/>
      <c r="AA46" s="400"/>
      <c r="AB46" s="400"/>
      <c r="AC46" s="400"/>
      <c r="AD46" s="400"/>
      <c r="AE46" s="400"/>
      <c r="AF46" s="400"/>
      <c r="AG46" s="400"/>
      <c r="AH46" s="400"/>
      <c r="AI46" s="400"/>
      <c r="AJ46" s="400"/>
      <c r="AK46" s="400"/>
      <c r="AL46" s="400"/>
      <c r="AM46" s="400"/>
      <c r="AN46" s="400"/>
      <c r="AO46" s="400"/>
      <c r="AP46" s="400"/>
      <c r="AQ46" s="400"/>
      <c r="AR46" s="400"/>
      <c r="AS46" s="400"/>
      <c r="AT46" s="400"/>
      <c r="AU46" s="400"/>
      <c r="AV46" s="400"/>
      <c r="AW46" s="400"/>
      <c r="AX46" s="400"/>
      <c r="AY46" s="400"/>
      <c r="AZ46" s="400"/>
      <c r="BA46" s="400"/>
      <c r="BB46" s="400"/>
      <c r="BC46" s="400"/>
      <c r="BD46" s="400"/>
      <c r="BE46" s="400"/>
      <c r="BF46" s="400"/>
      <c r="BG46" s="400"/>
      <c r="BH46" s="400"/>
      <c r="BI46" s="400"/>
      <c r="BJ46" s="400"/>
      <c r="BK46" s="400"/>
      <c r="BL46" s="400"/>
      <c r="BM46" s="400"/>
      <c r="BN46" s="400"/>
      <c r="BO46" s="400"/>
      <c r="BP46" s="400"/>
      <c r="BQ46" s="400"/>
      <c r="BR46" s="400"/>
      <c r="BS46" s="400"/>
      <c r="BT46" s="400"/>
      <c r="BU46" s="400"/>
      <c r="BV46" s="400"/>
      <c r="BW46" s="400"/>
      <c r="BX46" s="400"/>
      <c r="BY46" s="400"/>
      <c r="BZ46" s="400"/>
      <c r="CA46" s="400"/>
      <c r="CB46" s="400"/>
      <c r="CC46" s="400"/>
      <c r="CD46" s="400"/>
      <c r="CE46" s="400"/>
      <c r="CF46" s="400"/>
      <c r="CG46" s="400"/>
      <c r="CH46" s="400"/>
      <c r="CI46" s="400"/>
      <c r="CJ46" s="400"/>
      <c r="CK46" s="400"/>
      <c r="CL46" s="400"/>
      <c r="CM46" s="400"/>
      <c r="CN46" s="400"/>
      <c r="CO46" s="400"/>
      <c r="CP46" s="400"/>
      <c r="CQ46" s="400"/>
      <c r="CR46" s="400"/>
      <c r="CS46" s="400"/>
      <c r="CT46" s="400"/>
      <c r="CU46" s="400"/>
      <c r="CV46" s="400"/>
      <c r="CW46" s="400"/>
      <c r="CX46" s="400"/>
      <c r="CY46" s="400"/>
      <c r="CZ46" s="400"/>
      <c r="DA46" s="400"/>
      <c r="DB46" s="400"/>
      <c r="DC46" s="400"/>
      <c r="DD46" s="400"/>
      <c r="DE46" s="400"/>
      <c r="DF46" s="400"/>
      <c r="DG46" s="400"/>
      <c r="DH46" s="400"/>
      <c r="DI46" s="400"/>
    </row>
    <row r="47" spans="1:113" x14ac:dyDescent="0.2">
      <c r="E47" s="400" t="s">
        <v>195</v>
      </c>
      <c r="F47" s="400"/>
      <c r="G47" s="400"/>
      <c r="H47" s="400"/>
      <c r="I47" s="400"/>
      <c r="J47" s="400"/>
      <c r="K47" s="400"/>
      <c r="L47" s="400"/>
      <c r="M47" s="400"/>
      <c r="N47" s="400"/>
      <c r="O47" s="400"/>
      <c r="P47" s="400"/>
      <c r="Q47" s="400"/>
      <c r="R47" s="400"/>
      <c r="S47" s="400"/>
      <c r="T47" s="400"/>
      <c r="U47" s="400"/>
      <c r="V47" s="400"/>
      <c r="W47" s="400"/>
      <c r="X47" s="400"/>
      <c r="Y47" s="400"/>
      <c r="Z47" s="400"/>
      <c r="AA47" s="400"/>
      <c r="AB47" s="400"/>
      <c r="AC47" s="400"/>
      <c r="AD47" s="400"/>
      <c r="AE47" s="400"/>
      <c r="AF47" s="400"/>
      <c r="AG47" s="400"/>
      <c r="AH47" s="400"/>
      <c r="AI47" s="400"/>
      <c r="AJ47" s="400"/>
      <c r="AK47" s="400"/>
      <c r="AL47" s="400"/>
      <c r="AM47" s="400"/>
      <c r="AN47" s="400"/>
      <c r="AO47" s="400"/>
      <c r="AP47" s="400"/>
      <c r="AQ47" s="400"/>
      <c r="AR47" s="400"/>
      <c r="AS47" s="400"/>
      <c r="AT47" s="400"/>
      <c r="AU47" s="400"/>
      <c r="AV47" s="400"/>
      <c r="AW47" s="400"/>
      <c r="AX47" s="400"/>
      <c r="AY47" s="400"/>
      <c r="AZ47" s="400"/>
      <c r="BA47" s="400"/>
      <c r="BB47" s="400"/>
      <c r="BC47" s="400"/>
      <c r="BD47" s="400"/>
      <c r="BE47" s="400"/>
      <c r="BF47" s="400"/>
      <c r="BG47" s="400"/>
      <c r="BH47" s="400"/>
      <c r="BI47" s="400"/>
      <c r="BJ47" s="400"/>
      <c r="BK47" s="400"/>
      <c r="BL47" s="400"/>
      <c r="BM47" s="400"/>
      <c r="BN47" s="400"/>
      <c r="BO47" s="400"/>
      <c r="BP47" s="400"/>
      <c r="BQ47" s="400"/>
      <c r="BR47" s="400"/>
      <c r="BS47" s="400"/>
      <c r="BT47" s="400"/>
      <c r="BU47" s="400"/>
      <c r="BV47" s="400"/>
      <c r="BW47" s="400"/>
      <c r="BX47" s="400"/>
      <c r="BY47" s="400"/>
      <c r="BZ47" s="400"/>
      <c r="CA47" s="400"/>
      <c r="CB47" s="400"/>
      <c r="CC47" s="400"/>
      <c r="CD47" s="400"/>
      <c r="CE47" s="400"/>
      <c r="CF47" s="400"/>
      <c r="CG47" s="400"/>
      <c r="CH47" s="400"/>
      <c r="CI47" s="400"/>
      <c r="CJ47" s="400"/>
      <c r="CK47" s="400"/>
      <c r="CL47" s="400"/>
      <c r="CM47" s="400"/>
      <c r="CN47" s="400"/>
      <c r="CO47" s="400"/>
      <c r="CP47" s="400"/>
      <c r="CQ47" s="400"/>
      <c r="CR47" s="400"/>
      <c r="CS47" s="400"/>
      <c r="CT47" s="400"/>
      <c r="CU47" s="400"/>
      <c r="CV47" s="400"/>
      <c r="CW47" s="400"/>
      <c r="CX47" s="400"/>
      <c r="CY47" s="400"/>
      <c r="CZ47" s="400"/>
      <c r="DA47" s="400"/>
      <c r="DB47" s="400"/>
      <c r="DC47" s="400"/>
      <c r="DD47" s="400"/>
      <c r="DE47" s="400"/>
      <c r="DF47" s="400"/>
      <c r="DG47" s="400"/>
      <c r="DH47" s="400"/>
      <c r="DI47" s="400"/>
    </row>
    <row r="48" spans="1:113" x14ac:dyDescent="0.2">
      <c r="E48" s="400" t="s">
        <v>196</v>
      </c>
      <c r="F48" s="400"/>
      <c r="G48" s="400"/>
      <c r="H48" s="400"/>
      <c r="I48" s="400"/>
      <c r="J48" s="400"/>
      <c r="K48" s="400"/>
      <c r="L48" s="400"/>
      <c r="M48" s="400"/>
      <c r="N48" s="400"/>
      <c r="O48" s="400"/>
      <c r="P48" s="400"/>
      <c r="Q48" s="400"/>
      <c r="R48" s="400"/>
      <c r="S48" s="400"/>
      <c r="T48" s="400"/>
      <c r="U48" s="400"/>
      <c r="V48" s="400"/>
      <c r="W48" s="400"/>
      <c r="X48" s="400"/>
      <c r="Y48" s="400"/>
      <c r="Z48" s="400"/>
      <c r="AA48" s="400"/>
      <c r="AB48" s="400"/>
      <c r="AC48" s="400"/>
      <c r="AD48" s="400"/>
      <c r="AE48" s="400"/>
      <c r="AF48" s="400"/>
      <c r="AG48" s="400"/>
      <c r="AH48" s="400"/>
      <c r="AI48" s="400"/>
      <c r="AJ48" s="400"/>
      <c r="AK48" s="400"/>
      <c r="AL48" s="400"/>
      <c r="AM48" s="400"/>
      <c r="AN48" s="400"/>
      <c r="AO48" s="400"/>
      <c r="AP48" s="400"/>
      <c r="AQ48" s="400"/>
      <c r="AR48" s="400"/>
      <c r="AS48" s="400"/>
      <c r="AT48" s="400"/>
      <c r="AU48" s="400"/>
      <c r="AV48" s="400"/>
      <c r="AW48" s="400"/>
      <c r="AX48" s="400"/>
      <c r="AY48" s="400"/>
      <c r="AZ48" s="400"/>
      <c r="BA48" s="400"/>
      <c r="BB48" s="400"/>
      <c r="BC48" s="400"/>
      <c r="BD48" s="400"/>
      <c r="BE48" s="400"/>
      <c r="BF48" s="400"/>
      <c r="BG48" s="400"/>
      <c r="BH48" s="400"/>
      <c r="BI48" s="400"/>
      <c r="BJ48" s="400"/>
      <c r="BK48" s="400"/>
      <c r="BL48" s="400"/>
      <c r="BM48" s="400"/>
      <c r="BN48" s="400"/>
      <c r="BO48" s="400"/>
      <c r="BP48" s="400"/>
      <c r="BQ48" s="400"/>
      <c r="BR48" s="400"/>
      <c r="BS48" s="400"/>
      <c r="BT48" s="400"/>
      <c r="BU48" s="400"/>
      <c r="BV48" s="400"/>
      <c r="BW48" s="400"/>
      <c r="BX48" s="400"/>
      <c r="BY48" s="400"/>
      <c r="BZ48" s="400"/>
      <c r="CA48" s="400"/>
      <c r="CB48" s="400"/>
      <c r="CC48" s="400"/>
      <c r="CD48" s="400"/>
      <c r="CE48" s="400"/>
      <c r="CF48" s="400"/>
      <c r="CG48" s="400"/>
      <c r="CH48" s="400"/>
      <c r="CI48" s="400"/>
      <c r="CJ48" s="400"/>
      <c r="CK48" s="400"/>
      <c r="CL48" s="400"/>
      <c r="CM48" s="400"/>
      <c r="CN48" s="400"/>
      <c r="CO48" s="400"/>
      <c r="CP48" s="400"/>
      <c r="CQ48" s="400"/>
      <c r="CR48" s="400"/>
      <c r="CS48" s="400"/>
      <c r="CT48" s="400"/>
      <c r="CU48" s="400"/>
      <c r="CV48" s="400"/>
      <c r="CW48" s="400"/>
      <c r="CX48" s="400"/>
      <c r="CY48" s="400"/>
      <c r="CZ48" s="400"/>
      <c r="DA48" s="400"/>
      <c r="DB48" s="400"/>
      <c r="DC48" s="400"/>
      <c r="DD48" s="400"/>
      <c r="DE48" s="400"/>
      <c r="DF48" s="400"/>
      <c r="DG48" s="400"/>
      <c r="DH48" s="400"/>
      <c r="DI48" s="400"/>
    </row>
    <row r="49" spans="5:113" x14ac:dyDescent="0.2">
      <c r="E49" s="402" t="s">
        <v>197</v>
      </c>
      <c r="F49" s="402"/>
      <c r="G49" s="402"/>
      <c r="H49" s="402"/>
      <c r="I49" s="402"/>
      <c r="J49" s="402"/>
      <c r="K49" s="402"/>
      <c r="L49" s="402"/>
      <c r="M49" s="402"/>
      <c r="N49" s="402"/>
      <c r="O49" s="402"/>
      <c r="P49" s="402"/>
      <c r="Q49" s="402"/>
      <c r="R49" s="402"/>
      <c r="S49" s="402"/>
      <c r="T49" s="402"/>
      <c r="U49" s="402"/>
      <c r="V49" s="402"/>
      <c r="W49" s="402"/>
      <c r="X49" s="402"/>
      <c r="Y49" s="402"/>
      <c r="Z49" s="402"/>
      <c r="AA49" s="402"/>
      <c r="AB49" s="402"/>
      <c r="AC49" s="402"/>
      <c r="AD49" s="402"/>
      <c r="AE49" s="402"/>
      <c r="AF49" s="402"/>
      <c r="AG49" s="402"/>
      <c r="AH49" s="402"/>
      <c r="AI49" s="402"/>
      <c r="AJ49" s="402"/>
      <c r="AK49" s="402"/>
      <c r="AL49" s="402"/>
      <c r="AM49" s="402"/>
      <c r="AN49" s="402"/>
      <c r="AO49" s="402"/>
      <c r="AP49" s="402"/>
      <c r="AQ49" s="402"/>
      <c r="AR49" s="402"/>
      <c r="AS49" s="402"/>
      <c r="AT49" s="402"/>
      <c r="AU49" s="402"/>
      <c r="AV49" s="402"/>
      <c r="AW49" s="402"/>
      <c r="AX49" s="402"/>
      <c r="AY49" s="402"/>
      <c r="AZ49" s="402"/>
      <c r="BA49" s="402"/>
      <c r="BB49" s="402"/>
      <c r="BC49" s="402"/>
      <c r="BD49" s="402"/>
      <c r="BE49" s="402"/>
      <c r="BF49" s="402"/>
      <c r="BG49" s="402"/>
      <c r="BH49" s="402"/>
      <c r="BI49" s="402"/>
      <c r="BJ49" s="402"/>
      <c r="BK49" s="402"/>
      <c r="BL49" s="402"/>
      <c r="BM49" s="402"/>
      <c r="BN49" s="402"/>
      <c r="BO49" s="402"/>
      <c r="BP49" s="402"/>
      <c r="BQ49" s="402"/>
      <c r="BR49" s="402"/>
      <c r="BS49" s="402"/>
      <c r="BT49" s="402"/>
      <c r="BU49" s="402"/>
      <c r="BV49" s="402"/>
      <c r="BW49" s="402"/>
      <c r="BX49" s="402"/>
      <c r="BY49" s="402"/>
      <c r="BZ49" s="402"/>
      <c r="CA49" s="402"/>
      <c r="CB49" s="402"/>
      <c r="CC49" s="402"/>
      <c r="CD49" s="402"/>
      <c r="CE49" s="402"/>
      <c r="CF49" s="402"/>
      <c r="CG49" s="402"/>
      <c r="CH49" s="402"/>
      <c r="CI49" s="402"/>
      <c r="CJ49" s="402"/>
      <c r="CK49" s="402"/>
      <c r="CL49" s="402"/>
      <c r="CM49" s="402"/>
      <c r="CN49" s="402"/>
      <c r="CO49" s="402"/>
      <c r="CP49" s="402"/>
      <c r="CQ49" s="402"/>
      <c r="CR49" s="402"/>
      <c r="CS49" s="402"/>
      <c r="CT49" s="402"/>
      <c r="CU49" s="402"/>
      <c r="CV49" s="402"/>
      <c r="CW49" s="402"/>
      <c r="CX49" s="402"/>
      <c r="CY49" s="402"/>
      <c r="CZ49" s="402"/>
      <c r="DA49" s="402"/>
      <c r="DB49" s="402"/>
      <c r="DC49" s="402"/>
      <c r="DD49" s="402"/>
      <c r="DE49" s="402"/>
      <c r="DF49" s="402"/>
      <c r="DG49" s="402"/>
      <c r="DH49" s="402"/>
      <c r="DI49" s="402"/>
    </row>
    <row r="50" spans="5:113" x14ac:dyDescent="0.2">
      <c r="E50" s="400" t="s">
        <v>198</v>
      </c>
      <c r="F50" s="400"/>
      <c r="G50" s="400"/>
      <c r="H50" s="400"/>
      <c r="I50" s="400"/>
      <c r="J50" s="400"/>
      <c r="K50" s="400"/>
      <c r="L50" s="400"/>
      <c r="M50" s="400"/>
      <c r="N50" s="400"/>
      <c r="O50" s="400"/>
      <c r="P50" s="400"/>
      <c r="Q50" s="400"/>
      <c r="R50" s="400"/>
      <c r="S50" s="400"/>
      <c r="T50" s="400"/>
      <c r="U50" s="400"/>
      <c r="V50" s="400"/>
      <c r="W50" s="400"/>
      <c r="X50" s="400"/>
      <c r="Y50" s="400"/>
      <c r="Z50" s="400"/>
      <c r="AA50" s="400"/>
      <c r="AB50" s="400"/>
      <c r="AC50" s="400"/>
      <c r="AD50" s="400"/>
      <c r="AE50" s="400"/>
      <c r="AF50" s="400"/>
      <c r="AG50" s="400"/>
      <c r="AH50" s="400"/>
      <c r="AI50" s="400"/>
      <c r="AJ50" s="400"/>
      <c r="AK50" s="400"/>
      <c r="AL50" s="400"/>
      <c r="AM50" s="400"/>
      <c r="AN50" s="400"/>
      <c r="AO50" s="400"/>
      <c r="AP50" s="400"/>
      <c r="AQ50" s="400"/>
      <c r="AR50" s="400"/>
      <c r="AS50" s="400"/>
      <c r="AT50" s="400"/>
      <c r="AU50" s="400"/>
      <c r="AV50" s="400"/>
      <c r="AW50" s="400"/>
      <c r="AX50" s="400"/>
      <c r="AY50" s="400"/>
      <c r="AZ50" s="400"/>
      <c r="BA50" s="400"/>
      <c r="BB50" s="400"/>
      <c r="BC50" s="400"/>
      <c r="BD50" s="400"/>
      <c r="BE50" s="400"/>
      <c r="BF50" s="400"/>
      <c r="BG50" s="400"/>
      <c r="BH50" s="400"/>
      <c r="BI50" s="400"/>
      <c r="BJ50" s="400"/>
      <c r="BK50" s="400"/>
      <c r="BL50" s="400"/>
      <c r="BM50" s="400"/>
      <c r="BN50" s="400"/>
      <c r="BO50" s="400"/>
      <c r="BP50" s="400"/>
      <c r="BQ50" s="400"/>
      <c r="BR50" s="400"/>
      <c r="BS50" s="400"/>
      <c r="BT50" s="400"/>
      <c r="BU50" s="400"/>
      <c r="BV50" s="400"/>
      <c r="BW50" s="400"/>
      <c r="BX50" s="400"/>
      <c r="BY50" s="400"/>
      <c r="BZ50" s="400"/>
      <c r="CA50" s="400"/>
      <c r="CB50" s="400"/>
      <c r="CC50" s="400"/>
      <c r="CD50" s="400"/>
      <c r="CE50" s="400"/>
      <c r="CF50" s="400"/>
      <c r="CG50" s="400"/>
      <c r="CH50" s="400"/>
      <c r="CI50" s="400"/>
      <c r="CJ50" s="400"/>
      <c r="CK50" s="400"/>
      <c r="CL50" s="400"/>
      <c r="CM50" s="400"/>
      <c r="CN50" s="400"/>
      <c r="CO50" s="400"/>
      <c r="CP50" s="400"/>
      <c r="CQ50" s="400"/>
      <c r="CR50" s="400"/>
      <c r="CS50" s="400"/>
      <c r="CT50" s="400"/>
      <c r="CU50" s="400"/>
      <c r="CV50" s="400"/>
      <c r="CW50" s="400"/>
      <c r="CX50" s="400"/>
      <c r="CY50" s="400"/>
      <c r="CZ50" s="400"/>
      <c r="DA50" s="400"/>
      <c r="DB50" s="400"/>
      <c r="DC50" s="400"/>
      <c r="DD50" s="400"/>
      <c r="DE50" s="400"/>
      <c r="DF50" s="400"/>
      <c r="DG50" s="400"/>
      <c r="DH50" s="400"/>
      <c r="DI50" s="400"/>
    </row>
    <row r="51" spans="5:113" x14ac:dyDescent="0.2">
      <c r="E51" s="400" t="s">
        <v>199</v>
      </c>
      <c r="F51" s="400"/>
      <c r="G51" s="400"/>
      <c r="H51" s="400"/>
      <c r="I51" s="400"/>
      <c r="J51" s="400"/>
      <c r="K51" s="400"/>
      <c r="L51" s="400"/>
      <c r="M51" s="400"/>
      <c r="N51" s="400"/>
      <c r="O51" s="400"/>
      <c r="P51" s="400"/>
      <c r="Q51" s="400"/>
      <c r="R51" s="400"/>
      <c r="S51" s="400"/>
      <c r="T51" s="400"/>
      <c r="U51" s="400"/>
      <c r="V51" s="400"/>
      <c r="W51" s="400"/>
      <c r="X51" s="400"/>
      <c r="Y51" s="400"/>
      <c r="Z51" s="400"/>
      <c r="AA51" s="400"/>
      <c r="AB51" s="400"/>
      <c r="AC51" s="400"/>
      <c r="AD51" s="400"/>
      <c r="AE51" s="400"/>
      <c r="AF51" s="400"/>
      <c r="AG51" s="400"/>
      <c r="AH51" s="400"/>
      <c r="AI51" s="400"/>
      <c r="AJ51" s="400"/>
      <c r="AK51" s="400"/>
      <c r="AL51" s="400"/>
      <c r="AM51" s="400"/>
      <c r="AN51" s="400"/>
      <c r="AO51" s="400"/>
      <c r="AP51" s="400"/>
      <c r="AQ51" s="400"/>
      <c r="AR51" s="400"/>
      <c r="AS51" s="400"/>
      <c r="AT51" s="400"/>
      <c r="AU51" s="400"/>
      <c r="AV51" s="400"/>
      <c r="AW51" s="400"/>
      <c r="AX51" s="400"/>
      <c r="AY51" s="400"/>
      <c r="AZ51" s="400"/>
      <c r="BA51" s="400"/>
      <c r="BB51" s="400"/>
      <c r="BC51" s="400"/>
      <c r="BD51" s="400"/>
      <c r="BE51" s="400"/>
      <c r="BF51" s="400"/>
      <c r="BG51" s="400"/>
      <c r="BH51" s="400"/>
      <c r="BI51" s="400"/>
      <c r="BJ51" s="400"/>
      <c r="BK51" s="400"/>
      <c r="BL51" s="400"/>
      <c r="BM51" s="400"/>
      <c r="BN51" s="400"/>
      <c r="BO51" s="400"/>
      <c r="BP51" s="400"/>
      <c r="BQ51" s="400"/>
      <c r="BR51" s="400"/>
      <c r="BS51" s="400"/>
      <c r="BT51" s="400"/>
      <c r="BU51" s="400"/>
      <c r="BV51" s="400"/>
      <c r="BW51" s="400"/>
      <c r="BX51" s="400"/>
      <c r="BY51" s="400"/>
      <c r="BZ51" s="400"/>
      <c r="CA51" s="400"/>
      <c r="CB51" s="400"/>
      <c r="CC51" s="400"/>
      <c r="CD51" s="400"/>
      <c r="CE51" s="400"/>
      <c r="CF51" s="400"/>
      <c r="CG51" s="400"/>
      <c r="CH51" s="400"/>
      <c r="CI51" s="400"/>
      <c r="CJ51" s="400"/>
      <c r="CK51" s="400"/>
      <c r="CL51" s="400"/>
      <c r="CM51" s="400"/>
      <c r="CN51" s="400"/>
      <c r="CO51" s="400"/>
      <c r="CP51" s="400"/>
      <c r="CQ51" s="400"/>
      <c r="CR51" s="400"/>
      <c r="CS51" s="400"/>
      <c r="CT51" s="400"/>
      <c r="CU51" s="400"/>
      <c r="CV51" s="400"/>
      <c r="CW51" s="400"/>
      <c r="CX51" s="400"/>
      <c r="CY51" s="400"/>
      <c r="CZ51" s="400"/>
      <c r="DA51" s="400"/>
      <c r="DB51" s="400"/>
      <c r="DC51" s="400"/>
      <c r="DD51" s="400"/>
      <c r="DE51" s="400"/>
      <c r="DF51" s="400"/>
      <c r="DG51" s="400"/>
      <c r="DH51" s="400"/>
      <c r="DI51" s="400"/>
    </row>
    <row r="52" spans="5:113" x14ac:dyDescent="0.2">
      <c r="E52" s="400" t="s">
        <v>200</v>
      </c>
      <c r="F52" s="400"/>
      <c r="G52" s="400"/>
      <c r="H52" s="400"/>
      <c r="I52" s="400"/>
      <c r="J52" s="400"/>
      <c r="K52" s="400"/>
      <c r="L52" s="400"/>
      <c r="M52" s="400"/>
      <c r="N52" s="400"/>
      <c r="O52" s="400"/>
      <c r="P52" s="400"/>
      <c r="Q52" s="400"/>
      <c r="R52" s="400"/>
      <c r="S52" s="400"/>
      <c r="T52" s="400"/>
      <c r="U52" s="400"/>
      <c r="V52" s="400"/>
      <c r="W52" s="400"/>
      <c r="X52" s="400"/>
      <c r="Y52" s="400"/>
      <c r="Z52" s="400"/>
      <c r="AA52" s="400"/>
      <c r="AB52" s="400"/>
      <c r="AC52" s="400"/>
      <c r="AD52" s="400"/>
      <c r="AE52" s="400"/>
      <c r="AF52" s="400"/>
      <c r="AG52" s="400"/>
      <c r="AH52" s="400"/>
      <c r="AI52" s="400"/>
      <c r="AJ52" s="400"/>
      <c r="AK52" s="400"/>
      <c r="AL52" s="400"/>
      <c r="AM52" s="400"/>
      <c r="AN52" s="400"/>
      <c r="AO52" s="400"/>
      <c r="AP52" s="400"/>
      <c r="AQ52" s="400"/>
      <c r="AR52" s="400"/>
      <c r="AS52" s="400"/>
      <c r="AT52" s="400"/>
      <c r="AU52" s="400"/>
      <c r="AV52" s="400"/>
      <c r="AW52" s="400"/>
      <c r="AX52" s="400"/>
      <c r="AY52" s="400"/>
      <c r="AZ52" s="400"/>
      <c r="BA52" s="400"/>
      <c r="BB52" s="400"/>
      <c r="BC52" s="400"/>
      <c r="BD52" s="400"/>
      <c r="BE52" s="400"/>
      <c r="BF52" s="400"/>
      <c r="BG52" s="400"/>
      <c r="BH52" s="400"/>
      <c r="BI52" s="400"/>
      <c r="BJ52" s="400"/>
      <c r="BK52" s="400"/>
      <c r="BL52" s="400"/>
      <c r="BM52" s="400"/>
      <c r="BN52" s="400"/>
      <c r="BO52" s="400"/>
      <c r="BP52" s="400"/>
      <c r="BQ52" s="400"/>
      <c r="BR52" s="400"/>
      <c r="BS52" s="400"/>
      <c r="BT52" s="400"/>
      <c r="BU52" s="400"/>
      <c r="BV52" s="400"/>
      <c r="BW52" s="400"/>
      <c r="BX52" s="400"/>
      <c r="BY52" s="400"/>
      <c r="BZ52" s="400"/>
      <c r="CA52" s="400"/>
      <c r="CB52" s="400"/>
      <c r="CC52" s="400"/>
      <c r="CD52" s="400"/>
      <c r="CE52" s="400"/>
      <c r="CF52" s="400"/>
      <c r="CG52" s="400"/>
      <c r="CH52" s="400"/>
      <c r="CI52" s="400"/>
      <c r="CJ52" s="400"/>
      <c r="CK52" s="400"/>
      <c r="CL52" s="400"/>
      <c r="CM52" s="400"/>
      <c r="CN52" s="400"/>
      <c r="CO52" s="400"/>
      <c r="CP52" s="400"/>
      <c r="CQ52" s="400"/>
      <c r="CR52" s="400"/>
      <c r="CS52" s="400"/>
      <c r="CT52" s="400"/>
      <c r="CU52" s="400"/>
      <c r="CV52" s="400"/>
      <c r="CW52" s="400"/>
      <c r="CX52" s="400"/>
      <c r="CY52" s="400"/>
      <c r="CZ52" s="400"/>
      <c r="DA52" s="400"/>
      <c r="DB52" s="400"/>
      <c r="DC52" s="400"/>
      <c r="DD52" s="400"/>
      <c r="DE52" s="400"/>
      <c r="DF52" s="400"/>
      <c r="DG52" s="400"/>
      <c r="DH52" s="400"/>
      <c r="DI52" s="400"/>
    </row>
    <row r="53" spans="5:113" x14ac:dyDescent="0.2">
      <c r="E53" s="400" t="s">
        <v>201</v>
      </c>
      <c r="F53" s="400"/>
      <c r="G53" s="400"/>
      <c r="H53" s="400"/>
      <c r="I53" s="400"/>
      <c r="J53" s="400"/>
      <c r="K53" s="400"/>
      <c r="L53" s="400"/>
      <c r="M53" s="400"/>
      <c r="N53" s="400"/>
      <c r="O53" s="400"/>
      <c r="P53" s="400"/>
      <c r="Q53" s="400"/>
      <c r="R53" s="400"/>
      <c r="S53" s="400"/>
      <c r="T53" s="400"/>
      <c r="U53" s="400"/>
      <c r="V53" s="400"/>
      <c r="W53" s="400"/>
      <c r="X53" s="400"/>
      <c r="Y53" s="400"/>
      <c r="Z53" s="400"/>
      <c r="AA53" s="400"/>
      <c r="AB53" s="400"/>
      <c r="AC53" s="400"/>
      <c r="AD53" s="400"/>
      <c r="AE53" s="400"/>
      <c r="AF53" s="400"/>
      <c r="AG53" s="400"/>
      <c r="AH53" s="400"/>
      <c r="AI53" s="400"/>
      <c r="AJ53" s="400"/>
      <c r="AK53" s="400"/>
      <c r="AL53" s="400"/>
      <c r="AM53" s="400"/>
      <c r="AN53" s="400"/>
      <c r="AO53" s="400"/>
      <c r="AP53" s="400"/>
      <c r="AQ53" s="400"/>
      <c r="AR53" s="400"/>
      <c r="AS53" s="400"/>
      <c r="AT53" s="400"/>
      <c r="AU53" s="400"/>
      <c r="AV53" s="400"/>
      <c r="AW53" s="400"/>
      <c r="AX53" s="400"/>
      <c r="AY53" s="400"/>
      <c r="AZ53" s="400"/>
      <c r="BA53" s="400"/>
      <c r="BB53" s="400"/>
      <c r="BC53" s="400"/>
      <c r="BD53" s="400"/>
      <c r="BE53" s="400"/>
      <c r="BF53" s="400"/>
      <c r="BG53" s="400"/>
      <c r="BH53" s="400"/>
      <c r="BI53" s="400"/>
      <c r="BJ53" s="400"/>
      <c r="BK53" s="400"/>
      <c r="BL53" s="400"/>
      <c r="BM53" s="400"/>
      <c r="BN53" s="400"/>
      <c r="BO53" s="400"/>
      <c r="BP53" s="400"/>
      <c r="BQ53" s="400"/>
      <c r="BR53" s="400"/>
      <c r="BS53" s="400"/>
      <c r="BT53" s="400"/>
      <c r="BU53" s="400"/>
      <c r="BV53" s="400"/>
      <c r="BW53" s="400"/>
      <c r="BX53" s="400"/>
      <c r="BY53" s="400"/>
      <c r="BZ53" s="400"/>
      <c r="CA53" s="400"/>
      <c r="CB53" s="400"/>
      <c r="CC53" s="400"/>
      <c r="CD53" s="400"/>
      <c r="CE53" s="400"/>
      <c r="CF53" s="400"/>
      <c r="CG53" s="400"/>
      <c r="CH53" s="400"/>
      <c r="CI53" s="400"/>
      <c r="CJ53" s="400"/>
      <c r="CK53" s="400"/>
      <c r="CL53" s="400"/>
      <c r="CM53" s="400"/>
      <c r="CN53" s="400"/>
      <c r="CO53" s="400"/>
      <c r="CP53" s="400"/>
      <c r="CQ53" s="400"/>
      <c r="CR53" s="400"/>
      <c r="CS53" s="400"/>
      <c r="CT53" s="400"/>
      <c r="CU53" s="400"/>
      <c r="CV53" s="400"/>
      <c r="CW53" s="400"/>
      <c r="CX53" s="400"/>
      <c r="CY53" s="400"/>
      <c r="CZ53" s="400"/>
      <c r="DA53" s="400"/>
      <c r="DB53" s="400"/>
      <c r="DC53" s="400"/>
      <c r="DD53" s="400"/>
      <c r="DE53" s="400"/>
      <c r="DF53" s="400"/>
      <c r="DG53" s="400"/>
      <c r="DH53" s="400"/>
      <c r="DI53" s="400"/>
    </row>
    <row r="54" spans="5:113" x14ac:dyDescent="0.2"/>
    <row r="55" spans="5:113" x14ac:dyDescent="0.2"/>
    <row r="56" spans="5:113" x14ac:dyDescent="0.2"/>
  </sheetData>
  <sheetProtection algorithmName="SHA-512" hashValue="YZNcxL1V4aA+i+ySfLF0cWA0/NR/o+jwmJWccyo85BUz6+CHSKmJp4/H/HNB2JbjrIc4GY/Y9wPvhWKXZi3yMQ==" saltValue="U6ktWMy9Ta/QznuVUCb0Jw==" spinCount="100000" sheet="1" objects="1" scenarios="1"/>
  <mergeCells count="446">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BV6:CC6"/>
    <mergeCell ref="CD6:CS6"/>
    <mergeCell ref="CT6:DA6"/>
    <mergeCell ref="DB6:DI6"/>
    <mergeCell ref="AM7:AT7"/>
    <mergeCell ref="AU7:AX7"/>
    <mergeCell ref="AY7:BM7"/>
    <mergeCell ref="BN7:BU7"/>
    <mergeCell ref="BV7:CC7"/>
    <mergeCell ref="CD7:CS7"/>
    <mergeCell ref="CT7:DA7"/>
    <mergeCell ref="DB7:DI7"/>
    <mergeCell ref="BV8:CC8"/>
    <mergeCell ref="CD8:CS8"/>
    <mergeCell ref="CT8:DA8"/>
    <mergeCell ref="DB8:DI8"/>
    <mergeCell ref="AY9:BM9"/>
    <mergeCell ref="BN9:BU9"/>
    <mergeCell ref="BV9:CC9"/>
    <mergeCell ref="CD9:CS9"/>
    <mergeCell ref="CT9:DA9"/>
    <mergeCell ref="DB9:DI9"/>
    <mergeCell ref="B9:K11"/>
    <mergeCell ref="L9:Q9"/>
    <mergeCell ref="R9:V9"/>
    <mergeCell ref="W9:AL11"/>
    <mergeCell ref="AM9:AT9"/>
    <mergeCell ref="AU9:AX9"/>
    <mergeCell ref="L10:Q10"/>
    <mergeCell ref="R10:V10"/>
    <mergeCell ref="AM10:AT10"/>
    <mergeCell ref="AU10:AX10"/>
    <mergeCell ref="AY10:BM10"/>
    <mergeCell ref="BN10:BU10"/>
    <mergeCell ref="BV10:CC10"/>
    <mergeCell ref="L11:Q11"/>
    <mergeCell ref="R11:V11"/>
    <mergeCell ref="AM11:AT11"/>
    <mergeCell ref="AU11:AX11"/>
    <mergeCell ref="AY11:BM11"/>
    <mergeCell ref="BN11:BU11"/>
    <mergeCell ref="BV11:CC11"/>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U12:AX12"/>
    <mergeCell ref="AY12:BM12"/>
    <mergeCell ref="BN12:BU12"/>
    <mergeCell ref="BV12:CC12"/>
    <mergeCell ref="CD12:CS12"/>
    <mergeCell ref="CT12:DA12"/>
    <mergeCell ref="AY14:BM14"/>
    <mergeCell ref="BN14:BU14"/>
    <mergeCell ref="BV14:CC14"/>
    <mergeCell ref="CD14:CS14"/>
    <mergeCell ref="CT14:DA14"/>
    <mergeCell ref="DB14:DI14"/>
    <mergeCell ref="BV13:CC13"/>
    <mergeCell ref="CD13:CS13"/>
    <mergeCell ref="CT13:DA13"/>
    <mergeCell ref="DB13:DI13"/>
    <mergeCell ref="AU15:AX15"/>
    <mergeCell ref="AY15:BM15"/>
    <mergeCell ref="BN15:BU15"/>
    <mergeCell ref="BV15:CC15"/>
    <mergeCell ref="CD15:CS15"/>
    <mergeCell ref="AY13:BM13"/>
    <mergeCell ref="BN13:BU13"/>
    <mergeCell ref="DB18:DI19"/>
    <mergeCell ref="L16:Q16"/>
    <mergeCell ref="R16:V16"/>
    <mergeCell ref="AC16:AG16"/>
    <mergeCell ref="AH16:AL16"/>
    <mergeCell ref="AM16:AT16"/>
    <mergeCell ref="M15:Q15"/>
    <mergeCell ref="R15:V15"/>
    <mergeCell ref="W15:AB16"/>
    <mergeCell ref="AC15:AG15"/>
    <mergeCell ref="AH15:AL15"/>
    <mergeCell ref="AM15:AT15"/>
    <mergeCell ref="AH19:AL19"/>
    <mergeCell ref="AM19:AT19"/>
    <mergeCell ref="DB16:DI17"/>
    <mergeCell ref="M17:Q17"/>
    <mergeCell ref="R17:V17"/>
    <mergeCell ref="W17:AB18"/>
    <mergeCell ref="AC17:AG17"/>
    <mergeCell ref="AH17:AL17"/>
    <mergeCell ref="AM17:AT17"/>
    <mergeCell ref="AU17:AX17"/>
    <mergeCell ref="AY17:BM17"/>
    <mergeCell ref="BN17:BU17"/>
    <mergeCell ref="AU16:AX16"/>
    <mergeCell ref="AY16:BM16"/>
    <mergeCell ref="BN16:BU16"/>
    <mergeCell ref="BV16:CC16"/>
    <mergeCell ref="CE16:CS17"/>
    <mergeCell ref="CT16:DA17"/>
    <mergeCell ref="BV17:CC17"/>
    <mergeCell ref="AY18:BM18"/>
    <mergeCell ref="BN18:BU18"/>
    <mergeCell ref="BV18:CC18"/>
    <mergeCell ref="CE18:CS19"/>
    <mergeCell ref="CT18:DA19"/>
    <mergeCell ref="AU19:AX19"/>
    <mergeCell ref="AY19:BM19"/>
    <mergeCell ref="BN19:BU19"/>
    <mergeCell ref="BV19:CC19"/>
    <mergeCell ref="AY21:BM21"/>
    <mergeCell ref="BN21:BU21"/>
    <mergeCell ref="BV21:CC21"/>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DB24:DI25"/>
    <mergeCell ref="E25:K25"/>
    <mergeCell ref="L25:P25"/>
    <mergeCell ref="Q25:V25"/>
    <mergeCell ref="Z25:AG25"/>
    <mergeCell ref="AY20:BM20"/>
    <mergeCell ref="BN20:BU20"/>
    <mergeCell ref="BV20:CC20"/>
    <mergeCell ref="CE20:CS21"/>
    <mergeCell ref="CT20:DA21"/>
    <mergeCell ref="DB20:DI21"/>
    <mergeCell ref="CE24:CS25"/>
    <mergeCell ref="CT24:DA25"/>
    <mergeCell ref="BV25:CC25"/>
    <mergeCell ref="E24:K24"/>
    <mergeCell ref="L24:P24"/>
    <mergeCell ref="Q24:V24"/>
    <mergeCell ref="Z24:AG24"/>
    <mergeCell ref="AH24:AL24"/>
    <mergeCell ref="AM24:AR24"/>
    <mergeCell ref="AH25:AL25"/>
    <mergeCell ref="AM25:AR25"/>
    <mergeCell ref="AS25:AX25"/>
    <mergeCell ref="B21:AX21"/>
    <mergeCell ref="AY25:BM25"/>
    <mergeCell ref="BN25:BU25"/>
    <mergeCell ref="AS24:AX24"/>
    <mergeCell ref="AY24:BM24"/>
    <mergeCell ref="BN24:BU24"/>
    <mergeCell ref="BV24:CC24"/>
    <mergeCell ref="W22:Y29"/>
    <mergeCell ref="Z22:AG23"/>
    <mergeCell ref="CE22:CS23"/>
    <mergeCell ref="AY22:BM22"/>
    <mergeCell ref="BN22:BU22"/>
    <mergeCell ref="BV22:CC22"/>
    <mergeCell ref="AM26:AR26"/>
    <mergeCell ref="CT22:DA23"/>
    <mergeCell ref="AY23:BM23"/>
    <mergeCell ref="BN23:BU23"/>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Q26:V26"/>
    <mergeCell ref="Z26:AG26"/>
    <mergeCell ref="AH26:AL26"/>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L28:P28"/>
    <mergeCell ref="Q28:V28"/>
    <mergeCell ref="Z28:AG28"/>
    <mergeCell ref="C32:S32"/>
    <mergeCell ref="U32:AK32"/>
    <mergeCell ref="AM32:BC32"/>
    <mergeCell ref="BE32:BU32"/>
    <mergeCell ref="BW32:CM32"/>
    <mergeCell ref="CO32:DE32"/>
    <mergeCell ref="E30:K30"/>
    <mergeCell ref="L30:P30"/>
    <mergeCell ref="Q30:V30"/>
    <mergeCell ref="W30:AG30"/>
    <mergeCell ref="AH30:AX30"/>
    <mergeCell ref="BC30:BM30"/>
    <mergeCell ref="B22:D30"/>
    <mergeCell ref="E22:K23"/>
    <mergeCell ref="L22:P23"/>
    <mergeCell ref="Q22:V23"/>
    <mergeCell ref="DB22:DI23"/>
    <mergeCell ref="BV23:CC23"/>
    <mergeCell ref="AH22:AL23"/>
    <mergeCell ref="AM22:AR23"/>
    <mergeCell ref="AS22:AX23"/>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W36:AK36"/>
    <mergeCell ref="AM36:AN36"/>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AO38:BC38"/>
    <mergeCell ref="BE38:BF38"/>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BG40:BU40"/>
    <mergeCell ref="BW40:BX40"/>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BY40:CM40"/>
    <mergeCell ref="CO40:CP40"/>
    <mergeCell ref="CQ40:DE40"/>
    <mergeCell ref="DG40:DH40"/>
    <mergeCell ref="C41:D41"/>
    <mergeCell ref="E41:S41"/>
    <mergeCell ref="U41:V41"/>
    <mergeCell ref="W41:AK41"/>
    <mergeCell ref="AM41:AN41"/>
    <mergeCell ref="AO41:BC41"/>
    <mergeCell ref="DG41:DH41"/>
    <mergeCell ref="BE41:BF41"/>
    <mergeCell ref="BG41:BU41"/>
    <mergeCell ref="BW41:BX41"/>
    <mergeCell ref="BY41:CM41"/>
    <mergeCell ref="CO41:CP41"/>
    <mergeCell ref="CQ41:DE41"/>
    <mergeCell ref="C40:D40"/>
    <mergeCell ref="E40:S40"/>
    <mergeCell ref="U40:V40"/>
    <mergeCell ref="W40:AK40"/>
    <mergeCell ref="AM40:AN40"/>
    <mergeCell ref="AO40:BC40"/>
    <mergeCell ref="BE40:BF40"/>
    <mergeCell ref="BY42:CM42"/>
    <mergeCell ref="CO42:CP42"/>
    <mergeCell ref="CQ42:DE42"/>
    <mergeCell ref="DG42:DH42"/>
    <mergeCell ref="C43:D43"/>
    <mergeCell ref="E43:S43"/>
    <mergeCell ref="U43:V43"/>
    <mergeCell ref="W43:AK43"/>
    <mergeCell ref="AM43:AN43"/>
    <mergeCell ref="AO43:BC43"/>
    <mergeCell ref="C42:D42"/>
    <mergeCell ref="E42:S42"/>
    <mergeCell ref="U42:V42"/>
    <mergeCell ref="W42:AK42"/>
    <mergeCell ref="AM42:AN42"/>
    <mergeCell ref="AO42:BC42"/>
    <mergeCell ref="BE42:BF42"/>
    <mergeCell ref="BG42:BU42"/>
    <mergeCell ref="BW42:BX42"/>
    <mergeCell ref="E51:DI51"/>
    <mergeCell ref="E52:DI52"/>
    <mergeCell ref="E53:DI53"/>
    <mergeCell ref="DG43:DH43"/>
    <mergeCell ref="E46:DI46"/>
    <mergeCell ref="E47:DI47"/>
    <mergeCell ref="E48:DI48"/>
    <mergeCell ref="E49:DI49"/>
    <mergeCell ref="E50:DI50"/>
    <mergeCell ref="BE43:BF43"/>
    <mergeCell ref="BG43:BU43"/>
    <mergeCell ref="BW43:BX43"/>
    <mergeCell ref="BY43:CM43"/>
    <mergeCell ref="CO43:CP43"/>
    <mergeCell ref="CQ43:DE43"/>
  </mergeCells>
  <phoneticPr fontId="2"/>
  <printOptions horizontalCentered="1"/>
  <pageMargins left="0" right="0" top="0.39370078740157483" bottom="0.39370078740157483" header="0.19685039370078741" footer="0.19685039370078741"/>
  <pageSetup paperSize="9" scale="54" orientation="landscape"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B1:EM49"/>
  <sheetViews>
    <sheetView showGridLines="0" workbookViewId="0"/>
  </sheetViews>
  <sheetFormatPr defaultColWidth="0" defaultRowHeight="11.25" customHeight="1" zeroHeight="1" x14ac:dyDescent="0.2"/>
  <cols>
    <col min="1" max="1" width="1.6640625" style="214" customWidth="1"/>
    <col min="2" max="2" width="2.33203125" style="214" customWidth="1"/>
    <col min="3" max="16" width="2.6640625" style="214" customWidth="1"/>
    <col min="17" max="17" width="2.33203125" style="214" customWidth="1"/>
    <col min="18" max="95" width="1.6640625" style="214" customWidth="1"/>
    <col min="96" max="133" width="1.6640625" style="226" customWidth="1"/>
    <col min="134" max="143" width="1.6640625" style="214" customWidth="1"/>
    <col min="144" max="16384" width="0" style="214" hidden="1"/>
  </cols>
  <sheetData>
    <row r="1" spans="2:143" ht="22.5" customHeight="1" thickBot="1" x14ac:dyDescent="0.25">
      <c r="B1" s="212"/>
      <c r="C1" s="213"/>
      <c r="D1" s="213"/>
      <c r="E1" s="213"/>
      <c r="F1" s="213"/>
      <c r="G1" s="213"/>
      <c r="H1" s="213"/>
      <c r="I1" s="213"/>
      <c r="J1" s="213"/>
      <c r="K1" s="213"/>
      <c r="L1" s="213"/>
      <c r="M1" s="213"/>
      <c r="N1" s="213"/>
      <c r="O1" s="213"/>
      <c r="P1" s="213"/>
      <c r="Q1" s="213"/>
      <c r="R1" s="213"/>
      <c r="S1" s="213"/>
      <c r="T1" s="213"/>
      <c r="U1" s="213"/>
      <c r="V1" s="213"/>
      <c r="W1" s="213"/>
      <c r="X1" s="213"/>
      <c r="Y1" s="213"/>
      <c r="Z1" s="213"/>
      <c r="AA1" s="213"/>
      <c r="AB1" s="213"/>
      <c r="AC1" s="213"/>
      <c r="AD1" s="213"/>
      <c r="AE1" s="213"/>
      <c r="AF1" s="213"/>
      <c r="AG1" s="213"/>
      <c r="AH1" s="213"/>
      <c r="AI1" s="213"/>
      <c r="AJ1" s="213"/>
      <c r="AK1" s="213"/>
      <c r="AL1" s="213"/>
      <c r="AM1" s="213"/>
      <c r="AN1" s="213"/>
      <c r="AO1" s="213"/>
      <c r="AP1" s="213"/>
      <c r="AQ1" s="213"/>
      <c r="AR1" s="213"/>
      <c r="AS1" s="213"/>
      <c r="AT1" s="213"/>
      <c r="AU1" s="213"/>
      <c r="AV1" s="213"/>
      <c r="AW1" s="213"/>
      <c r="AX1" s="213"/>
      <c r="AY1" s="213"/>
      <c r="AZ1" s="213"/>
      <c r="BA1" s="213"/>
      <c r="BB1" s="213"/>
      <c r="BC1" s="213"/>
      <c r="BD1" s="213"/>
      <c r="BE1" s="213"/>
      <c r="BF1" s="213"/>
      <c r="BG1" s="213"/>
      <c r="BH1" s="213"/>
      <c r="BI1" s="213"/>
      <c r="BJ1" s="213"/>
      <c r="BK1" s="213"/>
      <c r="BL1" s="213"/>
      <c r="BM1" s="213"/>
      <c r="BN1" s="213"/>
      <c r="BO1" s="213"/>
      <c r="BP1" s="213"/>
      <c r="BQ1" s="213"/>
      <c r="BR1" s="213"/>
      <c r="BS1" s="213"/>
      <c r="BT1" s="213"/>
      <c r="BU1" s="213"/>
      <c r="BV1" s="213"/>
      <c r="BW1" s="213"/>
      <c r="BX1" s="213"/>
      <c r="BY1" s="213"/>
      <c r="BZ1" s="213"/>
      <c r="CA1" s="213"/>
      <c r="CB1" s="213"/>
      <c r="CC1" s="213"/>
      <c r="CD1" s="213"/>
      <c r="CE1" s="213"/>
      <c r="CF1" s="213"/>
      <c r="CG1" s="213"/>
      <c r="CH1" s="213"/>
      <c r="CI1" s="213"/>
      <c r="CJ1" s="213"/>
      <c r="CK1" s="213"/>
      <c r="CL1" s="213"/>
      <c r="CM1" s="213"/>
      <c r="CN1" s="213"/>
      <c r="CO1" s="213"/>
      <c r="CP1" s="213"/>
      <c r="CQ1" s="213"/>
      <c r="CR1" s="213"/>
      <c r="CS1" s="213"/>
      <c r="CT1" s="213"/>
      <c r="CU1" s="213"/>
      <c r="CV1" s="213"/>
      <c r="CW1" s="213"/>
      <c r="CX1" s="213"/>
      <c r="CY1" s="213"/>
      <c r="CZ1" s="213"/>
      <c r="DA1" s="213"/>
      <c r="DB1" s="213"/>
      <c r="DC1" s="213"/>
      <c r="DD1" s="213"/>
      <c r="DE1" s="213"/>
      <c r="DF1" s="213"/>
      <c r="DG1" s="213"/>
      <c r="DH1" s="753" t="s">
        <v>202</v>
      </c>
      <c r="DI1" s="754"/>
      <c r="DJ1" s="754"/>
      <c r="DK1" s="754"/>
      <c r="DL1" s="754"/>
      <c r="DM1" s="754"/>
      <c r="DN1" s="755"/>
      <c r="DO1" s="214"/>
      <c r="DP1" s="753" t="s">
        <v>203</v>
      </c>
      <c r="DQ1" s="754"/>
      <c r="DR1" s="754"/>
      <c r="DS1" s="754"/>
      <c r="DT1" s="754"/>
      <c r="DU1" s="754"/>
      <c r="DV1" s="754"/>
      <c r="DW1" s="754"/>
      <c r="DX1" s="754"/>
      <c r="DY1" s="754"/>
      <c r="DZ1" s="754"/>
      <c r="EA1" s="754"/>
      <c r="EB1" s="754"/>
      <c r="EC1" s="755"/>
      <c r="ED1" s="213"/>
      <c r="EE1" s="213"/>
      <c r="EF1" s="213"/>
      <c r="EG1" s="213"/>
      <c r="EH1" s="213"/>
      <c r="EI1" s="213"/>
      <c r="EJ1" s="213"/>
      <c r="EK1" s="213"/>
      <c r="EL1" s="213"/>
      <c r="EM1" s="213"/>
    </row>
    <row r="2" spans="2:143" ht="22.5" customHeight="1" x14ac:dyDescent="0.2">
      <c r="B2" s="215" t="s">
        <v>204</v>
      </c>
      <c r="R2" s="216"/>
      <c r="S2" s="216"/>
      <c r="T2" s="216"/>
      <c r="U2" s="216"/>
      <c r="V2" s="216"/>
      <c r="W2" s="216"/>
      <c r="X2" s="216"/>
      <c r="Y2" s="216"/>
      <c r="Z2" s="216"/>
      <c r="AA2" s="216"/>
      <c r="AB2" s="216"/>
      <c r="AC2" s="216"/>
      <c r="AE2" s="217"/>
      <c r="AF2" s="217"/>
      <c r="AG2" s="217"/>
      <c r="AH2" s="217"/>
      <c r="AI2" s="217"/>
      <c r="AJ2" s="216"/>
      <c r="AK2" s="216"/>
      <c r="AL2" s="216"/>
      <c r="AM2" s="216"/>
      <c r="AN2" s="216"/>
      <c r="AO2" s="216"/>
      <c r="AP2" s="216"/>
      <c r="CD2" s="213"/>
      <c r="CE2" s="213"/>
      <c r="CF2" s="213"/>
      <c r="CG2" s="213"/>
      <c r="CH2" s="213"/>
      <c r="CI2" s="213"/>
      <c r="CJ2" s="213"/>
      <c r="CK2" s="213"/>
      <c r="CL2" s="213"/>
      <c r="CM2" s="213"/>
      <c r="CN2" s="213"/>
      <c r="CO2" s="213"/>
      <c r="CP2" s="213"/>
      <c r="CQ2" s="213"/>
      <c r="CR2" s="213"/>
      <c r="CS2" s="213"/>
      <c r="CT2" s="213"/>
      <c r="CU2" s="213"/>
      <c r="CV2" s="213"/>
      <c r="CW2" s="213"/>
      <c r="CX2" s="213"/>
      <c r="CY2" s="213"/>
      <c r="CZ2" s="213"/>
      <c r="DA2" s="213"/>
      <c r="DB2" s="213"/>
      <c r="DC2" s="213"/>
      <c r="DD2" s="213"/>
      <c r="DE2" s="213"/>
      <c r="DF2" s="213"/>
      <c r="DG2" s="213"/>
      <c r="DH2" s="213"/>
      <c r="DI2" s="213"/>
      <c r="DJ2" s="213"/>
      <c r="DK2" s="213"/>
      <c r="DL2" s="213"/>
      <c r="DM2" s="213"/>
      <c r="DN2" s="213"/>
      <c r="DO2" s="213"/>
      <c r="DP2" s="213"/>
      <c r="DQ2" s="213"/>
      <c r="DR2" s="213"/>
      <c r="DS2" s="213"/>
      <c r="DT2" s="213"/>
      <c r="DU2" s="213"/>
      <c r="DV2" s="213"/>
      <c r="DW2" s="213"/>
      <c r="DX2" s="213"/>
      <c r="DY2" s="213"/>
      <c r="DZ2" s="213"/>
      <c r="EA2" s="213"/>
      <c r="EB2" s="213"/>
      <c r="EC2" s="213"/>
    </row>
    <row r="3" spans="2:143" ht="11.25" customHeight="1" x14ac:dyDescent="0.2">
      <c r="B3" s="709" t="s">
        <v>205</v>
      </c>
      <c r="C3" s="710"/>
      <c r="D3" s="710"/>
      <c r="E3" s="710"/>
      <c r="F3" s="710"/>
      <c r="G3" s="710"/>
      <c r="H3" s="710"/>
      <c r="I3" s="710"/>
      <c r="J3" s="710"/>
      <c r="K3" s="710"/>
      <c r="L3" s="710"/>
      <c r="M3" s="710"/>
      <c r="N3" s="710"/>
      <c r="O3" s="710"/>
      <c r="P3" s="710"/>
      <c r="Q3" s="710"/>
      <c r="R3" s="710"/>
      <c r="S3" s="710"/>
      <c r="T3" s="710"/>
      <c r="U3" s="710"/>
      <c r="V3" s="710"/>
      <c r="W3" s="710"/>
      <c r="X3" s="710"/>
      <c r="Y3" s="710"/>
      <c r="Z3" s="710"/>
      <c r="AA3" s="710"/>
      <c r="AB3" s="710"/>
      <c r="AC3" s="710"/>
      <c r="AD3" s="710"/>
      <c r="AE3" s="710"/>
      <c r="AF3" s="710"/>
      <c r="AG3" s="710"/>
      <c r="AH3" s="710"/>
      <c r="AI3" s="710"/>
      <c r="AJ3" s="710"/>
      <c r="AK3" s="710"/>
      <c r="AL3" s="710"/>
      <c r="AM3" s="710"/>
      <c r="AN3" s="710"/>
      <c r="AO3" s="710"/>
      <c r="AP3" s="709" t="s">
        <v>206</v>
      </c>
      <c r="AQ3" s="710"/>
      <c r="AR3" s="710"/>
      <c r="AS3" s="710"/>
      <c r="AT3" s="710"/>
      <c r="AU3" s="710"/>
      <c r="AV3" s="710"/>
      <c r="AW3" s="710"/>
      <c r="AX3" s="710"/>
      <c r="AY3" s="710"/>
      <c r="AZ3" s="710"/>
      <c r="BA3" s="710"/>
      <c r="BB3" s="710"/>
      <c r="BC3" s="710"/>
      <c r="BD3" s="710"/>
      <c r="BE3" s="710"/>
      <c r="BF3" s="710"/>
      <c r="BG3" s="710"/>
      <c r="BH3" s="710"/>
      <c r="BI3" s="710"/>
      <c r="BJ3" s="710"/>
      <c r="BK3" s="710"/>
      <c r="BL3" s="710"/>
      <c r="BM3" s="710"/>
      <c r="BN3" s="710"/>
      <c r="BO3" s="710"/>
      <c r="BP3" s="710"/>
      <c r="BQ3" s="710"/>
      <c r="BR3" s="710"/>
      <c r="BS3" s="710"/>
      <c r="BT3" s="710"/>
      <c r="BU3" s="710"/>
      <c r="BV3" s="710"/>
      <c r="BW3" s="710"/>
      <c r="BX3" s="710"/>
      <c r="BY3" s="710"/>
      <c r="BZ3" s="710"/>
      <c r="CA3" s="710"/>
      <c r="CB3" s="711"/>
      <c r="CD3" s="709" t="s">
        <v>207</v>
      </c>
      <c r="CE3" s="710"/>
      <c r="CF3" s="710"/>
      <c r="CG3" s="710"/>
      <c r="CH3" s="710"/>
      <c r="CI3" s="710"/>
      <c r="CJ3" s="710"/>
      <c r="CK3" s="710"/>
      <c r="CL3" s="710"/>
      <c r="CM3" s="710"/>
      <c r="CN3" s="710"/>
      <c r="CO3" s="710"/>
      <c r="CP3" s="710"/>
      <c r="CQ3" s="710"/>
      <c r="CR3" s="710"/>
      <c r="CS3" s="710"/>
      <c r="CT3" s="710"/>
      <c r="CU3" s="710"/>
      <c r="CV3" s="710"/>
      <c r="CW3" s="710"/>
      <c r="CX3" s="710"/>
      <c r="CY3" s="710"/>
      <c r="CZ3" s="710"/>
      <c r="DA3" s="710"/>
      <c r="DB3" s="710"/>
      <c r="DC3" s="710"/>
      <c r="DD3" s="710"/>
      <c r="DE3" s="710"/>
      <c r="DF3" s="710"/>
      <c r="DG3" s="710"/>
      <c r="DH3" s="710"/>
      <c r="DI3" s="710"/>
      <c r="DJ3" s="710"/>
      <c r="DK3" s="710"/>
      <c r="DL3" s="710"/>
      <c r="DM3" s="710"/>
      <c r="DN3" s="710"/>
      <c r="DO3" s="710"/>
      <c r="DP3" s="710"/>
      <c r="DQ3" s="710"/>
      <c r="DR3" s="710"/>
      <c r="DS3" s="710"/>
      <c r="DT3" s="710"/>
      <c r="DU3" s="710"/>
      <c r="DV3" s="710"/>
      <c r="DW3" s="710"/>
      <c r="DX3" s="710"/>
      <c r="DY3" s="710"/>
      <c r="DZ3" s="710"/>
      <c r="EA3" s="710"/>
      <c r="EB3" s="710"/>
      <c r="EC3" s="711"/>
    </row>
    <row r="4" spans="2:143" ht="11.25" customHeight="1" x14ac:dyDescent="0.2">
      <c r="B4" s="709" t="s">
        <v>1</v>
      </c>
      <c r="C4" s="710"/>
      <c r="D4" s="710"/>
      <c r="E4" s="710"/>
      <c r="F4" s="710"/>
      <c r="G4" s="710"/>
      <c r="H4" s="710"/>
      <c r="I4" s="710"/>
      <c r="J4" s="710"/>
      <c r="K4" s="710"/>
      <c r="L4" s="710"/>
      <c r="M4" s="710"/>
      <c r="N4" s="710"/>
      <c r="O4" s="710"/>
      <c r="P4" s="710"/>
      <c r="Q4" s="711"/>
      <c r="R4" s="709" t="s">
        <v>208</v>
      </c>
      <c r="S4" s="710"/>
      <c r="T4" s="710"/>
      <c r="U4" s="710"/>
      <c r="V4" s="710"/>
      <c r="W4" s="710"/>
      <c r="X4" s="710"/>
      <c r="Y4" s="711"/>
      <c r="Z4" s="709" t="s">
        <v>209</v>
      </c>
      <c r="AA4" s="710"/>
      <c r="AB4" s="710"/>
      <c r="AC4" s="711"/>
      <c r="AD4" s="709" t="s">
        <v>210</v>
      </c>
      <c r="AE4" s="710"/>
      <c r="AF4" s="710"/>
      <c r="AG4" s="710"/>
      <c r="AH4" s="710"/>
      <c r="AI4" s="710"/>
      <c r="AJ4" s="710"/>
      <c r="AK4" s="711"/>
      <c r="AL4" s="709" t="s">
        <v>209</v>
      </c>
      <c r="AM4" s="710"/>
      <c r="AN4" s="710"/>
      <c r="AO4" s="711"/>
      <c r="AP4" s="756" t="s">
        <v>211</v>
      </c>
      <c r="AQ4" s="756"/>
      <c r="AR4" s="756"/>
      <c r="AS4" s="756"/>
      <c r="AT4" s="756"/>
      <c r="AU4" s="756"/>
      <c r="AV4" s="756"/>
      <c r="AW4" s="756"/>
      <c r="AX4" s="756"/>
      <c r="AY4" s="756"/>
      <c r="AZ4" s="756"/>
      <c r="BA4" s="756"/>
      <c r="BB4" s="756"/>
      <c r="BC4" s="756"/>
      <c r="BD4" s="756"/>
      <c r="BE4" s="756"/>
      <c r="BF4" s="756"/>
      <c r="BG4" s="756" t="s">
        <v>212</v>
      </c>
      <c r="BH4" s="756"/>
      <c r="BI4" s="756"/>
      <c r="BJ4" s="756"/>
      <c r="BK4" s="756"/>
      <c r="BL4" s="756"/>
      <c r="BM4" s="756"/>
      <c r="BN4" s="756"/>
      <c r="BO4" s="756" t="s">
        <v>209</v>
      </c>
      <c r="BP4" s="756"/>
      <c r="BQ4" s="756"/>
      <c r="BR4" s="756"/>
      <c r="BS4" s="756" t="s">
        <v>213</v>
      </c>
      <c r="BT4" s="756"/>
      <c r="BU4" s="756"/>
      <c r="BV4" s="756"/>
      <c r="BW4" s="756"/>
      <c r="BX4" s="756"/>
      <c r="BY4" s="756"/>
      <c r="BZ4" s="756"/>
      <c r="CA4" s="756"/>
      <c r="CB4" s="756"/>
      <c r="CD4" s="709" t="s">
        <v>214</v>
      </c>
      <c r="CE4" s="710"/>
      <c r="CF4" s="710"/>
      <c r="CG4" s="710"/>
      <c r="CH4" s="710"/>
      <c r="CI4" s="710"/>
      <c r="CJ4" s="710"/>
      <c r="CK4" s="710"/>
      <c r="CL4" s="710"/>
      <c r="CM4" s="710"/>
      <c r="CN4" s="710"/>
      <c r="CO4" s="710"/>
      <c r="CP4" s="710"/>
      <c r="CQ4" s="710"/>
      <c r="CR4" s="710"/>
      <c r="CS4" s="710"/>
      <c r="CT4" s="710"/>
      <c r="CU4" s="710"/>
      <c r="CV4" s="710"/>
      <c r="CW4" s="710"/>
      <c r="CX4" s="710"/>
      <c r="CY4" s="710"/>
      <c r="CZ4" s="710"/>
      <c r="DA4" s="710"/>
      <c r="DB4" s="710"/>
      <c r="DC4" s="710"/>
      <c r="DD4" s="710"/>
      <c r="DE4" s="710"/>
      <c r="DF4" s="710"/>
      <c r="DG4" s="710"/>
      <c r="DH4" s="710"/>
      <c r="DI4" s="710"/>
      <c r="DJ4" s="710"/>
      <c r="DK4" s="710"/>
      <c r="DL4" s="710"/>
      <c r="DM4" s="710"/>
      <c r="DN4" s="710"/>
      <c r="DO4" s="710"/>
      <c r="DP4" s="710"/>
      <c r="DQ4" s="710"/>
      <c r="DR4" s="710"/>
      <c r="DS4" s="710"/>
      <c r="DT4" s="710"/>
      <c r="DU4" s="710"/>
      <c r="DV4" s="710"/>
      <c r="DW4" s="710"/>
      <c r="DX4" s="710"/>
      <c r="DY4" s="710"/>
      <c r="DZ4" s="710"/>
      <c r="EA4" s="710"/>
      <c r="EB4" s="710"/>
      <c r="EC4" s="711"/>
    </row>
    <row r="5" spans="2:143" ht="11.25" customHeight="1" x14ac:dyDescent="0.2">
      <c r="B5" s="715" t="s">
        <v>215</v>
      </c>
      <c r="C5" s="716"/>
      <c r="D5" s="716"/>
      <c r="E5" s="716"/>
      <c r="F5" s="716"/>
      <c r="G5" s="716"/>
      <c r="H5" s="716"/>
      <c r="I5" s="716"/>
      <c r="J5" s="716"/>
      <c r="K5" s="716"/>
      <c r="L5" s="716"/>
      <c r="M5" s="716"/>
      <c r="N5" s="716"/>
      <c r="O5" s="716"/>
      <c r="P5" s="716"/>
      <c r="Q5" s="717"/>
      <c r="R5" s="712">
        <v>2876657</v>
      </c>
      <c r="S5" s="713"/>
      <c r="T5" s="713"/>
      <c r="U5" s="713"/>
      <c r="V5" s="713"/>
      <c r="W5" s="713"/>
      <c r="X5" s="713"/>
      <c r="Y5" s="738"/>
      <c r="Z5" s="751">
        <v>34.299999999999997</v>
      </c>
      <c r="AA5" s="751"/>
      <c r="AB5" s="751"/>
      <c r="AC5" s="751"/>
      <c r="AD5" s="752">
        <v>2876657</v>
      </c>
      <c r="AE5" s="752"/>
      <c r="AF5" s="752"/>
      <c r="AG5" s="752"/>
      <c r="AH5" s="752"/>
      <c r="AI5" s="752"/>
      <c r="AJ5" s="752"/>
      <c r="AK5" s="752"/>
      <c r="AL5" s="739">
        <v>56.7</v>
      </c>
      <c r="AM5" s="721"/>
      <c r="AN5" s="721"/>
      <c r="AO5" s="740"/>
      <c r="AP5" s="715" t="s">
        <v>216</v>
      </c>
      <c r="AQ5" s="716"/>
      <c r="AR5" s="716"/>
      <c r="AS5" s="716"/>
      <c r="AT5" s="716"/>
      <c r="AU5" s="716"/>
      <c r="AV5" s="716"/>
      <c r="AW5" s="716"/>
      <c r="AX5" s="716"/>
      <c r="AY5" s="716"/>
      <c r="AZ5" s="716"/>
      <c r="BA5" s="716"/>
      <c r="BB5" s="716"/>
      <c r="BC5" s="716"/>
      <c r="BD5" s="716"/>
      <c r="BE5" s="716"/>
      <c r="BF5" s="717"/>
      <c r="BG5" s="657">
        <v>2876657</v>
      </c>
      <c r="BH5" s="658"/>
      <c r="BI5" s="658"/>
      <c r="BJ5" s="658"/>
      <c r="BK5" s="658"/>
      <c r="BL5" s="658"/>
      <c r="BM5" s="658"/>
      <c r="BN5" s="659"/>
      <c r="BO5" s="695">
        <v>100</v>
      </c>
      <c r="BP5" s="695"/>
      <c r="BQ5" s="695"/>
      <c r="BR5" s="695"/>
      <c r="BS5" s="696" t="s">
        <v>122</v>
      </c>
      <c r="BT5" s="696"/>
      <c r="BU5" s="696"/>
      <c r="BV5" s="696"/>
      <c r="BW5" s="696"/>
      <c r="BX5" s="696"/>
      <c r="BY5" s="696"/>
      <c r="BZ5" s="696"/>
      <c r="CA5" s="696"/>
      <c r="CB5" s="736"/>
      <c r="CD5" s="709" t="s">
        <v>211</v>
      </c>
      <c r="CE5" s="710"/>
      <c r="CF5" s="710"/>
      <c r="CG5" s="710"/>
      <c r="CH5" s="710"/>
      <c r="CI5" s="710"/>
      <c r="CJ5" s="710"/>
      <c r="CK5" s="710"/>
      <c r="CL5" s="710"/>
      <c r="CM5" s="710"/>
      <c r="CN5" s="710"/>
      <c r="CO5" s="710"/>
      <c r="CP5" s="710"/>
      <c r="CQ5" s="711"/>
      <c r="CR5" s="709" t="s">
        <v>217</v>
      </c>
      <c r="CS5" s="710"/>
      <c r="CT5" s="710"/>
      <c r="CU5" s="710"/>
      <c r="CV5" s="710"/>
      <c r="CW5" s="710"/>
      <c r="CX5" s="710"/>
      <c r="CY5" s="711"/>
      <c r="CZ5" s="709" t="s">
        <v>209</v>
      </c>
      <c r="DA5" s="710"/>
      <c r="DB5" s="710"/>
      <c r="DC5" s="711"/>
      <c r="DD5" s="709" t="s">
        <v>218</v>
      </c>
      <c r="DE5" s="710"/>
      <c r="DF5" s="710"/>
      <c r="DG5" s="710"/>
      <c r="DH5" s="710"/>
      <c r="DI5" s="710"/>
      <c r="DJ5" s="710"/>
      <c r="DK5" s="710"/>
      <c r="DL5" s="710"/>
      <c r="DM5" s="710"/>
      <c r="DN5" s="710"/>
      <c r="DO5" s="710"/>
      <c r="DP5" s="711"/>
      <c r="DQ5" s="709" t="s">
        <v>219</v>
      </c>
      <c r="DR5" s="710"/>
      <c r="DS5" s="710"/>
      <c r="DT5" s="710"/>
      <c r="DU5" s="710"/>
      <c r="DV5" s="710"/>
      <c r="DW5" s="710"/>
      <c r="DX5" s="710"/>
      <c r="DY5" s="710"/>
      <c r="DZ5" s="710"/>
      <c r="EA5" s="710"/>
      <c r="EB5" s="710"/>
      <c r="EC5" s="711"/>
    </row>
    <row r="6" spans="2:143" ht="11.25" customHeight="1" x14ac:dyDescent="0.2">
      <c r="B6" s="654" t="s">
        <v>220</v>
      </c>
      <c r="C6" s="655"/>
      <c r="D6" s="655"/>
      <c r="E6" s="655"/>
      <c r="F6" s="655"/>
      <c r="G6" s="655"/>
      <c r="H6" s="655"/>
      <c r="I6" s="655"/>
      <c r="J6" s="655"/>
      <c r="K6" s="655"/>
      <c r="L6" s="655"/>
      <c r="M6" s="655"/>
      <c r="N6" s="655"/>
      <c r="O6" s="655"/>
      <c r="P6" s="655"/>
      <c r="Q6" s="656"/>
      <c r="R6" s="657">
        <v>62578</v>
      </c>
      <c r="S6" s="658"/>
      <c r="T6" s="658"/>
      <c r="U6" s="658"/>
      <c r="V6" s="658"/>
      <c r="W6" s="658"/>
      <c r="X6" s="658"/>
      <c r="Y6" s="659"/>
      <c r="Z6" s="695">
        <v>0.7</v>
      </c>
      <c r="AA6" s="695"/>
      <c r="AB6" s="695"/>
      <c r="AC6" s="695"/>
      <c r="AD6" s="696">
        <v>62578</v>
      </c>
      <c r="AE6" s="696"/>
      <c r="AF6" s="696"/>
      <c r="AG6" s="696"/>
      <c r="AH6" s="696"/>
      <c r="AI6" s="696"/>
      <c r="AJ6" s="696"/>
      <c r="AK6" s="696"/>
      <c r="AL6" s="660">
        <v>1.2</v>
      </c>
      <c r="AM6" s="661"/>
      <c r="AN6" s="661"/>
      <c r="AO6" s="697"/>
      <c r="AP6" s="654" t="s">
        <v>221</v>
      </c>
      <c r="AQ6" s="655"/>
      <c r="AR6" s="655"/>
      <c r="AS6" s="655"/>
      <c r="AT6" s="655"/>
      <c r="AU6" s="655"/>
      <c r="AV6" s="655"/>
      <c r="AW6" s="655"/>
      <c r="AX6" s="655"/>
      <c r="AY6" s="655"/>
      <c r="AZ6" s="655"/>
      <c r="BA6" s="655"/>
      <c r="BB6" s="655"/>
      <c r="BC6" s="655"/>
      <c r="BD6" s="655"/>
      <c r="BE6" s="655"/>
      <c r="BF6" s="656"/>
      <c r="BG6" s="657">
        <v>2876657</v>
      </c>
      <c r="BH6" s="658"/>
      <c r="BI6" s="658"/>
      <c r="BJ6" s="658"/>
      <c r="BK6" s="658"/>
      <c r="BL6" s="658"/>
      <c r="BM6" s="658"/>
      <c r="BN6" s="659"/>
      <c r="BO6" s="695">
        <v>100</v>
      </c>
      <c r="BP6" s="695"/>
      <c r="BQ6" s="695"/>
      <c r="BR6" s="695"/>
      <c r="BS6" s="696" t="s">
        <v>122</v>
      </c>
      <c r="BT6" s="696"/>
      <c r="BU6" s="696"/>
      <c r="BV6" s="696"/>
      <c r="BW6" s="696"/>
      <c r="BX6" s="696"/>
      <c r="BY6" s="696"/>
      <c r="BZ6" s="696"/>
      <c r="CA6" s="696"/>
      <c r="CB6" s="736"/>
      <c r="CD6" s="715" t="s">
        <v>222</v>
      </c>
      <c r="CE6" s="716"/>
      <c r="CF6" s="716"/>
      <c r="CG6" s="716"/>
      <c r="CH6" s="716"/>
      <c r="CI6" s="716"/>
      <c r="CJ6" s="716"/>
      <c r="CK6" s="716"/>
      <c r="CL6" s="716"/>
      <c r="CM6" s="716"/>
      <c r="CN6" s="716"/>
      <c r="CO6" s="716"/>
      <c r="CP6" s="716"/>
      <c r="CQ6" s="717"/>
      <c r="CR6" s="657">
        <v>74796</v>
      </c>
      <c r="CS6" s="658"/>
      <c r="CT6" s="658"/>
      <c r="CU6" s="658"/>
      <c r="CV6" s="658"/>
      <c r="CW6" s="658"/>
      <c r="CX6" s="658"/>
      <c r="CY6" s="659"/>
      <c r="CZ6" s="739">
        <v>0.9</v>
      </c>
      <c r="DA6" s="721"/>
      <c r="DB6" s="721"/>
      <c r="DC6" s="741"/>
      <c r="DD6" s="663">
        <v>3668</v>
      </c>
      <c r="DE6" s="658"/>
      <c r="DF6" s="658"/>
      <c r="DG6" s="658"/>
      <c r="DH6" s="658"/>
      <c r="DI6" s="658"/>
      <c r="DJ6" s="658"/>
      <c r="DK6" s="658"/>
      <c r="DL6" s="658"/>
      <c r="DM6" s="658"/>
      <c r="DN6" s="658"/>
      <c r="DO6" s="658"/>
      <c r="DP6" s="659"/>
      <c r="DQ6" s="663">
        <v>74796</v>
      </c>
      <c r="DR6" s="658"/>
      <c r="DS6" s="658"/>
      <c r="DT6" s="658"/>
      <c r="DU6" s="658"/>
      <c r="DV6" s="658"/>
      <c r="DW6" s="658"/>
      <c r="DX6" s="658"/>
      <c r="DY6" s="658"/>
      <c r="DZ6" s="658"/>
      <c r="EA6" s="658"/>
      <c r="EB6" s="658"/>
      <c r="EC6" s="694"/>
    </row>
    <row r="7" spans="2:143" ht="11.25" customHeight="1" x14ac:dyDescent="0.2">
      <c r="B7" s="654" t="s">
        <v>223</v>
      </c>
      <c r="C7" s="655"/>
      <c r="D7" s="655"/>
      <c r="E7" s="655"/>
      <c r="F7" s="655"/>
      <c r="G7" s="655"/>
      <c r="H7" s="655"/>
      <c r="I7" s="655"/>
      <c r="J7" s="655"/>
      <c r="K7" s="655"/>
      <c r="L7" s="655"/>
      <c r="M7" s="655"/>
      <c r="N7" s="655"/>
      <c r="O7" s="655"/>
      <c r="P7" s="655"/>
      <c r="Q7" s="656"/>
      <c r="R7" s="657">
        <v>1114</v>
      </c>
      <c r="S7" s="658"/>
      <c r="T7" s="658"/>
      <c r="U7" s="658"/>
      <c r="V7" s="658"/>
      <c r="W7" s="658"/>
      <c r="X7" s="658"/>
      <c r="Y7" s="659"/>
      <c r="Z7" s="695">
        <v>0</v>
      </c>
      <c r="AA7" s="695"/>
      <c r="AB7" s="695"/>
      <c r="AC7" s="695"/>
      <c r="AD7" s="696">
        <v>1114</v>
      </c>
      <c r="AE7" s="696"/>
      <c r="AF7" s="696"/>
      <c r="AG7" s="696"/>
      <c r="AH7" s="696"/>
      <c r="AI7" s="696"/>
      <c r="AJ7" s="696"/>
      <c r="AK7" s="696"/>
      <c r="AL7" s="660">
        <v>0</v>
      </c>
      <c r="AM7" s="661"/>
      <c r="AN7" s="661"/>
      <c r="AO7" s="697"/>
      <c r="AP7" s="654" t="s">
        <v>224</v>
      </c>
      <c r="AQ7" s="655"/>
      <c r="AR7" s="655"/>
      <c r="AS7" s="655"/>
      <c r="AT7" s="655"/>
      <c r="AU7" s="655"/>
      <c r="AV7" s="655"/>
      <c r="AW7" s="655"/>
      <c r="AX7" s="655"/>
      <c r="AY7" s="655"/>
      <c r="AZ7" s="655"/>
      <c r="BA7" s="655"/>
      <c r="BB7" s="655"/>
      <c r="BC7" s="655"/>
      <c r="BD7" s="655"/>
      <c r="BE7" s="655"/>
      <c r="BF7" s="656"/>
      <c r="BG7" s="657">
        <v>1393713</v>
      </c>
      <c r="BH7" s="658"/>
      <c r="BI7" s="658"/>
      <c r="BJ7" s="658"/>
      <c r="BK7" s="658"/>
      <c r="BL7" s="658"/>
      <c r="BM7" s="658"/>
      <c r="BN7" s="659"/>
      <c r="BO7" s="695">
        <v>48.4</v>
      </c>
      <c r="BP7" s="695"/>
      <c r="BQ7" s="695"/>
      <c r="BR7" s="695"/>
      <c r="BS7" s="696" t="s">
        <v>122</v>
      </c>
      <c r="BT7" s="696"/>
      <c r="BU7" s="696"/>
      <c r="BV7" s="696"/>
      <c r="BW7" s="696"/>
      <c r="BX7" s="696"/>
      <c r="BY7" s="696"/>
      <c r="BZ7" s="696"/>
      <c r="CA7" s="696"/>
      <c r="CB7" s="736"/>
      <c r="CD7" s="654" t="s">
        <v>225</v>
      </c>
      <c r="CE7" s="655"/>
      <c r="CF7" s="655"/>
      <c r="CG7" s="655"/>
      <c r="CH7" s="655"/>
      <c r="CI7" s="655"/>
      <c r="CJ7" s="655"/>
      <c r="CK7" s="655"/>
      <c r="CL7" s="655"/>
      <c r="CM7" s="655"/>
      <c r="CN7" s="655"/>
      <c r="CO7" s="655"/>
      <c r="CP7" s="655"/>
      <c r="CQ7" s="656"/>
      <c r="CR7" s="657">
        <v>1041129</v>
      </c>
      <c r="CS7" s="658"/>
      <c r="CT7" s="658"/>
      <c r="CU7" s="658"/>
      <c r="CV7" s="658"/>
      <c r="CW7" s="658"/>
      <c r="CX7" s="658"/>
      <c r="CY7" s="659"/>
      <c r="CZ7" s="695">
        <v>13.2</v>
      </c>
      <c r="DA7" s="695"/>
      <c r="DB7" s="695"/>
      <c r="DC7" s="695"/>
      <c r="DD7" s="663">
        <v>30630</v>
      </c>
      <c r="DE7" s="658"/>
      <c r="DF7" s="658"/>
      <c r="DG7" s="658"/>
      <c r="DH7" s="658"/>
      <c r="DI7" s="658"/>
      <c r="DJ7" s="658"/>
      <c r="DK7" s="658"/>
      <c r="DL7" s="658"/>
      <c r="DM7" s="658"/>
      <c r="DN7" s="658"/>
      <c r="DO7" s="658"/>
      <c r="DP7" s="659"/>
      <c r="DQ7" s="663">
        <v>822727</v>
      </c>
      <c r="DR7" s="658"/>
      <c r="DS7" s="658"/>
      <c r="DT7" s="658"/>
      <c r="DU7" s="658"/>
      <c r="DV7" s="658"/>
      <c r="DW7" s="658"/>
      <c r="DX7" s="658"/>
      <c r="DY7" s="658"/>
      <c r="DZ7" s="658"/>
      <c r="EA7" s="658"/>
      <c r="EB7" s="658"/>
      <c r="EC7" s="694"/>
    </row>
    <row r="8" spans="2:143" ht="11.25" customHeight="1" x14ac:dyDescent="0.2">
      <c r="B8" s="654" t="s">
        <v>226</v>
      </c>
      <c r="C8" s="655"/>
      <c r="D8" s="655"/>
      <c r="E8" s="655"/>
      <c r="F8" s="655"/>
      <c r="G8" s="655"/>
      <c r="H8" s="655"/>
      <c r="I8" s="655"/>
      <c r="J8" s="655"/>
      <c r="K8" s="655"/>
      <c r="L8" s="655"/>
      <c r="M8" s="655"/>
      <c r="N8" s="655"/>
      <c r="O8" s="655"/>
      <c r="P8" s="655"/>
      <c r="Q8" s="656"/>
      <c r="R8" s="657">
        <v>21615</v>
      </c>
      <c r="S8" s="658"/>
      <c r="T8" s="658"/>
      <c r="U8" s="658"/>
      <c r="V8" s="658"/>
      <c r="W8" s="658"/>
      <c r="X8" s="658"/>
      <c r="Y8" s="659"/>
      <c r="Z8" s="695">
        <v>0.3</v>
      </c>
      <c r="AA8" s="695"/>
      <c r="AB8" s="695"/>
      <c r="AC8" s="695"/>
      <c r="AD8" s="696">
        <v>21615</v>
      </c>
      <c r="AE8" s="696"/>
      <c r="AF8" s="696"/>
      <c r="AG8" s="696"/>
      <c r="AH8" s="696"/>
      <c r="AI8" s="696"/>
      <c r="AJ8" s="696"/>
      <c r="AK8" s="696"/>
      <c r="AL8" s="660">
        <v>0.4</v>
      </c>
      <c r="AM8" s="661"/>
      <c r="AN8" s="661"/>
      <c r="AO8" s="697"/>
      <c r="AP8" s="654" t="s">
        <v>227</v>
      </c>
      <c r="AQ8" s="655"/>
      <c r="AR8" s="655"/>
      <c r="AS8" s="655"/>
      <c r="AT8" s="655"/>
      <c r="AU8" s="655"/>
      <c r="AV8" s="655"/>
      <c r="AW8" s="655"/>
      <c r="AX8" s="655"/>
      <c r="AY8" s="655"/>
      <c r="AZ8" s="655"/>
      <c r="BA8" s="655"/>
      <c r="BB8" s="655"/>
      <c r="BC8" s="655"/>
      <c r="BD8" s="655"/>
      <c r="BE8" s="655"/>
      <c r="BF8" s="656"/>
      <c r="BG8" s="657">
        <v>40292</v>
      </c>
      <c r="BH8" s="658"/>
      <c r="BI8" s="658"/>
      <c r="BJ8" s="658"/>
      <c r="BK8" s="658"/>
      <c r="BL8" s="658"/>
      <c r="BM8" s="658"/>
      <c r="BN8" s="659"/>
      <c r="BO8" s="695">
        <v>1.4</v>
      </c>
      <c r="BP8" s="695"/>
      <c r="BQ8" s="695"/>
      <c r="BR8" s="695"/>
      <c r="BS8" s="696" t="s">
        <v>122</v>
      </c>
      <c r="BT8" s="696"/>
      <c r="BU8" s="696"/>
      <c r="BV8" s="696"/>
      <c r="BW8" s="696"/>
      <c r="BX8" s="696"/>
      <c r="BY8" s="696"/>
      <c r="BZ8" s="696"/>
      <c r="CA8" s="696"/>
      <c r="CB8" s="736"/>
      <c r="CD8" s="654" t="s">
        <v>228</v>
      </c>
      <c r="CE8" s="655"/>
      <c r="CF8" s="655"/>
      <c r="CG8" s="655"/>
      <c r="CH8" s="655"/>
      <c r="CI8" s="655"/>
      <c r="CJ8" s="655"/>
      <c r="CK8" s="655"/>
      <c r="CL8" s="655"/>
      <c r="CM8" s="655"/>
      <c r="CN8" s="655"/>
      <c r="CO8" s="655"/>
      <c r="CP8" s="655"/>
      <c r="CQ8" s="656"/>
      <c r="CR8" s="657">
        <v>2936659</v>
      </c>
      <c r="CS8" s="658"/>
      <c r="CT8" s="658"/>
      <c r="CU8" s="658"/>
      <c r="CV8" s="658"/>
      <c r="CW8" s="658"/>
      <c r="CX8" s="658"/>
      <c r="CY8" s="659"/>
      <c r="CZ8" s="695">
        <v>37.200000000000003</v>
      </c>
      <c r="DA8" s="695"/>
      <c r="DB8" s="695"/>
      <c r="DC8" s="695"/>
      <c r="DD8" s="663">
        <v>3713</v>
      </c>
      <c r="DE8" s="658"/>
      <c r="DF8" s="658"/>
      <c r="DG8" s="658"/>
      <c r="DH8" s="658"/>
      <c r="DI8" s="658"/>
      <c r="DJ8" s="658"/>
      <c r="DK8" s="658"/>
      <c r="DL8" s="658"/>
      <c r="DM8" s="658"/>
      <c r="DN8" s="658"/>
      <c r="DO8" s="658"/>
      <c r="DP8" s="659"/>
      <c r="DQ8" s="663">
        <v>1624807</v>
      </c>
      <c r="DR8" s="658"/>
      <c r="DS8" s="658"/>
      <c r="DT8" s="658"/>
      <c r="DU8" s="658"/>
      <c r="DV8" s="658"/>
      <c r="DW8" s="658"/>
      <c r="DX8" s="658"/>
      <c r="DY8" s="658"/>
      <c r="DZ8" s="658"/>
      <c r="EA8" s="658"/>
      <c r="EB8" s="658"/>
      <c r="EC8" s="694"/>
    </row>
    <row r="9" spans="2:143" ht="11.25" customHeight="1" x14ac:dyDescent="0.2">
      <c r="B9" s="654" t="s">
        <v>229</v>
      </c>
      <c r="C9" s="655"/>
      <c r="D9" s="655"/>
      <c r="E9" s="655"/>
      <c r="F9" s="655"/>
      <c r="G9" s="655"/>
      <c r="H9" s="655"/>
      <c r="I9" s="655"/>
      <c r="J9" s="655"/>
      <c r="K9" s="655"/>
      <c r="L9" s="655"/>
      <c r="M9" s="655"/>
      <c r="N9" s="655"/>
      <c r="O9" s="655"/>
      <c r="P9" s="655"/>
      <c r="Q9" s="656"/>
      <c r="R9" s="657">
        <v>24265</v>
      </c>
      <c r="S9" s="658"/>
      <c r="T9" s="658"/>
      <c r="U9" s="658"/>
      <c r="V9" s="658"/>
      <c r="W9" s="658"/>
      <c r="X9" s="658"/>
      <c r="Y9" s="659"/>
      <c r="Z9" s="695">
        <v>0.3</v>
      </c>
      <c r="AA9" s="695"/>
      <c r="AB9" s="695"/>
      <c r="AC9" s="695"/>
      <c r="AD9" s="696">
        <v>24265</v>
      </c>
      <c r="AE9" s="696"/>
      <c r="AF9" s="696"/>
      <c r="AG9" s="696"/>
      <c r="AH9" s="696"/>
      <c r="AI9" s="696"/>
      <c r="AJ9" s="696"/>
      <c r="AK9" s="696"/>
      <c r="AL9" s="660">
        <v>0.5</v>
      </c>
      <c r="AM9" s="661"/>
      <c r="AN9" s="661"/>
      <c r="AO9" s="697"/>
      <c r="AP9" s="654" t="s">
        <v>230</v>
      </c>
      <c r="AQ9" s="655"/>
      <c r="AR9" s="655"/>
      <c r="AS9" s="655"/>
      <c r="AT9" s="655"/>
      <c r="AU9" s="655"/>
      <c r="AV9" s="655"/>
      <c r="AW9" s="655"/>
      <c r="AX9" s="655"/>
      <c r="AY9" s="655"/>
      <c r="AZ9" s="655"/>
      <c r="BA9" s="655"/>
      <c r="BB9" s="655"/>
      <c r="BC9" s="655"/>
      <c r="BD9" s="655"/>
      <c r="BE9" s="655"/>
      <c r="BF9" s="656"/>
      <c r="BG9" s="657">
        <v>1218149</v>
      </c>
      <c r="BH9" s="658"/>
      <c r="BI9" s="658"/>
      <c r="BJ9" s="658"/>
      <c r="BK9" s="658"/>
      <c r="BL9" s="658"/>
      <c r="BM9" s="658"/>
      <c r="BN9" s="659"/>
      <c r="BO9" s="695">
        <v>42.3</v>
      </c>
      <c r="BP9" s="695"/>
      <c r="BQ9" s="695"/>
      <c r="BR9" s="695"/>
      <c r="BS9" s="696" t="s">
        <v>122</v>
      </c>
      <c r="BT9" s="696"/>
      <c r="BU9" s="696"/>
      <c r="BV9" s="696"/>
      <c r="BW9" s="696"/>
      <c r="BX9" s="696"/>
      <c r="BY9" s="696"/>
      <c r="BZ9" s="696"/>
      <c r="CA9" s="696"/>
      <c r="CB9" s="736"/>
      <c r="CD9" s="654" t="s">
        <v>231</v>
      </c>
      <c r="CE9" s="655"/>
      <c r="CF9" s="655"/>
      <c r="CG9" s="655"/>
      <c r="CH9" s="655"/>
      <c r="CI9" s="655"/>
      <c r="CJ9" s="655"/>
      <c r="CK9" s="655"/>
      <c r="CL9" s="655"/>
      <c r="CM9" s="655"/>
      <c r="CN9" s="655"/>
      <c r="CO9" s="655"/>
      <c r="CP9" s="655"/>
      <c r="CQ9" s="656"/>
      <c r="CR9" s="657">
        <v>1061200</v>
      </c>
      <c r="CS9" s="658"/>
      <c r="CT9" s="658"/>
      <c r="CU9" s="658"/>
      <c r="CV9" s="658"/>
      <c r="CW9" s="658"/>
      <c r="CX9" s="658"/>
      <c r="CY9" s="659"/>
      <c r="CZ9" s="695">
        <v>13.4</v>
      </c>
      <c r="DA9" s="695"/>
      <c r="DB9" s="695"/>
      <c r="DC9" s="695"/>
      <c r="DD9" s="663">
        <v>4823</v>
      </c>
      <c r="DE9" s="658"/>
      <c r="DF9" s="658"/>
      <c r="DG9" s="658"/>
      <c r="DH9" s="658"/>
      <c r="DI9" s="658"/>
      <c r="DJ9" s="658"/>
      <c r="DK9" s="658"/>
      <c r="DL9" s="658"/>
      <c r="DM9" s="658"/>
      <c r="DN9" s="658"/>
      <c r="DO9" s="658"/>
      <c r="DP9" s="659"/>
      <c r="DQ9" s="663">
        <v>857219</v>
      </c>
      <c r="DR9" s="658"/>
      <c r="DS9" s="658"/>
      <c r="DT9" s="658"/>
      <c r="DU9" s="658"/>
      <c r="DV9" s="658"/>
      <c r="DW9" s="658"/>
      <c r="DX9" s="658"/>
      <c r="DY9" s="658"/>
      <c r="DZ9" s="658"/>
      <c r="EA9" s="658"/>
      <c r="EB9" s="658"/>
      <c r="EC9" s="694"/>
    </row>
    <row r="10" spans="2:143" ht="11.25" customHeight="1" x14ac:dyDescent="0.2">
      <c r="B10" s="654" t="s">
        <v>232</v>
      </c>
      <c r="C10" s="655"/>
      <c r="D10" s="655"/>
      <c r="E10" s="655"/>
      <c r="F10" s="655"/>
      <c r="G10" s="655"/>
      <c r="H10" s="655"/>
      <c r="I10" s="655"/>
      <c r="J10" s="655"/>
      <c r="K10" s="655"/>
      <c r="L10" s="655"/>
      <c r="M10" s="655"/>
      <c r="N10" s="655"/>
      <c r="O10" s="655"/>
      <c r="P10" s="655"/>
      <c r="Q10" s="656"/>
      <c r="R10" s="657" t="s">
        <v>122</v>
      </c>
      <c r="S10" s="658"/>
      <c r="T10" s="658"/>
      <c r="U10" s="658"/>
      <c r="V10" s="658"/>
      <c r="W10" s="658"/>
      <c r="X10" s="658"/>
      <c r="Y10" s="659"/>
      <c r="Z10" s="695" t="s">
        <v>122</v>
      </c>
      <c r="AA10" s="695"/>
      <c r="AB10" s="695"/>
      <c r="AC10" s="695"/>
      <c r="AD10" s="696" t="s">
        <v>122</v>
      </c>
      <c r="AE10" s="696"/>
      <c r="AF10" s="696"/>
      <c r="AG10" s="696"/>
      <c r="AH10" s="696"/>
      <c r="AI10" s="696"/>
      <c r="AJ10" s="696"/>
      <c r="AK10" s="696"/>
      <c r="AL10" s="660" t="s">
        <v>122</v>
      </c>
      <c r="AM10" s="661"/>
      <c r="AN10" s="661"/>
      <c r="AO10" s="697"/>
      <c r="AP10" s="654" t="s">
        <v>233</v>
      </c>
      <c r="AQ10" s="655"/>
      <c r="AR10" s="655"/>
      <c r="AS10" s="655"/>
      <c r="AT10" s="655"/>
      <c r="AU10" s="655"/>
      <c r="AV10" s="655"/>
      <c r="AW10" s="655"/>
      <c r="AX10" s="655"/>
      <c r="AY10" s="655"/>
      <c r="AZ10" s="655"/>
      <c r="BA10" s="655"/>
      <c r="BB10" s="655"/>
      <c r="BC10" s="655"/>
      <c r="BD10" s="655"/>
      <c r="BE10" s="655"/>
      <c r="BF10" s="656"/>
      <c r="BG10" s="657">
        <v>53935</v>
      </c>
      <c r="BH10" s="658"/>
      <c r="BI10" s="658"/>
      <c r="BJ10" s="658"/>
      <c r="BK10" s="658"/>
      <c r="BL10" s="658"/>
      <c r="BM10" s="658"/>
      <c r="BN10" s="659"/>
      <c r="BO10" s="695">
        <v>1.9</v>
      </c>
      <c r="BP10" s="695"/>
      <c r="BQ10" s="695"/>
      <c r="BR10" s="695"/>
      <c r="BS10" s="696" t="s">
        <v>122</v>
      </c>
      <c r="BT10" s="696"/>
      <c r="BU10" s="696"/>
      <c r="BV10" s="696"/>
      <c r="BW10" s="696"/>
      <c r="BX10" s="696"/>
      <c r="BY10" s="696"/>
      <c r="BZ10" s="696"/>
      <c r="CA10" s="696"/>
      <c r="CB10" s="736"/>
      <c r="CD10" s="654" t="s">
        <v>234</v>
      </c>
      <c r="CE10" s="655"/>
      <c r="CF10" s="655"/>
      <c r="CG10" s="655"/>
      <c r="CH10" s="655"/>
      <c r="CI10" s="655"/>
      <c r="CJ10" s="655"/>
      <c r="CK10" s="655"/>
      <c r="CL10" s="655"/>
      <c r="CM10" s="655"/>
      <c r="CN10" s="655"/>
      <c r="CO10" s="655"/>
      <c r="CP10" s="655"/>
      <c r="CQ10" s="656"/>
      <c r="CR10" s="657" t="s">
        <v>122</v>
      </c>
      <c r="CS10" s="658"/>
      <c r="CT10" s="658"/>
      <c r="CU10" s="658"/>
      <c r="CV10" s="658"/>
      <c r="CW10" s="658"/>
      <c r="CX10" s="658"/>
      <c r="CY10" s="659"/>
      <c r="CZ10" s="695" t="s">
        <v>122</v>
      </c>
      <c r="DA10" s="695"/>
      <c r="DB10" s="695"/>
      <c r="DC10" s="695"/>
      <c r="DD10" s="663" t="s">
        <v>122</v>
      </c>
      <c r="DE10" s="658"/>
      <c r="DF10" s="658"/>
      <c r="DG10" s="658"/>
      <c r="DH10" s="658"/>
      <c r="DI10" s="658"/>
      <c r="DJ10" s="658"/>
      <c r="DK10" s="658"/>
      <c r="DL10" s="658"/>
      <c r="DM10" s="658"/>
      <c r="DN10" s="658"/>
      <c r="DO10" s="658"/>
      <c r="DP10" s="659"/>
      <c r="DQ10" s="663" t="s">
        <v>122</v>
      </c>
      <c r="DR10" s="658"/>
      <c r="DS10" s="658"/>
      <c r="DT10" s="658"/>
      <c r="DU10" s="658"/>
      <c r="DV10" s="658"/>
      <c r="DW10" s="658"/>
      <c r="DX10" s="658"/>
      <c r="DY10" s="658"/>
      <c r="DZ10" s="658"/>
      <c r="EA10" s="658"/>
      <c r="EB10" s="658"/>
      <c r="EC10" s="694"/>
    </row>
    <row r="11" spans="2:143" ht="11.25" customHeight="1" x14ac:dyDescent="0.2">
      <c r="B11" s="654" t="s">
        <v>235</v>
      </c>
      <c r="C11" s="655"/>
      <c r="D11" s="655"/>
      <c r="E11" s="655"/>
      <c r="F11" s="655"/>
      <c r="G11" s="655"/>
      <c r="H11" s="655"/>
      <c r="I11" s="655"/>
      <c r="J11" s="655"/>
      <c r="K11" s="655"/>
      <c r="L11" s="655"/>
      <c r="M11" s="655"/>
      <c r="N11" s="655"/>
      <c r="O11" s="655"/>
      <c r="P11" s="655"/>
      <c r="Q11" s="656"/>
      <c r="R11" s="657">
        <v>550670</v>
      </c>
      <c r="S11" s="658"/>
      <c r="T11" s="658"/>
      <c r="U11" s="658"/>
      <c r="V11" s="658"/>
      <c r="W11" s="658"/>
      <c r="X11" s="658"/>
      <c r="Y11" s="659"/>
      <c r="Z11" s="660">
        <v>6.6</v>
      </c>
      <c r="AA11" s="661"/>
      <c r="AB11" s="661"/>
      <c r="AC11" s="662"/>
      <c r="AD11" s="663">
        <v>550670</v>
      </c>
      <c r="AE11" s="658"/>
      <c r="AF11" s="658"/>
      <c r="AG11" s="658"/>
      <c r="AH11" s="658"/>
      <c r="AI11" s="658"/>
      <c r="AJ11" s="658"/>
      <c r="AK11" s="659"/>
      <c r="AL11" s="660">
        <v>10.9</v>
      </c>
      <c r="AM11" s="661"/>
      <c r="AN11" s="661"/>
      <c r="AO11" s="697"/>
      <c r="AP11" s="654" t="s">
        <v>236</v>
      </c>
      <c r="AQ11" s="655"/>
      <c r="AR11" s="655"/>
      <c r="AS11" s="655"/>
      <c r="AT11" s="655"/>
      <c r="AU11" s="655"/>
      <c r="AV11" s="655"/>
      <c r="AW11" s="655"/>
      <c r="AX11" s="655"/>
      <c r="AY11" s="655"/>
      <c r="AZ11" s="655"/>
      <c r="BA11" s="655"/>
      <c r="BB11" s="655"/>
      <c r="BC11" s="655"/>
      <c r="BD11" s="655"/>
      <c r="BE11" s="655"/>
      <c r="BF11" s="656"/>
      <c r="BG11" s="657">
        <v>81337</v>
      </c>
      <c r="BH11" s="658"/>
      <c r="BI11" s="658"/>
      <c r="BJ11" s="658"/>
      <c r="BK11" s="658"/>
      <c r="BL11" s="658"/>
      <c r="BM11" s="658"/>
      <c r="BN11" s="659"/>
      <c r="BO11" s="695">
        <v>2.8</v>
      </c>
      <c r="BP11" s="695"/>
      <c r="BQ11" s="695"/>
      <c r="BR11" s="695"/>
      <c r="BS11" s="696" t="s">
        <v>122</v>
      </c>
      <c r="BT11" s="696"/>
      <c r="BU11" s="696"/>
      <c r="BV11" s="696"/>
      <c r="BW11" s="696"/>
      <c r="BX11" s="696"/>
      <c r="BY11" s="696"/>
      <c r="BZ11" s="696"/>
      <c r="CA11" s="696"/>
      <c r="CB11" s="736"/>
      <c r="CD11" s="654" t="s">
        <v>237</v>
      </c>
      <c r="CE11" s="655"/>
      <c r="CF11" s="655"/>
      <c r="CG11" s="655"/>
      <c r="CH11" s="655"/>
      <c r="CI11" s="655"/>
      <c r="CJ11" s="655"/>
      <c r="CK11" s="655"/>
      <c r="CL11" s="655"/>
      <c r="CM11" s="655"/>
      <c r="CN11" s="655"/>
      <c r="CO11" s="655"/>
      <c r="CP11" s="655"/>
      <c r="CQ11" s="656"/>
      <c r="CR11" s="657">
        <v>40130</v>
      </c>
      <c r="CS11" s="658"/>
      <c r="CT11" s="658"/>
      <c r="CU11" s="658"/>
      <c r="CV11" s="658"/>
      <c r="CW11" s="658"/>
      <c r="CX11" s="658"/>
      <c r="CY11" s="659"/>
      <c r="CZ11" s="695">
        <v>0.5</v>
      </c>
      <c r="DA11" s="695"/>
      <c r="DB11" s="695"/>
      <c r="DC11" s="695"/>
      <c r="DD11" s="663">
        <v>5444</v>
      </c>
      <c r="DE11" s="658"/>
      <c r="DF11" s="658"/>
      <c r="DG11" s="658"/>
      <c r="DH11" s="658"/>
      <c r="DI11" s="658"/>
      <c r="DJ11" s="658"/>
      <c r="DK11" s="658"/>
      <c r="DL11" s="658"/>
      <c r="DM11" s="658"/>
      <c r="DN11" s="658"/>
      <c r="DO11" s="658"/>
      <c r="DP11" s="659"/>
      <c r="DQ11" s="663">
        <v>34031</v>
      </c>
      <c r="DR11" s="658"/>
      <c r="DS11" s="658"/>
      <c r="DT11" s="658"/>
      <c r="DU11" s="658"/>
      <c r="DV11" s="658"/>
      <c r="DW11" s="658"/>
      <c r="DX11" s="658"/>
      <c r="DY11" s="658"/>
      <c r="DZ11" s="658"/>
      <c r="EA11" s="658"/>
      <c r="EB11" s="658"/>
      <c r="EC11" s="694"/>
    </row>
    <row r="12" spans="2:143" ht="11.25" customHeight="1" x14ac:dyDescent="0.2">
      <c r="B12" s="654" t="s">
        <v>238</v>
      </c>
      <c r="C12" s="655"/>
      <c r="D12" s="655"/>
      <c r="E12" s="655"/>
      <c r="F12" s="655"/>
      <c r="G12" s="655"/>
      <c r="H12" s="655"/>
      <c r="I12" s="655"/>
      <c r="J12" s="655"/>
      <c r="K12" s="655"/>
      <c r="L12" s="655"/>
      <c r="M12" s="655"/>
      <c r="N12" s="655"/>
      <c r="O12" s="655"/>
      <c r="P12" s="655"/>
      <c r="Q12" s="656"/>
      <c r="R12" s="657" t="s">
        <v>122</v>
      </c>
      <c r="S12" s="658"/>
      <c r="T12" s="658"/>
      <c r="U12" s="658"/>
      <c r="V12" s="658"/>
      <c r="W12" s="658"/>
      <c r="X12" s="658"/>
      <c r="Y12" s="659"/>
      <c r="Z12" s="695" t="s">
        <v>122</v>
      </c>
      <c r="AA12" s="695"/>
      <c r="AB12" s="695"/>
      <c r="AC12" s="695"/>
      <c r="AD12" s="696" t="s">
        <v>122</v>
      </c>
      <c r="AE12" s="696"/>
      <c r="AF12" s="696"/>
      <c r="AG12" s="696"/>
      <c r="AH12" s="696"/>
      <c r="AI12" s="696"/>
      <c r="AJ12" s="696"/>
      <c r="AK12" s="696"/>
      <c r="AL12" s="660" t="s">
        <v>122</v>
      </c>
      <c r="AM12" s="661"/>
      <c r="AN12" s="661"/>
      <c r="AO12" s="697"/>
      <c r="AP12" s="654" t="s">
        <v>239</v>
      </c>
      <c r="AQ12" s="655"/>
      <c r="AR12" s="655"/>
      <c r="AS12" s="655"/>
      <c r="AT12" s="655"/>
      <c r="AU12" s="655"/>
      <c r="AV12" s="655"/>
      <c r="AW12" s="655"/>
      <c r="AX12" s="655"/>
      <c r="AY12" s="655"/>
      <c r="AZ12" s="655"/>
      <c r="BA12" s="655"/>
      <c r="BB12" s="655"/>
      <c r="BC12" s="655"/>
      <c r="BD12" s="655"/>
      <c r="BE12" s="655"/>
      <c r="BF12" s="656"/>
      <c r="BG12" s="657">
        <v>1282000</v>
      </c>
      <c r="BH12" s="658"/>
      <c r="BI12" s="658"/>
      <c r="BJ12" s="658"/>
      <c r="BK12" s="658"/>
      <c r="BL12" s="658"/>
      <c r="BM12" s="658"/>
      <c r="BN12" s="659"/>
      <c r="BO12" s="695">
        <v>44.6</v>
      </c>
      <c r="BP12" s="695"/>
      <c r="BQ12" s="695"/>
      <c r="BR12" s="695"/>
      <c r="BS12" s="696" t="s">
        <v>122</v>
      </c>
      <c r="BT12" s="696"/>
      <c r="BU12" s="696"/>
      <c r="BV12" s="696"/>
      <c r="BW12" s="696"/>
      <c r="BX12" s="696"/>
      <c r="BY12" s="696"/>
      <c r="BZ12" s="696"/>
      <c r="CA12" s="696"/>
      <c r="CB12" s="736"/>
      <c r="CD12" s="654" t="s">
        <v>240</v>
      </c>
      <c r="CE12" s="655"/>
      <c r="CF12" s="655"/>
      <c r="CG12" s="655"/>
      <c r="CH12" s="655"/>
      <c r="CI12" s="655"/>
      <c r="CJ12" s="655"/>
      <c r="CK12" s="655"/>
      <c r="CL12" s="655"/>
      <c r="CM12" s="655"/>
      <c r="CN12" s="655"/>
      <c r="CO12" s="655"/>
      <c r="CP12" s="655"/>
      <c r="CQ12" s="656"/>
      <c r="CR12" s="657">
        <v>55123</v>
      </c>
      <c r="CS12" s="658"/>
      <c r="CT12" s="658"/>
      <c r="CU12" s="658"/>
      <c r="CV12" s="658"/>
      <c r="CW12" s="658"/>
      <c r="CX12" s="658"/>
      <c r="CY12" s="659"/>
      <c r="CZ12" s="695">
        <v>0.7</v>
      </c>
      <c r="DA12" s="695"/>
      <c r="DB12" s="695"/>
      <c r="DC12" s="695"/>
      <c r="DD12" s="663">
        <v>1408</v>
      </c>
      <c r="DE12" s="658"/>
      <c r="DF12" s="658"/>
      <c r="DG12" s="658"/>
      <c r="DH12" s="658"/>
      <c r="DI12" s="658"/>
      <c r="DJ12" s="658"/>
      <c r="DK12" s="658"/>
      <c r="DL12" s="658"/>
      <c r="DM12" s="658"/>
      <c r="DN12" s="658"/>
      <c r="DO12" s="658"/>
      <c r="DP12" s="659"/>
      <c r="DQ12" s="663">
        <v>36385</v>
      </c>
      <c r="DR12" s="658"/>
      <c r="DS12" s="658"/>
      <c r="DT12" s="658"/>
      <c r="DU12" s="658"/>
      <c r="DV12" s="658"/>
      <c r="DW12" s="658"/>
      <c r="DX12" s="658"/>
      <c r="DY12" s="658"/>
      <c r="DZ12" s="658"/>
      <c r="EA12" s="658"/>
      <c r="EB12" s="658"/>
      <c r="EC12" s="694"/>
    </row>
    <row r="13" spans="2:143" ht="11.25" customHeight="1" x14ac:dyDescent="0.2">
      <c r="B13" s="654" t="s">
        <v>241</v>
      </c>
      <c r="C13" s="655"/>
      <c r="D13" s="655"/>
      <c r="E13" s="655"/>
      <c r="F13" s="655"/>
      <c r="G13" s="655"/>
      <c r="H13" s="655"/>
      <c r="I13" s="655"/>
      <c r="J13" s="655"/>
      <c r="K13" s="655"/>
      <c r="L13" s="655"/>
      <c r="M13" s="655"/>
      <c r="N13" s="655"/>
      <c r="O13" s="655"/>
      <c r="P13" s="655"/>
      <c r="Q13" s="656"/>
      <c r="R13" s="657" t="s">
        <v>122</v>
      </c>
      <c r="S13" s="658"/>
      <c r="T13" s="658"/>
      <c r="U13" s="658"/>
      <c r="V13" s="658"/>
      <c r="W13" s="658"/>
      <c r="X13" s="658"/>
      <c r="Y13" s="659"/>
      <c r="Z13" s="695" t="s">
        <v>122</v>
      </c>
      <c r="AA13" s="695"/>
      <c r="AB13" s="695"/>
      <c r="AC13" s="695"/>
      <c r="AD13" s="696" t="s">
        <v>122</v>
      </c>
      <c r="AE13" s="696"/>
      <c r="AF13" s="696"/>
      <c r="AG13" s="696"/>
      <c r="AH13" s="696"/>
      <c r="AI13" s="696"/>
      <c r="AJ13" s="696"/>
      <c r="AK13" s="696"/>
      <c r="AL13" s="660" t="s">
        <v>122</v>
      </c>
      <c r="AM13" s="661"/>
      <c r="AN13" s="661"/>
      <c r="AO13" s="697"/>
      <c r="AP13" s="654" t="s">
        <v>242</v>
      </c>
      <c r="AQ13" s="655"/>
      <c r="AR13" s="655"/>
      <c r="AS13" s="655"/>
      <c r="AT13" s="655"/>
      <c r="AU13" s="655"/>
      <c r="AV13" s="655"/>
      <c r="AW13" s="655"/>
      <c r="AX13" s="655"/>
      <c r="AY13" s="655"/>
      <c r="AZ13" s="655"/>
      <c r="BA13" s="655"/>
      <c r="BB13" s="655"/>
      <c r="BC13" s="655"/>
      <c r="BD13" s="655"/>
      <c r="BE13" s="655"/>
      <c r="BF13" s="656"/>
      <c r="BG13" s="657">
        <v>1281306</v>
      </c>
      <c r="BH13" s="658"/>
      <c r="BI13" s="658"/>
      <c r="BJ13" s="658"/>
      <c r="BK13" s="658"/>
      <c r="BL13" s="658"/>
      <c r="BM13" s="658"/>
      <c r="BN13" s="659"/>
      <c r="BO13" s="695">
        <v>44.5</v>
      </c>
      <c r="BP13" s="695"/>
      <c r="BQ13" s="695"/>
      <c r="BR13" s="695"/>
      <c r="BS13" s="696" t="s">
        <v>122</v>
      </c>
      <c r="BT13" s="696"/>
      <c r="BU13" s="696"/>
      <c r="BV13" s="696"/>
      <c r="BW13" s="696"/>
      <c r="BX13" s="696"/>
      <c r="BY13" s="696"/>
      <c r="BZ13" s="696"/>
      <c r="CA13" s="696"/>
      <c r="CB13" s="736"/>
      <c r="CD13" s="654" t="s">
        <v>243</v>
      </c>
      <c r="CE13" s="655"/>
      <c r="CF13" s="655"/>
      <c r="CG13" s="655"/>
      <c r="CH13" s="655"/>
      <c r="CI13" s="655"/>
      <c r="CJ13" s="655"/>
      <c r="CK13" s="655"/>
      <c r="CL13" s="655"/>
      <c r="CM13" s="655"/>
      <c r="CN13" s="655"/>
      <c r="CO13" s="655"/>
      <c r="CP13" s="655"/>
      <c r="CQ13" s="656"/>
      <c r="CR13" s="657">
        <v>679454</v>
      </c>
      <c r="CS13" s="658"/>
      <c r="CT13" s="658"/>
      <c r="CU13" s="658"/>
      <c r="CV13" s="658"/>
      <c r="CW13" s="658"/>
      <c r="CX13" s="658"/>
      <c r="CY13" s="659"/>
      <c r="CZ13" s="695">
        <v>8.6</v>
      </c>
      <c r="DA13" s="695"/>
      <c r="DB13" s="695"/>
      <c r="DC13" s="695"/>
      <c r="DD13" s="663">
        <v>253476</v>
      </c>
      <c r="DE13" s="658"/>
      <c r="DF13" s="658"/>
      <c r="DG13" s="658"/>
      <c r="DH13" s="658"/>
      <c r="DI13" s="658"/>
      <c r="DJ13" s="658"/>
      <c r="DK13" s="658"/>
      <c r="DL13" s="658"/>
      <c r="DM13" s="658"/>
      <c r="DN13" s="658"/>
      <c r="DO13" s="658"/>
      <c r="DP13" s="659"/>
      <c r="DQ13" s="663">
        <v>459387</v>
      </c>
      <c r="DR13" s="658"/>
      <c r="DS13" s="658"/>
      <c r="DT13" s="658"/>
      <c r="DU13" s="658"/>
      <c r="DV13" s="658"/>
      <c r="DW13" s="658"/>
      <c r="DX13" s="658"/>
      <c r="DY13" s="658"/>
      <c r="DZ13" s="658"/>
      <c r="EA13" s="658"/>
      <c r="EB13" s="658"/>
      <c r="EC13" s="694"/>
    </row>
    <row r="14" spans="2:143" ht="11.25" customHeight="1" x14ac:dyDescent="0.2">
      <c r="B14" s="654" t="s">
        <v>244</v>
      </c>
      <c r="C14" s="655"/>
      <c r="D14" s="655"/>
      <c r="E14" s="655"/>
      <c r="F14" s="655"/>
      <c r="G14" s="655"/>
      <c r="H14" s="655"/>
      <c r="I14" s="655"/>
      <c r="J14" s="655"/>
      <c r="K14" s="655"/>
      <c r="L14" s="655"/>
      <c r="M14" s="655"/>
      <c r="N14" s="655"/>
      <c r="O14" s="655"/>
      <c r="P14" s="655"/>
      <c r="Q14" s="656"/>
      <c r="R14" s="657">
        <v>67</v>
      </c>
      <c r="S14" s="658"/>
      <c r="T14" s="658"/>
      <c r="U14" s="658"/>
      <c r="V14" s="658"/>
      <c r="W14" s="658"/>
      <c r="X14" s="658"/>
      <c r="Y14" s="659"/>
      <c r="Z14" s="695">
        <v>0</v>
      </c>
      <c r="AA14" s="695"/>
      <c r="AB14" s="695"/>
      <c r="AC14" s="695"/>
      <c r="AD14" s="696">
        <v>67</v>
      </c>
      <c r="AE14" s="696"/>
      <c r="AF14" s="696"/>
      <c r="AG14" s="696"/>
      <c r="AH14" s="696"/>
      <c r="AI14" s="696"/>
      <c r="AJ14" s="696"/>
      <c r="AK14" s="696"/>
      <c r="AL14" s="660">
        <v>0</v>
      </c>
      <c r="AM14" s="661"/>
      <c r="AN14" s="661"/>
      <c r="AO14" s="697"/>
      <c r="AP14" s="654" t="s">
        <v>245</v>
      </c>
      <c r="AQ14" s="655"/>
      <c r="AR14" s="655"/>
      <c r="AS14" s="655"/>
      <c r="AT14" s="655"/>
      <c r="AU14" s="655"/>
      <c r="AV14" s="655"/>
      <c r="AW14" s="655"/>
      <c r="AX14" s="655"/>
      <c r="AY14" s="655"/>
      <c r="AZ14" s="655"/>
      <c r="BA14" s="655"/>
      <c r="BB14" s="655"/>
      <c r="BC14" s="655"/>
      <c r="BD14" s="655"/>
      <c r="BE14" s="655"/>
      <c r="BF14" s="656"/>
      <c r="BG14" s="657">
        <v>60966</v>
      </c>
      <c r="BH14" s="658"/>
      <c r="BI14" s="658"/>
      <c r="BJ14" s="658"/>
      <c r="BK14" s="658"/>
      <c r="BL14" s="658"/>
      <c r="BM14" s="658"/>
      <c r="BN14" s="659"/>
      <c r="BO14" s="695">
        <v>2.1</v>
      </c>
      <c r="BP14" s="695"/>
      <c r="BQ14" s="695"/>
      <c r="BR14" s="695"/>
      <c r="BS14" s="696" t="s">
        <v>122</v>
      </c>
      <c r="BT14" s="696"/>
      <c r="BU14" s="696"/>
      <c r="BV14" s="696"/>
      <c r="BW14" s="696"/>
      <c r="BX14" s="696"/>
      <c r="BY14" s="696"/>
      <c r="BZ14" s="696"/>
      <c r="CA14" s="696"/>
      <c r="CB14" s="736"/>
      <c r="CD14" s="654" t="s">
        <v>246</v>
      </c>
      <c r="CE14" s="655"/>
      <c r="CF14" s="655"/>
      <c r="CG14" s="655"/>
      <c r="CH14" s="655"/>
      <c r="CI14" s="655"/>
      <c r="CJ14" s="655"/>
      <c r="CK14" s="655"/>
      <c r="CL14" s="655"/>
      <c r="CM14" s="655"/>
      <c r="CN14" s="655"/>
      <c r="CO14" s="655"/>
      <c r="CP14" s="655"/>
      <c r="CQ14" s="656"/>
      <c r="CR14" s="657">
        <v>389487</v>
      </c>
      <c r="CS14" s="658"/>
      <c r="CT14" s="658"/>
      <c r="CU14" s="658"/>
      <c r="CV14" s="658"/>
      <c r="CW14" s="658"/>
      <c r="CX14" s="658"/>
      <c r="CY14" s="659"/>
      <c r="CZ14" s="695">
        <v>4.9000000000000004</v>
      </c>
      <c r="DA14" s="695"/>
      <c r="DB14" s="695"/>
      <c r="DC14" s="695"/>
      <c r="DD14" s="663">
        <v>992</v>
      </c>
      <c r="DE14" s="658"/>
      <c r="DF14" s="658"/>
      <c r="DG14" s="658"/>
      <c r="DH14" s="658"/>
      <c r="DI14" s="658"/>
      <c r="DJ14" s="658"/>
      <c r="DK14" s="658"/>
      <c r="DL14" s="658"/>
      <c r="DM14" s="658"/>
      <c r="DN14" s="658"/>
      <c r="DO14" s="658"/>
      <c r="DP14" s="659"/>
      <c r="DQ14" s="663">
        <v>387041</v>
      </c>
      <c r="DR14" s="658"/>
      <c r="DS14" s="658"/>
      <c r="DT14" s="658"/>
      <c r="DU14" s="658"/>
      <c r="DV14" s="658"/>
      <c r="DW14" s="658"/>
      <c r="DX14" s="658"/>
      <c r="DY14" s="658"/>
      <c r="DZ14" s="658"/>
      <c r="EA14" s="658"/>
      <c r="EB14" s="658"/>
      <c r="EC14" s="694"/>
    </row>
    <row r="15" spans="2:143" ht="11.25" customHeight="1" x14ac:dyDescent="0.2">
      <c r="B15" s="654" t="s">
        <v>247</v>
      </c>
      <c r="C15" s="655"/>
      <c r="D15" s="655"/>
      <c r="E15" s="655"/>
      <c r="F15" s="655"/>
      <c r="G15" s="655"/>
      <c r="H15" s="655"/>
      <c r="I15" s="655"/>
      <c r="J15" s="655"/>
      <c r="K15" s="655"/>
      <c r="L15" s="655"/>
      <c r="M15" s="655"/>
      <c r="N15" s="655"/>
      <c r="O15" s="655"/>
      <c r="P15" s="655"/>
      <c r="Q15" s="656"/>
      <c r="R15" s="657" t="s">
        <v>122</v>
      </c>
      <c r="S15" s="658"/>
      <c r="T15" s="658"/>
      <c r="U15" s="658"/>
      <c r="V15" s="658"/>
      <c r="W15" s="658"/>
      <c r="X15" s="658"/>
      <c r="Y15" s="659"/>
      <c r="Z15" s="695" t="s">
        <v>122</v>
      </c>
      <c r="AA15" s="695"/>
      <c r="AB15" s="695"/>
      <c r="AC15" s="695"/>
      <c r="AD15" s="696" t="s">
        <v>122</v>
      </c>
      <c r="AE15" s="696"/>
      <c r="AF15" s="696"/>
      <c r="AG15" s="696"/>
      <c r="AH15" s="696"/>
      <c r="AI15" s="696"/>
      <c r="AJ15" s="696"/>
      <c r="AK15" s="696"/>
      <c r="AL15" s="660" t="s">
        <v>122</v>
      </c>
      <c r="AM15" s="661"/>
      <c r="AN15" s="661"/>
      <c r="AO15" s="697"/>
      <c r="AP15" s="654" t="s">
        <v>248</v>
      </c>
      <c r="AQ15" s="655"/>
      <c r="AR15" s="655"/>
      <c r="AS15" s="655"/>
      <c r="AT15" s="655"/>
      <c r="AU15" s="655"/>
      <c r="AV15" s="655"/>
      <c r="AW15" s="655"/>
      <c r="AX15" s="655"/>
      <c r="AY15" s="655"/>
      <c r="AZ15" s="655"/>
      <c r="BA15" s="655"/>
      <c r="BB15" s="655"/>
      <c r="BC15" s="655"/>
      <c r="BD15" s="655"/>
      <c r="BE15" s="655"/>
      <c r="BF15" s="656"/>
      <c r="BG15" s="657">
        <v>139978</v>
      </c>
      <c r="BH15" s="658"/>
      <c r="BI15" s="658"/>
      <c r="BJ15" s="658"/>
      <c r="BK15" s="658"/>
      <c r="BL15" s="658"/>
      <c r="BM15" s="658"/>
      <c r="BN15" s="659"/>
      <c r="BO15" s="695">
        <v>4.9000000000000004</v>
      </c>
      <c r="BP15" s="695"/>
      <c r="BQ15" s="695"/>
      <c r="BR15" s="695"/>
      <c r="BS15" s="696" t="s">
        <v>122</v>
      </c>
      <c r="BT15" s="696"/>
      <c r="BU15" s="696"/>
      <c r="BV15" s="696"/>
      <c r="BW15" s="696"/>
      <c r="BX15" s="696"/>
      <c r="BY15" s="696"/>
      <c r="BZ15" s="696"/>
      <c r="CA15" s="696"/>
      <c r="CB15" s="736"/>
      <c r="CD15" s="654" t="s">
        <v>249</v>
      </c>
      <c r="CE15" s="655"/>
      <c r="CF15" s="655"/>
      <c r="CG15" s="655"/>
      <c r="CH15" s="655"/>
      <c r="CI15" s="655"/>
      <c r="CJ15" s="655"/>
      <c r="CK15" s="655"/>
      <c r="CL15" s="655"/>
      <c r="CM15" s="655"/>
      <c r="CN15" s="655"/>
      <c r="CO15" s="655"/>
      <c r="CP15" s="655"/>
      <c r="CQ15" s="656"/>
      <c r="CR15" s="657">
        <v>1018435</v>
      </c>
      <c r="CS15" s="658"/>
      <c r="CT15" s="658"/>
      <c r="CU15" s="658"/>
      <c r="CV15" s="658"/>
      <c r="CW15" s="658"/>
      <c r="CX15" s="658"/>
      <c r="CY15" s="659"/>
      <c r="CZ15" s="695">
        <v>12.9</v>
      </c>
      <c r="DA15" s="695"/>
      <c r="DB15" s="695"/>
      <c r="DC15" s="695"/>
      <c r="DD15" s="663">
        <v>82995</v>
      </c>
      <c r="DE15" s="658"/>
      <c r="DF15" s="658"/>
      <c r="DG15" s="658"/>
      <c r="DH15" s="658"/>
      <c r="DI15" s="658"/>
      <c r="DJ15" s="658"/>
      <c r="DK15" s="658"/>
      <c r="DL15" s="658"/>
      <c r="DM15" s="658"/>
      <c r="DN15" s="658"/>
      <c r="DO15" s="658"/>
      <c r="DP15" s="659"/>
      <c r="DQ15" s="663">
        <v>715248</v>
      </c>
      <c r="DR15" s="658"/>
      <c r="DS15" s="658"/>
      <c r="DT15" s="658"/>
      <c r="DU15" s="658"/>
      <c r="DV15" s="658"/>
      <c r="DW15" s="658"/>
      <c r="DX15" s="658"/>
      <c r="DY15" s="658"/>
      <c r="DZ15" s="658"/>
      <c r="EA15" s="658"/>
      <c r="EB15" s="658"/>
      <c r="EC15" s="694"/>
    </row>
    <row r="16" spans="2:143" ht="11.25" customHeight="1" x14ac:dyDescent="0.2">
      <c r="B16" s="654" t="s">
        <v>250</v>
      </c>
      <c r="C16" s="655"/>
      <c r="D16" s="655"/>
      <c r="E16" s="655"/>
      <c r="F16" s="655"/>
      <c r="G16" s="655"/>
      <c r="H16" s="655"/>
      <c r="I16" s="655"/>
      <c r="J16" s="655"/>
      <c r="K16" s="655"/>
      <c r="L16" s="655"/>
      <c r="M16" s="655"/>
      <c r="N16" s="655"/>
      <c r="O16" s="655"/>
      <c r="P16" s="655"/>
      <c r="Q16" s="656"/>
      <c r="R16" s="657">
        <v>8078</v>
      </c>
      <c r="S16" s="658"/>
      <c r="T16" s="658"/>
      <c r="U16" s="658"/>
      <c r="V16" s="658"/>
      <c r="W16" s="658"/>
      <c r="X16" s="658"/>
      <c r="Y16" s="659"/>
      <c r="Z16" s="695">
        <v>0.1</v>
      </c>
      <c r="AA16" s="695"/>
      <c r="AB16" s="695"/>
      <c r="AC16" s="695"/>
      <c r="AD16" s="696">
        <v>8078</v>
      </c>
      <c r="AE16" s="696"/>
      <c r="AF16" s="696"/>
      <c r="AG16" s="696"/>
      <c r="AH16" s="696"/>
      <c r="AI16" s="696"/>
      <c r="AJ16" s="696"/>
      <c r="AK16" s="696"/>
      <c r="AL16" s="660">
        <v>0.2</v>
      </c>
      <c r="AM16" s="661"/>
      <c r="AN16" s="661"/>
      <c r="AO16" s="697"/>
      <c r="AP16" s="654" t="s">
        <v>251</v>
      </c>
      <c r="AQ16" s="655"/>
      <c r="AR16" s="655"/>
      <c r="AS16" s="655"/>
      <c r="AT16" s="655"/>
      <c r="AU16" s="655"/>
      <c r="AV16" s="655"/>
      <c r="AW16" s="655"/>
      <c r="AX16" s="655"/>
      <c r="AY16" s="655"/>
      <c r="AZ16" s="655"/>
      <c r="BA16" s="655"/>
      <c r="BB16" s="655"/>
      <c r="BC16" s="655"/>
      <c r="BD16" s="655"/>
      <c r="BE16" s="655"/>
      <c r="BF16" s="656"/>
      <c r="BG16" s="657" t="s">
        <v>122</v>
      </c>
      <c r="BH16" s="658"/>
      <c r="BI16" s="658"/>
      <c r="BJ16" s="658"/>
      <c r="BK16" s="658"/>
      <c r="BL16" s="658"/>
      <c r="BM16" s="658"/>
      <c r="BN16" s="659"/>
      <c r="BO16" s="695" t="s">
        <v>122</v>
      </c>
      <c r="BP16" s="695"/>
      <c r="BQ16" s="695"/>
      <c r="BR16" s="695"/>
      <c r="BS16" s="696" t="s">
        <v>122</v>
      </c>
      <c r="BT16" s="696"/>
      <c r="BU16" s="696"/>
      <c r="BV16" s="696"/>
      <c r="BW16" s="696"/>
      <c r="BX16" s="696"/>
      <c r="BY16" s="696"/>
      <c r="BZ16" s="696"/>
      <c r="CA16" s="696"/>
      <c r="CB16" s="736"/>
      <c r="CD16" s="654" t="s">
        <v>252</v>
      </c>
      <c r="CE16" s="655"/>
      <c r="CF16" s="655"/>
      <c r="CG16" s="655"/>
      <c r="CH16" s="655"/>
      <c r="CI16" s="655"/>
      <c r="CJ16" s="655"/>
      <c r="CK16" s="655"/>
      <c r="CL16" s="655"/>
      <c r="CM16" s="655"/>
      <c r="CN16" s="655"/>
      <c r="CO16" s="655"/>
      <c r="CP16" s="655"/>
      <c r="CQ16" s="656"/>
      <c r="CR16" s="657" t="s">
        <v>122</v>
      </c>
      <c r="CS16" s="658"/>
      <c r="CT16" s="658"/>
      <c r="CU16" s="658"/>
      <c r="CV16" s="658"/>
      <c r="CW16" s="658"/>
      <c r="CX16" s="658"/>
      <c r="CY16" s="659"/>
      <c r="CZ16" s="695" t="s">
        <v>122</v>
      </c>
      <c r="DA16" s="695"/>
      <c r="DB16" s="695"/>
      <c r="DC16" s="695"/>
      <c r="DD16" s="663" t="s">
        <v>122</v>
      </c>
      <c r="DE16" s="658"/>
      <c r="DF16" s="658"/>
      <c r="DG16" s="658"/>
      <c r="DH16" s="658"/>
      <c r="DI16" s="658"/>
      <c r="DJ16" s="658"/>
      <c r="DK16" s="658"/>
      <c r="DL16" s="658"/>
      <c r="DM16" s="658"/>
      <c r="DN16" s="658"/>
      <c r="DO16" s="658"/>
      <c r="DP16" s="659"/>
      <c r="DQ16" s="663" t="s">
        <v>122</v>
      </c>
      <c r="DR16" s="658"/>
      <c r="DS16" s="658"/>
      <c r="DT16" s="658"/>
      <c r="DU16" s="658"/>
      <c r="DV16" s="658"/>
      <c r="DW16" s="658"/>
      <c r="DX16" s="658"/>
      <c r="DY16" s="658"/>
      <c r="DZ16" s="658"/>
      <c r="EA16" s="658"/>
      <c r="EB16" s="658"/>
      <c r="EC16" s="694"/>
    </row>
    <row r="17" spans="2:133" ht="11.25" customHeight="1" x14ac:dyDescent="0.2">
      <c r="B17" s="654" t="s">
        <v>253</v>
      </c>
      <c r="C17" s="655"/>
      <c r="D17" s="655"/>
      <c r="E17" s="655"/>
      <c r="F17" s="655"/>
      <c r="G17" s="655"/>
      <c r="H17" s="655"/>
      <c r="I17" s="655"/>
      <c r="J17" s="655"/>
      <c r="K17" s="655"/>
      <c r="L17" s="655"/>
      <c r="M17" s="655"/>
      <c r="N17" s="655"/>
      <c r="O17" s="655"/>
      <c r="P17" s="655"/>
      <c r="Q17" s="656"/>
      <c r="R17" s="657">
        <v>44174</v>
      </c>
      <c r="S17" s="658"/>
      <c r="T17" s="658"/>
      <c r="U17" s="658"/>
      <c r="V17" s="658"/>
      <c r="W17" s="658"/>
      <c r="X17" s="658"/>
      <c r="Y17" s="659"/>
      <c r="Z17" s="695">
        <v>0.5</v>
      </c>
      <c r="AA17" s="695"/>
      <c r="AB17" s="695"/>
      <c r="AC17" s="695"/>
      <c r="AD17" s="696">
        <v>44174</v>
      </c>
      <c r="AE17" s="696"/>
      <c r="AF17" s="696"/>
      <c r="AG17" s="696"/>
      <c r="AH17" s="696"/>
      <c r="AI17" s="696"/>
      <c r="AJ17" s="696"/>
      <c r="AK17" s="696"/>
      <c r="AL17" s="660">
        <v>0.9</v>
      </c>
      <c r="AM17" s="661"/>
      <c r="AN17" s="661"/>
      <c r="AO17" s="697"/>
      <c r="AP17" s="654" t="s">
        <v>254</v>
      </c>
      <c r="AQ17" s="655"/>
      <c r="AR17" s="655"/>
      <c r="AS17" s="655"/>
      <c r="AT17" s="655"/>
      <c r="AU17" s="655"/>
      <c r="AV17" s="655"/>
      <c r="AW17" s="655"/>
      <c r="AX17" s="655"/>
      <c r="AY17" s="655"/>
      <c r="AZ17" s="655"/>
      <c r="BA17" s="655"/>
      <c r="BB17" s="655"/>
      <c r="BC17" s="655"/>
      <c r="BD17" s="655"/>
      <c r="BE17" s="655"/>
      <c r="BF17" s="656"/>
      <c r="BG17" s="657" t="s">
        <v>122</v>
      </c>
      <c r="BH17" s="658"/>
      <c r="BI17" s="658"/>
      <c r="BJ17" s="658"/>
      <c r="BK17" s="658"/>
      <c r="BL17" s="658"/>
      <c r="BM17" s="658"/>
      <c r="BN17" s="659"/>
      <c r="BO17" s="695" t="s">
        <v>122</v>
      </c>
      <c r="BP17" s="695"/>
      <c r="BQ17" s="695"/>
      <c r="BR17" s="695"/>
      <c r="BS17" s="696" t="s">
        <v>122</v>
      </c>
      <c r="BT17" s="696"/>
      <c r="BU17" s="696"/>
      <c r="BV17" s="696"/>
      <c r="BW17" s="696"/>
      <c r="BX17" s="696"/>
      <c r="BY17" s="696"/>
      <c r="BZ17" s="696"/>
      <c r="CA17" s="696"/>
      <c r="CB17" s="736"/>
      <c r="CD17" s="654" t="s">
        <v>255</v>
      </c>
      <c r="CE17" s="655"/>
      <c r="CF17" s="655"/>
      <c r="CG17" s="655"/>
      <c r="CH17" s="655"/>
      <c r="CI17" s="655"/>
      <c r="CJ17" s="655"/>
      <c r="CK17" s="655"/>
      <c r="CL17" s="655"/>
      <c r="CM17" s="655"/>
      <c r="CN17" s="655"/>
      <c r="CO17" s="655"/>
      <c r="CP17" s="655"/>
      <c r="CQ17" s="656"/>
      <c r="CR17" s="657">
        <v>599279</v>
      </c>
      <c r="CS17" s="658"/>
      <c r="CT17" s="658"/>
      <c r="CU17" s="658"/>
      <c r="CV17" s="658"/>
      <c r="CW17" s="658"/>
      <c r="CX17" s="658"/>
      <c r="CY17" s="659"/>
      <c r="CZ17" s="695">
        <v>7.6</v>
      </c>
      <c r="DA17" s="695"/>
      <c r="DB17" s="695"/>
      <c r="DC17" s="695"/>
      <c r="DD17" s="663" t="s">
        <v>122</v>
      </c>
      <c r="DE17" s="658"/>
      <c r="DF17" s="658"/>
      <c r="DG17" s="658"/>
      <c r="DH17" s="658"/>
      <c r="DI17" s="658"/>
      <c r="DJ17" s="658"/>
      <c r="DK17" s="658"/>
      <c r="DL17" s="658"/>
      <c r="DM17" s="658"/>
      <c r="DN17" s="658"/>
      <c r="DO17" s="658"/>
      <c r="DP17" s="659"/>
      <c r="DQ17" s="663">
        <v>599279</v>
      </c>
      <c r="DR17" s="658"/>
      <c r="DS17" s="658"/>
      <c r="DT17" s="658"/>
      <c r="DU17" s="658"/>
      <c r="DV17" s="658"/>
      <c r="DW17" s="658"/>
      <c r="DX17" s="658"/>
      <c r="DY17" s="658"/>
      <c r="DZ17" s="658"/>
      <c r="EA17" s="658"/>
      <c r="EB17" s="658"/>
      <c r="EC17" s="694"/>
    </row>
    <row r="18" spans="2:133" ht="11.25" customHeight="1" x14ac:dyDescent="0.2">
      <c r="B18" s="654" t="s">
        <v>256</v>
      </c>
      <c r="C18" s="655"/>
      <c r="D18" s="655"/>
      <c r="E18" s="655"/>
      <c r="F18" s="655"/>
      <c r="G18" s="655"/>
      <c r="H18" s="655"/>
      <c r="I18" s="655"/>
      <c r="J18" s="655"/>
      <c r="K18" s="655"/>
      <c r="L18" s="655"/>
      <c r="M18" s="655"/>
      <c r="N18" s="655"/>
      <c r="O18" s="655"/>
      <c r="P18" s="655"/>
      <c r="Q18" s="656"/>
      <c r="R18" s="657">
        <v>33471</v>
      </c>
      <c r="S18" s="658"/>
      <c r="T18" s="658"/>
      <c r="U18" s="658"/>
      <c r="V18" s="658"/>
      <c r="W18" s="658"/>
      <c r="X18" s="658"/>
      <c r="Y18" s="659"/>
      <c r="Z18" s="695">
        <v>0.4</v>
      </c>
      <c r="AA18" s="695"/>
      <c r="AB18" s="695"/>
      <c r="AC18" s="695"/>
      <c r="AD18" s="696">
        <v>33471</v>
      </c>
      <c r="AE18" s="696"/>
      <c r="AF18" s="696"/>
      <c r="AG18" s="696"/>
      <c r="AH18" s="696"/>
      <c r="AI18" s="696"/>
      <c r="AJ18" s="696"/>
      <c r="AK18" s="696"/>
      <c r="AL18" s="660">
        <v>0.7</v>
      </c>
      <c r="AM18" s="661"/>
      <c r="AN18" s="661"/>
      <c r="AO18" s="697"/>
      <c r="AP18" s="654" t="s">
        <v>257</v>
      </c>
      <c r="AQ18" s="655"/>
      <c r="AR18" s="655"/>
      <c r="AS18" s="655"/>
      <c r="AT18" s="655"/>
      <c r="AU18" s="655"/>
      <c r="AV18" s="655"/>
      <c r="AW18" s="655"/>
      <c r="AX18" s="655"/>
      <c r="AY18" s="655"/>
      <c r="AZ18" s="655"/>
      <c r="BA18" s="655"/>
      <c r="BB18" s="655"/>
      <c r="BC18" s="655"/>
      <c r="BD18" s="655"/>
      <c r="BE18" s="655"/>
      <c r="BF18" s="656"/>
      <c r="BG18" s="657" t="s">
        <v>122</v>
      </c>
      <c r="BH18" s="658"/>
      <c r="BI18" s="658"/>
      <c r="BJ18" s="658"/>
      <c r="BK18" s="658"/>
      <c r="BL18" s="658"/>
      <c r="BM18" s="658"/>
      <c r="BN18" s="659"/>
      <c r="BO18" s="695" t="s">
        <v>122</v>
      </c>
      <c r="BP18" s="695"/>
      <c r="BQ18" s="695"/>
      <c r="BR18" s="695"/>
      <c r="BS18" s="696" t="s">
        <v>122</v>
      </c>
      <c r="BT18" s="696"/>
      <c r="BU18" s="696"/>
      <c r="BV18" s="696"/>
      <c r="BW18" s="696"/>
      <c r="BX18" s="696"/>
      <c r="BY18" s="696"/>
      <c r="BZ18" s="696"/>
      <c r="CA18" s="696"/>
      <c r="CB18" s="736"/>
      <c r="CD18" s="654" t="s">
        <v>258</v>
      </c>
      <c r="CE18" s="655"/>
      <c r="CF18" s="655"/>
      <c r="CG18" s="655"/>
      <c r="CH18" s="655"/>
      <c r="CI18" s="655"/>
      <c r="CJ18" s="655"/>
      <c r="CK18" s="655"/>
      <c r="CL18" s="655"/>
      <c r="CM18" s="655"/>
      <c r="CN18" s="655"/>
      <c r="CO18" s="655"/>
      <c r="CP18" s="655"/>
      <c r="CQ18" s="656"/>
      <c r="CR18" s="657" t="s">
        <v>122</v>
      </c>
      <c r="CS18" s="658"/>
      <c r="CT18" s="658"/>
      <c r="CU18" s="658"/>
      <c r="CV18" s="658"/>
      <c r="CW18" s="658"/>
      <c r="CX18" s="658"/>
      <c r="CY18" s="659"/>
      <c r="CZ18" s="695" t="s">
        <v>122</v>
      </c>
      <c r="DA18" s="695"/>
      <c r="DB18" s="695"/>
      <c r="DC18" s="695"/>
      <c r="DD18" s="663" t="s">
        <v>122</v>
      </c>
      <c r="DE18" s="658"/>
      <c r="DF18" s="658"/>
      <c r="DG18" s="658"/>
      <c r="DH18" s="658"/>
      <c r="DI18" s="658"/>
      <c r="DJ18" s="658"/>
      <c r="DK18" s="658"/>
      <c r="DL18" s="658"/>
      <c r="DM18" s="658"/>
      <c r="DN18" s="658"/>
      <c r="DO18" s="658"/>
      <c r="DP18" s="659"/>
      <c r="DQ18" s="663" t="s">
        <v>122</v>
      </c>
      <c r="DR18" s="658"/>
      <c r="DS18" s="658"/>
      <c r="DT18" s="658"/>
      <c r="DU18" s="658"/>
      <c r="DV18" s="658"/>
      <c r="DW18" s="658"/>
      <c r="DX18" s="658"/>
      <c r="DY18" s="658"/>
      <c r="DZ18" s="658"/>
      <c r="EA18" s="658"/>
      <c r="EB18" s="658"/>
      <c r="EC18" s="694"/>
    </row>
    <row r="19" spans="2:133" ht="11.25" customHeight="1" x14ac:dyDescent="0.2">
      <c r="B19" s="654" t="s">
        <v>259</v>
      </c>
      <c r="C19" s="655"/>
      <c r="D19" s="655"/>
      <c r="E19" s="655"/>
      <c r="F19" s="655"/>
      <c r="G19" s="655"/>
      <c r="H19" s="655"/>
      <c r="I19" s="655"/>
      <c r="J19" s="655"/>
      <c r="K19" s="655"/>
      <c r="L19" s="655"/>
      <c r="M19" s="655"/>
      <c r="N19" s="655"/>
      <c r="O19" s="655"/>
      <c r="P19" s="655"/>
      <c r="Q19" s="656"/>
      <c r="R19" s="657">
        <v>28621</v>
      </c>
      <c r="S19" s="658"/>
      <c r="T19" s="658"/>
      <c r="U19" s="658"/>
      <c r="V19" s="658"/>
      <c r="W19" s="658"/>
      <c r="X19" s="658"/>
      <c r="Y19" s="659"/>
      <c r="Z19" s="695">
        <v>0.3</v>
      </c>
      <c r="AA19" s="695"/>
      <c r="AB19" s="695"/>
      <c r="AC19" s="695"/>
      <c r="AD19" s="696">
        <v>28621</v>
      </c>
      <c r="AE19" s="696"/>
      <c r="AF19" s="696"/>
      <c r="AG19" s="696"/>
      <c r="AH19" s="696"/>
      <c r="AI19" s="696"/>
      <c r="AJ19" s="696"/>
      <c r="AK19" s="696"/>
      <c r="AL19" s="660">
        <v>0.6</v>
      </c>
      <c r="AM19" s="661"/>
      <c r="AN19" s="661"/>
      <c r="AO19" s="697"/>
      <c r="AP19" s="654" t="s">
        <v>260</v>
      </c>
      <c r="AQ19" s="655"/>
      <c r="AR19" s="655"/>
      <c r="AS19" s="655"/>
      <c r="AT19" s="655"/>
      <c r="AU19" s="655"/>
      <c r="AV19" s="655"/>
      <c r="AW19" s="655"/>
      <c r="AX19" s="655"/>
      <c r="AY19" s="655"/>
      <c r="AZ19" s="655"/>
      <c r="BA19" s="655"/>
      <c r="BB19" s="655"/>
      <c r="BC19" s="655"/>
      <c r="BD19" s="655"/>
      <c r="BE19" s="655"/>
      <c r="BF19" s="656"/>
      <c r="BG19" s="657" t="s">
        <v>122</v>
      </c>
      <c r="BH19" s="658"/>
      <c r="BI19" s="658"/>
      <c r="BJ19" s="658"/>
      <c r="BK19" s="658"/>
      <c r="BL19" s="658"/>
      <c r="BM19" s="658"/>
      <c r="BN19" s="659"/>
      <c r="BO19" s="695" t="s">
        <v>122</v>
      </c>
      <c r="BP19" s="695"/>
      <c r="BQ19" s="695"/>
      <c r="BR19" s="695"/>
      <c r="BS19" s="696" t="s">
        <v>122</v>
      </c>
      <c r="BT19" s="696"/>
      <c r="BU19" s="696"/>
      <c r="BV19" s="696"/>
      <c r="BW19" s="696"/>
      <c r="BX19" s="696"/>
      <c r="BY19" s="696"/>
      <c r="BZ19" s="696"/>
      <c r="CA19" s="696"/>
      <c r="CB19" s="736"/>
      <c r="CD19" s="654" t="s">
        <v>261</v>
      </c>
      <c r="CE19" s="655"/>
      <c r="CF19" s="655"/>
      <c r="CG19" s="655"/>
      <c r="CH19" s="655"/>
      <c r="CI19" s="655"/>
      <c r="CJ19" s="655"/>
      <c r="CK19" s="655"/>
      <c r="CL19" s="655"/>
      <c r="CM19" s="655"/>
      <c r="CN19" s="655"/>
      <c r="CO19" s="655"/>
      <c r="CP19" s="655"/>
      <c r="CQ19" s="656"/>
      <c r="CR19" s="657" t="s">
        <v>122</v>
      </c>
      <c r="CS19" s="658"/>
      <c r="CT19" s="658"/>
      <c r="CU19" s="658"/>
      <c r="CV19" s="658"/>
      <c r="CW19" s="658"/>
      <c r="CX19" s="658"/>
      <c r="CY19" s="659"/>
      <c r="CZ19" s="695" t="s">
        <v>122</v>
      </c>
      <c r="DA19" s="695"/>
      <c r="DB19" s="695"/>
      <c r="DC19" s="695"/>
      <c r="DD19" s="663" t="s">
        <v>122</v>
      </c>
      <c r="DE19" s="658"/>
      <c r="DF19" s="658"/>
      <c r="DG19" s="658"/>
      <c r="DH19" s="658"/>
      <c r="DI19" s="658"/>
      <c r="DJ19" s="658"/>
      <c r="DK19" s="658"/>
      <c r="DL19" s="658"/>
      <c r="DM19" s="658"/>
      <c r="DN19" s="658"/>
      <c r="DO19" s="658"/>
      <c r="DP19" s="659"/>
      <c r="DQ19" s="663" t="s">
        <v>122</v>
      </c>
      <c r="DR19" s="658"/>
      <c r="DS19" s="658"/>
      <c r="DT19" s="658"/>
      <c r="DU19" s="658"/>
      <c r="DV19" s="658"/>
      <c r="DW19" s="658"/>
      <c r="DX19" s="658"/>
      <c r="DY19" s="658"/>
      <c r="DZ19" s="658"/>
      <c r="EA19" s="658"/>
      <c r="EB19" s="658"/>
      <c r="EC19" s="694"/>
    </row>
    <row r="20" spans="2:133" ht="11.25" customHeight="1" x14ac:dyDescent="0.2">
      <c r="B20" s="724" t="s">
        <v>262</v>
      </c>
      <c r="C20" s="725"/>
      <c r="D20" s="725"/>
      <c r="E20" s="725"/>
      <c r="F20" s="725"/>
      <c r="G20" s="725"/>
      <c r="H20" s="725"/>
      <c r="I20" s="725"/>
      <c r="J20" s="725"/>
      <c r="K20" s="725"/>
      <c r="L20" s="725"/>
      <c r="M20" s="725"/>
      <c r="N20" s="725"/>
      <c r="O20" s="725"/>
      <c r="P20" s="725"/>
      <c r="Q20" s="726"/>
      <c r="R20" s="657">
        <v>4850</v>
      </c>
      <c r="S20" s="658"/>
      <c r="T20" s="658"/>
      <c r="U20" s="658"/>
      <c r="V20" s="658"/>
      <c r="W20" s="658"/>
      <c r="X20" s="658"/>
      <c r="Y20" s="659"/>
      <c r="Z20" s="695">
        <v>0.1</v>
      </c>
      <c r="AA20" s="695"/>
      <c r="AB20" s="695"/>
      <c r="AC20" s="695"/>
      <c r="AD20" s="696">
        <v>4850</v>
      </c>
      <c r="AE20" s="696"/>
      <c r="AF20" s="696"/>
      <c r="AG20" s="696"/>
      <c r="AH20" s="696"/>
      <c r="AI20" s="696"/>
      <c r="AJ20" s="696"/>
      <c r="AK20" s="696"/>
      <c r="AL20" s="660">
        <v>0.1</v>
      </c>
      <c r="AM20" s="661"/>
      <c r="AN20" s="661"/>
      <c r="AO20" s="697"/>
      <c r="AP20" s="654" t="s">
        <v>263</v>
      </c>
      <c r="AQ20" s="655"/>
      <c r="AR20" s="655"/>
      <c r="AS20" s="655"/>
      <c r="AT20" s="655"/>
      <c r="AU20" s="655"/>
      <c r="AV20" s="655"/>
      <c r="AW20" s="655"/>
      <c r="AX20" s="655"/>
      <c r="AY20" s="655"/>
      <c r="AZ20" s="655"/>
      <c r="BA20" s="655"/>
      <c r="BB20" s="655"/>
      <c r="BC20" s="655"/>
      <c r="BD20" s="655"/>
      <c r="BE20" s="655"/>
      <c r="BF20" s="656"/>
      <c r="BG20" s="657" t="s">
        <v>122</v>
      </c>
      <c r="BH20" s="658"/>
      <c r="BI20" s="658"/>
      <c r="BJ20" s="658"/>
      <c r="BK20" s="658"/>
      <c r="BL20" s="658"/>
      <c r="BM20" s="658"/>
      <c r="BN20" s="659"/>
      <c r="BO20" s="695" t="s">
        <v>122</v>
      </c>
      <c r="BP20" s="695"/>
      <c r="BQ20" s="695"/>
      <c r="BR20" s="695"/>
      <c r="BS20" s="696" t="s">
        <v>122</v>
      </c>
      <c r="BT20" s="696"/>
      <c r="BU20" s="696"/>
      <c r="BV20" s="696"/>
      <c r="BW20" s="696"/>
      <c r="BX20" s="696"/>
      <c r="BY20" s="696"/>
      <c r="BZ20" s="696"/>
      <c r="CA20" s="696"/>
      <c r="CB20" s="736"/>
      <c r="CD20" s="654" t="s">
        <v>264</v>
      </c>
      <c r="CE20" s="655"/>
      <c r="CF20" s="655"/>
      <c r="CG20" s="655"/>
      <c r="CH20" s="655"/>
      <c r="CI20" s="655"/>
      <c r="CJ20" s="655"/>
      <c r="CK20" s="655"/>
      <c r="CL20" s="655"/>
      <c r="CM20" s="655"/>
      <c r="CN20" s="655"/>
      <c r="CO20" s="655"/>
      <c r="CP20" s="655"/>
      <c r="CQ20" s="656"/>
      <c r="CR20" s="657">
        <v>7895692</v>
      </c>
      <c r="CS20" s="658"/>
      <c r="CT20" s="658"/>
      <c r="CU20" s="658"/>
      <c r="CV20" s="658"/>
      <c r="CW20" s="658"/>
      <c r="CX20" s="658"/>
      <c r="CY20" s="659"/>
      <c r="CZ20" s="695">
        <v>100</v>
      </c>
      <c r="DA20" s="695"/>
      <c r="DB20" s="695"/>
      <c r="DC20" s="695"/>
      <c r="DD20" s="663">
        <v>387149</v>
      </c>
      <c r="DE20" s="658"/>
      <c r="DF20" s="658"/>
      <c r="DG20" s="658"/>
      <c r="DH20" s="658"/>
      <c r="DI20" s="658"/>
      <c r="DJ20" s="658"/>
      <c r="DK20" s="658"/>
      <c r="DL20" s="658"/>
      <c r="DM20" s="658"/>
      <c r="DN20" s="658"/>
      <c r="DO20" s="658"/>
      <c r="DP20" s="659"/>
      <c r="DQ20" s="663">
        <v>5610920</v>
      </c>
      <c r="DR20" s="658"/>
      <c r="DS20" s="658"/>
      <c r="DT20" s="658"/>
      <c r="DU20" s="658"/>
      <c r="DV20" s="658"/>
      <c r="DW20" s="658"/>
      <c r="DX20" s="658"/>
      <c r="DY20" s="658"/>
      <c r="DZ20" s="658"/>
      <c r="EA20" s="658"/>
      <c r="EB20" s="658"/>
      <c r="EC20" s="694"/>
    </row>
    <row r="21" spans="2:133" ht="11.25" customHeight="1" x14ac:dyDescent="0.2">
      <c r="B21" s="654" t="s">
        <v>265</v>
      </c>
      <c r="C21" s="655"/>
      <c r="D21" s="655"/>
      <c r="E21" s="655"/>
      <c r="F21" s="655"/>
      <c r="G21" s="655"/>
      <c r="H21" s="655"/>
      <c r="I21" s="655"/>
      <c r="J21" s="655"/>
      <c r="K21" s="655"/>
      <c r="L21" s="655"/>
      <c r="M21" s="655"/>
      <c r="N21" s="655"/>
      <c r="O21" s="655"/>
      <c r="P21" s="655"/>
      <c r="Q21" s="656"/>
      <c r="R21" s="657">
        <v>1481133</v>
      </c>
      <c r="S21" s="658"/>
      <c r="T21" s="658"/>
      <c r="U21" s="658"/>
      <c r="V21" s="658"/>
      <c r="W21" s="658"/>
      <c r="X21" s="658"/>
      <c r="Y21" s="659"/>
      <c r="Z21" s="695">
        <v>17.7</v>
      </c>
      <c r="AA21" s="695"/>
      <c r="AB21" s="695"/>
      <c r="AC21" s="695"/>
      <c r="AD21" s="696">
        <v>1421784</v>
      </c>
      <c r="AE21" s="696"/>
      <c r="AF21" s="696"/>
      <c r="AG21" s="696"/>
      <c r="AH21" s="696"/>
      <c r="AI21" s="696"/>
      <c r="AJ21" s="696"/>
      <c r="AK21" s="696"/>
      <c r="AL21" s="660">
        <v>28</v>
      </c>
      <c r="AM21" s="661"/>
      <c r="AN21" s="661"/>
      <c r="AO21" s="697"/>
      <c r="AP21" s="654" t="s">
        <v>266</v>
      </c>
      <c r="AQ21" s="734"/>
      <c r="AR21" s="734"/>
      <c r="AS21" s="734"/>
      <c r="AT21" s="734"/>
      <c r="AU21" s="734"/>
      <c r="AV21" s="734"/>
      <c r="AW21" s="734"/>
      <c r="AX21" s="734"/>
      <c r="AY21" s="734"/>
      <c r="AZ21" s="734"/>
      <c r="BA21" s="734"/>
      <c r="BB21" s="734"/>
      <c r="BC21" s="734"/>
      <c r="BD21" s="734"/>
      <c r="BE21" s="734"/>
      <c r="BF21" s="735"/>
      <c r="BG21" s="657" t="s">
        <v>122</v>
      </c>
      <c r="BH21" s="658"/>
      <c r="BI21" s="658"/>
      <c r="BJ21" s="658"/>
      <c r="BK21" s="658"/>
      <c r="BL21" s="658"/>
      <c r="BM21" s="658"/>
      <c r="BN21" s="659"/>
      <c r="BO21" s="695" t="s">
        <v>122</v>
      </c>
      <c r="BP21" s="695"/>
      <c r="BQ21" s="695"/>
      <c r="BR21" s="695"/>
      <c r="BS21" s="696" t="s">
        <v>122</v>
      </c>
      <c r="BT21" s="696"/>
      <c r="BU21" s="696"/>
      <c r="BV21" s="696"/>
      <c r="BW21" s="696"/>
      <c r="BX21" s="696"/>
      <c r="BY21" s="696"/>
      <c r="BZ21" s="696"/>
      <c r="CA21" s="696"/>
      <c r="CB21" s="736"/>
      <c r="CD21" s="638"/>
      <c r="CE21" s="639"/>
      <c r="CF21" s="639"/>
      <c r="CG21" s="639"/>
      <c r="CH21" s="639"/>
      <c r="CI21" s="639"/>
      <c r="CJ21" s="639"/>
      <c r="CK21" s="639"/>
      <c r="CL21" s="639"/>
      <c r="CM21" s="639"/>
      <c r="CN21" s="639"/>
      <c r="CO21" s="639"/>
      <c r="CP21" s="639"/>
      <c r="CQ21" s="640"/>
      <c r="CR21" s="742"/>
      <c r="CS21" s="743"/>
      <c r="CT21" s="743"/>
      <c r="CU21" s="743"/>
      <c r="CV21" s="743"/>
      <c r="CW21" s="743"/>
      <c r="CX21" s="743"/>
      <c r="CY21" s="744"/>
      <c r="CZ21" s="745"/>
      <c r="DA21" s="745"/>
      <c r="DB21" s="745"/>
      <c r="DC21" s="745"/>
      <c r="DD21" s="746"/>
      <c r="DE21" s="743"/>
      <c r="DF21" s="743"/>
      <c r="DG21" s="743"/>
      <c r="DH21" s="743"/>
      <c r="DI21" s="743"/>
      <c r="DJ21" s="743"/>
      <c r="DK21" s="743"/>
      <c r="DL21" s="743"/>
      <c r="DM21" s="743"/>
      <c r="DN21" s="743"/>
      <c r="DO21" s="743"/>
      <c r="DP21" s="744"/>
      <c r="DQ21" s="746"/>
      <c r="DR21" s="743"/>
      <c r="DS21" s="743"/>
      <c r="DT21" s="743"/>
      <c r="DU21" s="743"/>
      <c r="DV21" s="743"/>
      <c r="DW21" s="743"/>
      <c r="DX21" s="743"/>
      <c r="DY21" s="743"/>
      <c r="DZ21" s="743"/>
      <c r="EA21" s="743"/>
      <c r="EB21" s="743"/>
      <c r="EC21" s="750"/>
    </row>
    <row r="22" spans="2:133" ht="11.25" customHeight="1" x14ac:dyDescent="0.2">
      <c r="B22" s="654" t="s">
        <v>267</v>
      </c>
      <c r="C22" s="655"/>
      <c r="D22" s="655"/>
      <c r="E22" s="655"/>
      <c r="F22" s="655"/>
      <c r="G22" s="655"/>
      <c r="H22" s="655"/>
      <c r="I22" s="655"/>
      <c r="J22" s="655"/>
      <c r="K22" s="655"/>
      <c r="L22" s="655"/>
      <c r="M22" s="655"/>
      <c r="N22" s="655"/>
      <c r="O22" s="655"/>
      <c r="P22" s="655"/>
      <c r="Q22" s="656"/>
      <c r="R22" s="657">
        <v>1421784</v>
      </c>
      <c r="S22" s="658"/>
      <c r="T22" s="658"/>
      <c r="U22" s="658"/>
      <c r="V22" s="658"/>
      <c r="W22" s="658"/>
      <c r="X22" s="658"/>
      <c r="Y22" s="659"/>
      <c r="Z22" s="695">
        <v>17</v>
      </c>
      <c r="AA22" s="695"/>
      <c r="AB22" s="695"/>
      <c r="AC22" s="695"/>
      <c r="AD22" s="696">
        <v>1421784</v>
      </c>
      <c r="AE22" s="696"/>
      <c r="AF22" s="696"/>
      <c r="AG22" s="696"/>
      <c r="AH22" s="696"/>
      <c r="AI22" s="696"/>
      <c r="AJ22" s="696"/>
      <c r="AK22" s="696"/>
      <c r="AL22" s="660">
        <v>28</v>
      </c>
      <c r="AM22" s="661"/>
      <c r="AN22" s="661"/>
      <c r="AO22" s="697"/>
      <c r="AP22" s="654" t="s">
        <v>268</v>
      </c>
      <c r="AQ22" s="734"/>
      <c r="AR22" s="734"/>
      <c r="AS22" s="734"/>
      <c r="AT22" s="734"/>
      <c r="AU22" s="734"/>
      <c r="AV22" s="734"/>
      <c r="AW22" s="734"/>
      <c r="AX22" s="734"/>
      <c r="AY22" s="734"/>
      <c r="AZ22" s="734"/>
      <c r="BA22" s="734"/>
      <c r="BB22" s="734"/>
      <c r="BC22" s="734"/>
      <c r="BD22" s="734"/>
      <c r="BE22" s="734"/>
      <c r="BF22" s="735"/>
      <c r="BG22" s="657" t="s">
        <v>122</v>
      </c>
      <c r="BH22" s="658"/>
      <c r="BI22" s="658"/>
      <c r="BJ22" s="658"/>
      <c r="BK22" s="658"/>
      <c r="BL22" s="658"/>
      <c r="BM22" s="658"/>
      <c r="BN22" s="659"/>
      <c r="BO22" s="695" t="s">
        <v>122</v>
      </c>
      <c r="BP22" s="695"/>
      <c r="BQ22" s="695"/>
      <c r="BR22" s="695"/>
      <c r="BS22" s="696" t="s">
        <v>122</v>
      </c>
      <c r="BT22" s="696"/>
      <c r="BU22" s="696"/>
      <c r="BV22" s="696"/>
      <c r="BW22" s="696"/>
      <c r="BX22" s="696"/>
      <c r="BY22" s="696"/>
      <c r="BZ22" s="696"/>
      <c r="CA22" s="696"/>
      <c r="CB22" s="736"/>
      <c r="CD22" s="709" t="s">
        <v>269</v>
      </c>
      <c r="CE22" s="710"/>
      <c r="CF22" s="710"/>
      <c r="CG22" s="710"/>
      <c r="CH22" s="710"/>
      <c r="CI22" s="710"/>
      <c r="CJ22" s="710"/>
      <c r="CK22" s="710"/>
      <c r="CL22" s="710"/>
      <c r="CM22" s="710"/>
      <c r="CN22" s="710"/>
      <c r="CO22" s="710"/>
      <c r="CP22" s="710"/>
      <c r="CQ22" s="710"/>
      <c r="CR22" s="710"/>
      <c r="CS22" s="710"/>
      <c r="CT22" s="710"/>
      <c r="CU22" s="710"/>
      <c r="CV22" s="710"/>
      <c r="CW22" s="710"/>
      <c r="CX22" s="710"/>
      <c r="CY22" s="710"/>
      <c r="CZ22" s="710"/>
      <c r="DA22" s="710"/>
      <c r="DB22" s="710"/>
      <c r="DC22" s="710"/>
      <c r="DD22" s="710"/>
      <c r="DE22" s="710"/>
      <c r="DF22" s="710"/>
      <c r="DG22" s="710"/>
      <c r="DH22" s="710"/>
      <c r="DI22" s="710"/>
      <c r="DJ22" s="710"/>
      <c r="DK22" s="710"/>
      <c r="DL22" s="710"/>
      <c r="DM22" s="710"/>
      <c r="DN22" s="710"/>
      <c r="DO22" s="710"/>
      <c r="DP22" s="710"/>
      <c r="DQ22" s="710"/>
      <c r="DR22" s="710"/>
      <c r="DS22" s="710"/>
      <c r="DT22" s="710"/>
      <c r="DU22" s="710"/>
      <c r="DV22" s="710"/>
      <c r="DW22" s="710"/>
      <c r="DX22" s="710"/>
      <c r="DY22" s="710"/>
      <c r="DZ22" s="710"/>
      <c r="EA22" s="710"/>
      <c r="EB22" s="710"/>
      <c r="EC22" s="711"/>
    </row>
    <row r="23" spans="2:133" ht="11.25" customHeight="1" x14ac:dyDescent="0.2">
      <c r="B23" s="654" t="s">
        <v>270</v>
      </c>
      <c r="C23" s="655"/>
      <c r="D23" s="655"/>
      <c r="E23" s="655"/>
      <c r="F23" s="655"/>
      <c r="G23" s="655"/>
      <c r="H23" s="655"/>
      <c r="I23" s="655"/>
      <c r="J23" s="655"/>
      <c r="K23" s="655"/>
      <c r="L23" s="655"/>
      <c r="M23" s="655"/>
      <c r="N23" s="655"/>
      <c r="O23" s="655"/>
      <c r="P23" s="655"/>
      <c r="Q23" s="656"/>
      <c r="R23" s="657">
        <v>59349</v>
      </c>
      <c r="S23" s="658"/>
      <c r="T23" s="658"/>
      <c r="U23" s="658"/>
      <c r="V23" s="658"/>
      <c r="W23" s="658"/>
      <c r="X23" s="658"/>
      <c r="Y23" s="659"/>
      <c r="Z23" s="695">
        <v>0.7</v>
      </c>
      <c r="AA23" s="695"/>
      <c r="AB23" s="695"/>
      <c r="AC23" s="695"/>
      <c r="AD23" s="696" t="s">
        <v>122</v>
      </c>
      <c r="AE23" s="696"/>
      <c r="AF23" s="696"/>
      <c r="AG23" s="696"/>
      <c r="AH23" s="696"/>
      <c r="AI23" s="696"/>
      <c r="AJ23" s="696"/>
      <c r="AK23" s="696"/>
      <c r="AL23" s="660" t="s">
        <v>122</v>
      </c>
      <c r="AM23" s="661"/>
      <c r="AN23" s="661"/>
      <c r="AO23" s="697"/>
      <c r="AP23" s="654" t="s">
        <v>271</v>
      </c>
      <c r="AQ23" s="734"/>
      <c r="AR23" s="734"/>
      <c r="AS23" s="734"/>
      <c r="AT23" s="734"/>
      <c r="AU23" s="734"/>
      <c r="AV23" s="734"/>
      <c r="AW23" s="734"/>
      <c r="AX23" s="734"/>
      <c r="AY23" s="734"/>
      <c r="AZ23" s="734"/>
      <c r="BA23" s="734"/>
      <c r="BB23" s="734"/>
      <c r="BC23" s="734"/>
      <c r="BD23" s="734"/>
      <c r="BE23" s="734"/>
      <c r="BF23" s="735"/>
      <c r="BG23" s="657" t="s">
        <v>122</v>
      </c>
      <c r="BH23" s="658"/>
      <c r="BI23" s="658"/>
      <c r="BJ23" s="658"/>
      <c r="BK23" s="658"/>
      <c r="BL23" s="658"/>
      <c r="BM23" s="658"/>
      <c r="BN23" s="659"/>
      <c r="BO23" s="695" t="s">
        <v>122</v>
      </c>
      <c r="BP23" s="695"/>
      <c r="BQ23" s="695"/>
      <c r="BR23" s="695"/>
      <c r="BS23" s="696" t="s">
        <v>122</v>
      </c>
      <c r="BT23" s="696"/>
      <c r="BU23" s="696"/>
      <c r="BV23" s="696"/>
      <c r="BW23" s="696"/>
      <c r="BX23" s="696"/>
      <c r="BY23" s="696"/>
      <c r="BZ23" s="696"/>
      <c r="CA23" s="696"/>
      <c r="CB23" s="736"/>
      <c r="CD23" s="709" t="s">
        <v>211</v>
      </c>
      <c r="CE23" s="710"/>
      <c r="CF23" s="710"/>
      <c r="CG23" s="710"/>
      <c r="CH23" s="710"/>
      <c r="CI23" s="710"/>
      <c r="CJ23" s="710"/>
      <c r="CK23" s="710"/>
      <c r="CL23" s="710"/>
      <c r="CM23" s="710"/>
      <c r="CN23" s="710"/>
      <c r="CO23" s="710"/>
      <c r="CP23" s="710"/>
      <c r="CQ23" s="711"/>
      <c r="CR23" s="709" t="s">
        <v>272</v>
      </c>
      <c r="CS23" s="710"/>
      <c r="CT23" s="710"/>
      <c r="CU23" s="710"/>
      <c r="CV23" s="710"/>
      <c r="CW23" s="710"/>
      <c r="CX23" s="710"/>
      <c r="CY23" s="711"/>
      <c r="CZ23" s="709" t="s">
        <v>273</v>
      </c>
      <c r="DA23" s="710"/>
      <c r="DB23" s="710"/>
      <c r="DC23" s="711"/>
      <c r="DD23" s="709" t="s">
        <v>274</v>
      </c>
      <c r="DE23" s="710"/>
      <c r="DF23" s="710"/>
      <c r="DG23" s="710"/>
      <c r="DH23" s="710"/>
      <c r="DI23" s="710"/>
      <c r="DJ23" s="710"/>
      <c r="DK23" s="711"/>
      <c r="DL23" s="747" t="s">
        <v>275</v>
      </c>
      <c r="DM23" s="748"/>
      <c r="DN23" s="748"/>
      <c r="DO23" s="748"/>
      <c r="DP23" s="748"/>
      <c r="DQ23" s="748"/>
      <c r="DR23" s="748"/>
      <c r="DS23" s="748"/>
      <c r="DT23" s="748"/>
      <c r="DU23" s="748"/>
      <c r="DV23" s="749"/>
      <c r="DW23" s="709" t="s">
        <v>276</v>
      </c>
      <c r="DX23" s="710"/>
      <c r="DY23" s="710"/>
      <c r="DZ23" s="710"/>
      <c r="EA23" s="710"/>
      <c r="EB23" s="710"/>
      <c r="EC23" s="711"/>
    </row>
    <row r="24" spans="2:133" ht="11.25" customHeight="1" x14ac:dyDescent="0.2">
      <c r="B24" s="654" t="s">
        <v>277</v>
      </c>
      <c r="C24" s="655"/>
      <c r="D24" s="655"/>
      <c r="E24" s="655"/>
      <c r="F24" s="655"/>
      <c r="G24" s="655"/>
      <c r="H24" s="655"/>
      <c r="I24" s="655"/>
      <c r="J24" s="655"/>
      <c r="K24" s="655"/>
      <c r="L24" s="655"/>
      <c r="M24" s="655"/>
      <c r="N24" s="655"/>
      <c r="O24" s="655"/>
      <c r="P24" s="655"/>
      <c r="Q24" s="656"/>
      <c r="R24" s="657" t="s">
        <v>122</v>
      </c>
      <c r="S24" s="658"/>
      <c r="T24" s="658"/>
      <c r="U24" s="658"/>
      <c r="V24" s="658"/>
      <c r="W24" s="658"/>
      <c r="X24" s="658"/>
      <c r="Y24" s="659"/>
      <c r="Z24" s="695" t="s">
        <v>122</v>
      </c>
      <c r="AA24" s="695"/>
      <c r="AB24" s="695"/>
      <c r="AC24" s="695"/>
      <c r="AD24" s="696" t="s">
        <v>122</v>
      </c>
      <c r="AE24" s="696"/>
      <c r="AF24" s="696"/>
      <c r="AG24" s="696"/>
      <c r="AH24" s="696"/>
      <c r="AI24" s="696"/>
      <c r="AJ24" s="696"/>
      <c r="AK24" s="696"/>
      <c r="AL24" s="660" t="s">
        <v>122</v>
      </c>
      <c r="AM24" s="661"/>
      <c r="AN24" s="661"/>
      <c r="AO24" s="697"/>
      <c r="AP24" s="654" t="s">
        <v>278</v>
      </c>
      <c r="AQ24" s="734"/>
      <c r="AR24" s="734"/>
      <c r="AS24" s="734"/>
      <c r="AT24" s="734"/>
      <c r="AU24" s="734"/>
      <c r="AV24" s="734"/>
      <c r="AW24" s="734"/>
      <c r="AX24" s="734"/>
      <c r="AY24" s="734"/>
      <c r="AZ24" s="734"/>
      <c r="BA24" s="734"/>
      <c r="BB24" s="734"/>
      <c r="BC24" s="734"/>
      <c r="BD24" s="734"/>
      <c r="BE24" s="734"/>
      <c r="BF24" s="735"/>
      <c r="BG24" s="657" t="s">
        <v>122</v>
      </c>
      <c r="BH24" s="658"/>
      <c r="BI24" s="658"/>
      <c r="BJ24" s="658"/>
      <c r="BK24" s="658"/>
      <c r="BL24" s="658"/>
      <c r="BM24" s="658"/>
      <c r="BN24" s="659"/>
      <c r="BO24" s="695" t="s">
        <v>122</v>
      </c>
      <c r="BP24" s="695"/>
      <c r="BQ24" s="695"/>
      <c r="BR24" s="695"/>
      <c r="BS24" s="696" t="s">
        <v>122</v>
      </c>
      <c r="BT24" s="696"/>
      <c r="BU24" s="696"/>
      <c r="BV24" s="696"/>
      <c r="BW24" s="696"/>
      <c r="BX24" s="696"/>
      <c r="BY24" s="696"/>
      <c r="BZ24" s="696"/>
      <c r="CA24" s="696"/>
      <c r="CB24" s="736"/>
      <c r="CD24" s="715" t="s">
        <v>279</v>
      </c>
      <c r="CE24" s="716"/>
      <c r="CF24" s="716"/>
      <c r="CG24" s="716"/>
      <c r="CH24" s="716"/>
      <c r="CI24" s="716"/>
      <c r="CJ24" s="716"/>
      <c r="CK24" s="716"/>
      <c r="CL24" s="716"/>
      <c r="CM24" s="716"/>
      <c r="CN24" s="716"/>
      <c r="CO24" s="716"/>
      <c r="CP24" s="716"/>
      <c r="CQ24" s="717"/>
      <c r="CR24" s="712">
        <v>3496429</v>
      </c>
      <c r="CS24" s="713"/>
      <c r="CT24" s="713"/>
      <c r="CU24" s="713"/>
      <c r="CV24" s="713"/>
      <c r="CW24" s="713"/>
      <c r="CX24" s="713"/>
      <c r="CY24" s="738"/>
      <c r="CZ24" s="739">
        <v>44.3</v>
      </c>
      <c r="DA24" s="721"/>
      <c r="DB24" s="721"/>
      <c r="DC24" s="741"/>
      <c r="DD24" s="737">
        <v>2156412</v>
      </c>
      <c r="DE24" s="713"/>
      <c r="DF24" s="713"/>
      <c r="DG24" s="713"/>
      <c r="DH24" s="713"/>
      <c r="DI24" s="713"/>
      <c r="DJ24" s="713"/>
      <c r="DK24" s="738"/>
      <c r="DL24" s="737">
        <v>1971576</v>
      </c>
      <c r="DM24" s="713"/>
      <c r="DN24" s="713"/>
      <c r="DO24" s="713"/>
      <c r="DP24" s="713"/>
      <c r="DQ24" s="713"/>
      <c r="DR24" s="713"/>
      <c r="DS24" s="713"/>
      <c r="DT24" s="713"/>
      <c r="DU24" s="713"/>
      <c r="DV24" s="738"/>
      <c r="DW24" s="739">
        <v>38.5</v>
      </c>
      <c r="DX24" s="721"/>
      <c r="DY24" s="721"/>
      <c r="DZ24" s="721"/>
      <c r="EA24" s="721"/>
      <c r="EB24" s="721"/>
      <c r="EC24" s="740"/>
    </row>
    <row r="25" spans="2:133" ht="11.25" customHeight="1" x14ac:dyDescent="0.2">
      <c r="B25" s="654" t="s">
        <v>280</v>
      </c>
      <c r="C25" s="655"/>
      <c r="D25" s="655"/>
      <c r="E25" s="655"/>
      <c r="F25" s="655"/>
      <c r="G25" s="655"/>
      <c r="H25" s="655"/>
      <c r="I25" s="655"/>
      <c r="J25" s="655"/>
      <c r="K25" s="655"/>
      <c r="L25" s="655"/>
      <c r="M25" s="655"/>
      <c r="N25" s="655"/>
      <c r="O25" s="655"/>
      <c r="P25" s="655"/>
      <c r="Q25" s="656"/>
      <c r="R25" s="657">
        <v>5103822</v>
      </c>
      <c r="S25" s="658"/>
      <c r="T25" s="658"/>
      <c r="U25" s="658"/>
      <c r="V25" s="658"/>
      <c r="W25" s="658"/>
      <c r="X25" s="658"/>
      <c r="Y25" s="659"/>
      <c r="Z25" s="695">
        <v>60.9</v>
      </c>
      <c r="AA25" s="695"/>
      <c r="AB25" s="695"/>
      <c r="AC25" s="695"/>
      <c r="AD25" s="696">
        <v>5044473</v>
      </c>
      <c r="AE25" s="696"/>
      <c r="AF25" s="696"/>
      <c r="AG25" s="696"/>
      <c r="AH25" s="696"/>
      <c r="AI25" s="696"/>
      <c r="AJ25" s="696"/>
      <c r="AK25" s="696"/>
      <c r="AL25" s="660">
        <v>99.5</v>
      </c>
      <c r="AM25" s="661"/>
      <c r="AN25" s="661"/>
      <c r="AO25" s="697"/>
      <c r="AP25" s="654" t="s">
        <v>281</v>
      </c>
      <c r="AQ25" s="734"/>
      <c r="AR25" s="734"/>
      <c r="AS25" s="734"/>
      <c r="AT25" s="734"/>
      <c r="AU25" s="734"/>
      <c r="AV25" s="734"/>
      <c r="AW25" s="734"/>
      <c r="AX25" s="734"/>
      <c r="AY25" s="734"/>
      <c r="AZ25" s="734"/>
      <c r="BA25" s="734"/>
      <c r="BB25" s="734"/>
      <c r="BC25" s="734"/>
      <c r="BD25" s="734"/>
      <c r="BE25" s="734"/>
      <c r="BF25" s="735"/>
      <c r="BG25" s="657" t="s">
        <v>122</v>
      </c>
      <c r="BH25" s="658"/>
      <c r="BI25" s="658"/>
      <c r="BJ25" s="658"/>
      <c r="BK25" s="658"/>
      <c r="BL25" s="658"/>
      <c r="BM25" s="658"/>
      <c r="BN25" s="659"/>
      <c r="BO25" s="695" t="s">
        <v>122</v>
      </c>
      <c r="BP25" s="695"/>
      <c r="BQ25" s="695"/>
      <c r="BR25" s="695"/>
      <c r="BS25" s="696" t="s">
        <v>122</v>
      </c>
      <c r="BT25" s="696"/>
      <c r="BU25" s="696"/>
      <c r="BV25" s="696"/>
      <c r="BW25" s="696"/>
      <c r="BX25" s="696"/>
      <c r="BY25" s="696"/>
      <c r="BZ25" s="696"/>
      <c r="CA25" s="696"/>
      <c r="CB25" s="736"/>
      <c r="CD25" s="654" t="s">
        <v>282</v>
      </c>
      <c r="CE25" s="655"/>
      <c r="CF25" s="655"/>
      <c r="CG25" s="655"/>
      <c r="CH25" s="655"/>
      <c r="CI25" s="655"/>
      <c r="CJ25" s="655"/>
      <c r="CK25" s="655"/>
      <c r="CL25" s="655"/>
      <c r="CM25" s="655"/>
      <c r="CN25" s="655"/>
      <c r="CO25" s="655"/>
      <c r="CP25" s="655"/>
      <c r="CQ25" s="656"/>
      <c r="CR25" s="657">
        <v>977221</v>
      </c>
      <c r="CS25" s="670"/>
      <c r="CT25" s="670"/>
      <c r="CU25" s="670"/>
      <c r="CV25" s="670"/>
      <c r="CW25" s="670"/>
      <c r="CX25" s="670"/>
      <c r="CY25" s="671"/>
      <c r="CZ25" s="660">
        <v>12.4</v>
      </c>
      <c r="DA25" s="672"/>
      <c r="DB25" s="672"/>
      <c r="DC25" s="673"/>
      <c r="DD25" s="663">
        <v>862655</v>
      </c>
      <c r="DE25" s="670"/>
      <c r="DF25" s="670"/>
      <c r="DG25" s="670"/>
      <c r="DH25" s="670"/>
      <c r="DI25" s="670"/>
      <c r="DJ25" s="670"/>
      <c r="DK25" s="671"/>
      <c r="DL25" s="663">
        <v>860477</v>
      </c>
      <c r="DM25" s="670"/>
      <c r="DN25" s="670"/>
      <c r="DO25" s="670"/>
      <c r="DP25" s="670"/>
      <c r="DQ25" s="670"/>
      <c r="DR25" s="670"/>
      <c r="DS25" s="670"/>
      <c r="DT25" s="670"/>
      <c r="DU25" s="670"/>
      <c r="DV25" s="671"/>
      <c r="DW25" s="660">
        <v>16.8</v>
      </c>
      <c r="DX25" s="672"/>
      <c r="DY25" s="672"/>
      <c r="DZ25" s="672"/>
      <c r="EA25" s="672"/>
      <c r="EB25" s="672"/>
      <c r="EC25" s="684"/>
    </row>
    <row r="26" spans="2:133" ht="11.25" customHeight="1" x14ac:dyDescent="0.2">
      <c r="B26" s="654" t="s">
        <v>283</v>
      </c>
      <c r="C26" s="655"/>
      <c r="D26" s="655"/>
      <c r="E26" s="655"/>
      <c r="F26" s="655"/>
      <c r="G26" s="655"/>
      <c r="H26" s="655"/>
      <c r="I26" s="655"/>
      <c r="J26" s="655"/>
      <c r="K26" s="655"/>
      <c r="L26" s="655"/>
      <c r="M26" s="655"/>
      <c r="N26" s="655"/>
      <c r="O26" s="655"/>
      <c r="P26" s="655"/>
      <c r="Q26" s="656"/>
      <c r="R26" s="657">
        <v>2043</v>
      </c>
      <c r="S26" s="658"/>
      <c r="T26" s="658"/>
      <c r="U26" s="658"/>
      <c r="V26" s="658"/>
      <c r="W26" s="658"/>
      <c r="X26" s="658"/>
      <c r="Y26" s="659"/>
      <c r="Z26" s="695">
        <v>0</v>
      </c>
      <c r="AA26" s="695"/>
      <c r="AB26" s="695"/>
      <c r="AC26" s="695"/>
      <c r="AD26" s="696">
        <v>2043</v>
      </c>
      <c r="AE26" s="696"/>
      <c r="AF26" s="696"/>
      <c r="AG26" s="696"/>
      <c r="AH26" s="696"/>
      <c r="AI26" s="696"/>
      <c r="AJ26" s="696"/>
      <c r="AK26" s="696"/>
      <c r="AL26" s="660">
        <v>0</v>
      </c>
      <c r="AM26" s="661"/>
      <c r="AN26" s="661"/>
      <c r="AO26" s="697"/>
      <c r="AP26" s="654" t="s">
        <v>284</v>
      </c>
      <c r="AQ26" s="734"/>
      <c r="AR26" s="734"/>
      <c r="AS26" s="734"/>
      <c r="AT26" s="734"/>
      <c r="AU26" s="734"/>
      <c r="AV26" s="734"/>
      <c r="AW26" s="734"/>
      <c r="AX26" s="734"/>
      <c r="AY26" s="734"/>
      <c r="AZ26" s="734"/>
      <c r="BA26" s="734"/>
      <c r="BB26" s="734"/>
      <c r="BC26" s="734"/>
      <c r="BD26" s="734"/>
      <c r="BE26" s="734"/>
      <c r="BF26" s="735"/>
      <c r="BG26" s="657" t="s">
        <v>122</v>
      </c>
      <c r="BH26" s="658"/>
      <c r="BI26" s="658"/>
      <c r="BJ26" s="658"/>
      <c r="BK26" s="658"/>
      <c r="BL26" s="658"/>
      <c r="BM26" s="658"/>
      <c r="BN26" s="659"/>
      <c r="BO26" s="695" t="s">
        <v>122</v>
      </c>
      <c r="BP26" s="695"/>
      <c r="BQ26" s="695"/>
      <c r="BR26" s="695"/>
      <c r="BS26" s="696" t="s">
        <v>122</v>
      </c>
      <c r="BT26" s="696"/>
      <c r="BU26" s="696"/>
      <c r="BV26" s="696"/>
      <c r="BW26" s="696"/>
      <c r="BX26" s="696"/>
      <c r="BY26" s="696"/>
      <c r="BZ26" s="696"/>
      <c r="CA26" s="696"/>
      <c r="CB26" s="736"/>
      <c r="CD26" s="654" t="s">
        <v>285</v>
      </c>
      <c r="CE26" s="655"/>
      <c r="CF26" s="655"/>
      <c r="CG26" s="655"/>
      <c r="CH26" s="655"/>
      <c r="CI26" s="655"/>
      <c r="CJ26" s="655"/>
      <c r="CK26" s="655"/>
      <c r="CL26" s="655"/>
      <c r="CM26" s="655"/>
      <c r="CN26" s="655"/>
      <c r="CO26" s="655"/>
      <c r="CP26" s="655"/>
      <c r="CQ26" s="656"/>
      <c r="CR26" s="657">
        <v>581607</v>
      </c>
      <c r="CS26" s="658"/>
      <c r="CT26" s="658"/>
      <c r="CU26" s="658"/>
      <c r="CV26" s="658"/>
      <c r="CW26" s="658"/>
      <c r="CX26" s="658"/>
      <c r="CY26" s="659"/>
      <c r="CZ26" s="660">
        <v>7.4</v>
      </c>
      <c r="DA26" s="672"/>
      <c r="DB26" s="672"/>
      <c r="DC26" s="673"/>
      <c r="DD26" s="663">
        <v>502276</v>
      </c>
      <c r="DE26" s="658"/>
      <c r="DF26" s="658"/>
      <c r="DG26" s="658"/>
      <c r="DH26" s="658"/>
      <c r="DI26" s="658"/>
      <c r="DJ26" s="658"/>
      <c r="DK26" s="659"/>
      <c r="DL26" s="663" t="s">
        <v>122</v>
      </c>
      <c r="DM26" s="658"/>
      <c r="DN26" s="658"/>
      <c r="DO26" s="658"/>
      <c r="DP26" s="658"/>
      <c r="DQ26" s="658"/>
      <c r="DR26" s="658"/>
      <c r="DS26" s="658"/>
      <c r="DT26" s="658"/>
      <c r="DU26" s="658"/>
      <c r="DV26" s="659"/>
      <c r="DW26" s="660" t="s">
        <v>122</v>
      </c>
      <c r="DX26" s="672"/>
      <c r="DY26" s="672"/>
      <c r="DZ26" s="672"/>
      <c r="EA26" s="672"/>
      <c r="EB26" s="672"/>
      <c r="EC26" s="684"/>
    </row>
    <row r="27" spans="2:133" ht="11.25" customHeight="1" x14ac:dyDescent="0.2">
      <c r="B27" s="654" t="s">
        <v>286</v>
      </c>
      <c r="C27" s="655"/>
      <c r="D27" s="655"/>
      <c r="E27" s="655"/>
      <c r="F27" s="655"/>
      <c r="G27" s="655"/>
      <c r="H27" s="655"/>
      <c r="I27" s="655"/>
      <c r="J27" s="655"/>
      <c r="K27" s="655"/>
      <c r="L27" s="655"/>
      <c r="M27" s="655"/>
      <c r="N27" s="655"/>
      <c r="O27" s="655"/>
      <c r="P27" s="655"/>
      <c r="Q27" s="656"/>
      <c r="R27" s="657">
        <v>118881</v>
      </c>
      <c r="S27" s="658"/>
      <c r="T27" s="658"/>
      <c r="U27" s="658"/>
      <c r="V27" s="658"/>
      <c r="W27" s="658"/>
      <c r="X27" s="658"/>
      <c r="Y27" s="659"/>
      <c r="Z27" s="695">
        <v>1.4</v>
      </c>
      <c r="AA27" s="695"/>
      <c r="AB27" s="695"/>
      <c r="AC27" s="695"/>
      <c r="AD27" s="696" t="s">
        <v>122</v>
      </c>
      <c r="AE27" s="696"/>
      <c r="AF27" s="696"/>
      <c r="AG27" s="696"/>
      <c r="AH27" s="696"/>
      <c r="AI27" s="696"/>
      <c r="AJ27" s="696"/>
      <c r="AK27" s="696"/>
      <c r="AL27" s="660" t="s">
        <v>122</v>
      </c>
      <c r="AM27" s="661"/>
      <c r="AN27" s="661"/>
      <c r="AO27" s="697"/>
      <c r="AP27" s="654" t="s">
        <v>287</v>
      </c>
      <c r="AQ27" s="655"/>
      <c r="AR27" s="655"/>
      <c r="AS27" s="655"/>
      <c r="AT27" s="655"/>
      <c r="AU27" s="655"/>
      <c r="AV27" s="655"/>
      <c r="AW27" s="655"/>
      <c r="AX27" s="655"/>
      <c r="AY27" s="655"/>
      <c r="AZ27" s="655"/>
      <c r="BA27" s="655"/>
      <c r="BB27" s="655"/>
      <c r="BC27" s="655"/>
      <c r="BD27" s="655"/>
      <c r="BE27" s="655"/>
      <c r="BF27" s="656"/>
      <c r="BG27" s="657">
        <v>2876657</v>
      </c>
      <c r="BH27" s="658"/>
      <c r="BI27" s="658"/>
      <c r="BJ27" s="658"/>
      <c r="BK27" s="658"/>
      <c r="BL27" s="658"/>
      <c r="BM27" s="658"/>
      <c r="BN27" s="659"/>
      <c r="BO27" s="695">
        <v>100</v>
      </c>
      <c r="BP27" s="695"/>
      <c r="BQ27" s="695"/>
      <c r="BR27" s="695"/>
      <c r="BS27" s="696" t="s">
        <v>122</v>
      </c>
      <c r="BT27" s="696"/>
      <c r="BU27" s="696"/>
      <c r="BV27" s="696"/>
      <c r="BW27" s="696"/>
      <c r="BX27" s="696"/>
      <c r="BY27" s="696"/>
      <c r="BZ27" s="696"/>
      <c r="CA27" s="696"/>
      <c r="CB27" s="736"/>
      <c r="CD27" s="654" t="s">
        <v>288</v>
      </c>
      <c r="CE27" s="655"/>
      <c r="CF27" s="655"/>
      <c r="CG27" s="655"/>
      <c r="CH27" s="655"/>
      <c r="CI27" s="655"/>
      <c r="CJ27" s="655"/>
      <c r="CK27" s="655"/>
      <c r="CL27" s="655"/>
      <c r="CM27" s="655"/>
      <c r="CN27" s="655"/>
      <c r="CO27" s="655"/>
      <c r="CP27" s="655"/>
      <c r="CQ27" s="656"/>
      <c r="CR27" s="657">
        <v>1919929</v>
      </c>
      <c r="CS27" s="670"/>
      <c r="CT27" s="670"/>
      <c r="CU27" s="670"/>
      <c r="CV27" s="670"/>
      <c r="CW27" s="670"/>
      <c r="CX27" s="670"/>
      <c r="CY27" s="671"/>
      <c r="CZ27" s="660">
        <v>24.3</v>
      </c>
      <c r="DA27" s="672"/>
      <c r="DB27" s="672"/>
      <c r="DC27" s="673"/>
      <c r="DD27" s="663">
        <v>694478</v>
      </c>
      <c r="DE27" s="670"/>
      <c r="DF27" s="670"/>
      <c r="DG27" s="670"/>
      <c r="DH27" s="670"/>
      <c r="DI27" s="670"/>
      <c r="DJ27" s="670"/>
      <c r="DK27" s="671"/>
      <c r="DL27" s="663">
        <v>511820</v>
      </c>
      <c r="DM27" s="670"/>
      <c r="DN27" s="670"/>
      <c r="DO27" s="670"/>
      <c r="DP27" s="670"/>
      <c r="DQ27" s="670"/>
      <c r="DR27" s="670"/>
      <c r="DS27" s="670"/>
      <c r="DT27" s="670"/>
      <c r="DU27" s="670"/>
      <c r="DV27" s="671"/>
      <c r="DW27" s="660">
        <v>10</v>
      </c>
      <c r="DX27" s="672"/>
      <c r="DY27" s="672"/>
      <c r="DZ27" s="672"/>
      <c r="EA27" s="672"/>
      <c r="EB27" s="672"/>
      <c r="EC27" s="684"/>
    </row>
    <row r="28" spans="2:133" ht="11.25" customHeight="1" x14ac:dyDescent="0.2">
      <c r="B28" s="654" t="s">
        <v>289</v>
      </c>
      <c r="C28" s="655"/>
      <c r="D28" s="655"/>
      <c r="E28" s="655"/>
      <c r="F28" s="655"/>
      <c r="G28" s="655"/>
      <c r="H28" s="655"/>
      <c r="I28" s="655"/>
      <c r="J28" s="655"/>
      <c r="K28" s="655"/>
      <c r="L28" s="655"/>
      <c r="M28" s="655"/>
      <c r="N28" s="655"/>
      <c r="O28" s="655"/>
      <c r="P28" s="655"/>
      <c r="Q28" s="656"/>
      <c r="R28" s="657">
        <v>75848</v>
      </c>
      <c r="S28" s="658"/>
      <c r="T28" s="658"/>
      <c r="U28" s="658"/>
      <c r="V28" s="658"/>
      <c r="W28" s="658"/>
      <c r="X28" s="658"/>
      <c r="Y28" s="659"/>
      <c r="Z28" s="695">
        <v>0.9</v>
      </c>
      <c r="AA28" s="695"/>
      <c r="AB28" s="695"/>
      <c r="AC28" s="695"/>
      <c r="AD28" s="696">
        <v>22781</v>
      </c>
      <c r="AE28" s="696"/>
      <c r="AF28" s="696"/>
      <c r="AG28" s="696"/>
      <c r="AH28" s="696"/>
      <c r="AI28" s="696"/>
      <c r="AJ28" s="696"/>
      <c r="AK28" s="696"/>
      <c r="AL28" s="660">
        <v>0.4</v>
      </c>
      <c r="AM28" s="661"/>
      <c r="AN28" s="661"/>
      <c r="AO28" s="697"/>
      <c r="AP28" s="654"/>
      <c r="AQ28" s="655"/>
      <c r="AR28" s="655"/>
      <c r="AS28" s="655"/>
      <c r="AT28" s="655"/>
      <c r="AU28" s="655"/>
      <c r="AV28" s="655"/>
      <c r="AW28" s="655"/>
      <c r="AX28" s="655"/>
      <c r="AY28" s="655"/>
      <c r="AZ28" s="655"/>
      <c r="BA28" s="655"/>
      <c r="BB28" s="655"/>
      <c r="BC28" s="655"/>
      <c r="BD28" s="655"/>
      <c r="BE28" s="655"/>
      <c r="BF28" s="656"/>
      <c r="BG28" s="657"/>
      <c r="BH28" s="658"/>
      <c r="BI28" s="658"/>
      <c r="BJ28" s="658"/>
      <c r="BK28" s="658"/>
      <c r="BL28" s="658"/>
      <c r="BM28" s="658"/>
      <c r="BN28" s="659"/>
      <c r="BO28" s="695"/>
      <c r="BP28" s="695"/>
      <c r="BQ28" s="695"/>
      <c r="BR28" s="695"/>
      <c r="BS28" s="663"/>
      <c r="BT28" s="658"/>
      <c r="BU28" s="658"/>
      <c r="BV28" s="658"/>
      <c r="BW28" s="658"/>
      <c r="BX28" s="658"/>
      <c r="BY28" s="658"/>
      <c r="BZ28" s="658"/>
      <c r="CA28" s="658"/>
      <c r="CB28" s="694"/>
      <c r="CD28" s="654" t="s">
        <v>290</v>
      </c>
      <c r="CE28" s="655"/>
      <c r="CF28" s="655"/>
      <c r="CG28" s="655"/>
      <c r="CH28" s="655"/>
      <c r="CI28" s="655"/>
      <c r="CJ28" s="655"/>
      <c r="CK28" s="655"/>
      <c r="CL28" s="655"/>
      <c r="CM28" s="655"/>
      <c r="CN28" s="655"/>
      <c r="CO28" s="655"/>
      <c r="CP28" s="655"/>
      <c r="CQ28" s="656"/>
      <c r="CR28" s="657">
        <v>599279</v>
      </c>
      <c r="CS28" s="658"/>
      <c r="CT28" s="658"/>
      <c r="CU28" s="658"/>
      <c r="CV28" s="658"/>
      <c r="CW28" s="658"/>
      <c r="CX28" s="658"/>
      <c r="CY28" s="659"/>
      <c r="CZ28" s="660">
        <v>7.6</v>
      </c>
      <c r="DA28" s="672"/>
      <c r="DB28" s="672"/>
      <c r="DC28" s="673"/>
      <c r="DD28" s="663">
        <v>599279</v>
      </c>
      <c r="DE28" s="658"/>
      <c r="DF28" s="658"/>
      <c r="DG28" s="658"/>
      <c r="DH28" s="658"/>
      <c r="DI28" s="658"/>
      <c r="DJ28" s="658"/>
      <c r="DK28" s="659"/>
      <c r="DL28" s="663">
        <v>599279</v>
      </c>
      <c r="DM28" s="658"/>
      <c r="DN28" s="658"/>
      <c r="DO28" s="658"/>
      <c r="DP28" s="658"/>
      <c r="DQ28" s="658"/>
      <c r="DR28" s="658"/>
      <c r="DS28" s="658"/>
      <c r="DT28" s="658"/>
      <c r="DU28" s="658"/>
      <c r="DV28" s="659"/>
      <c r="DW28" s="660">
        <v>11.7</v>
      </c>
      <c r="DX28" s="672"/>
      <c r="DY28" s="672"/>
      <c r="DZ28" s="672"/>
      <c r="EA28" s="672"/>
      <c r="EB28" s="672"/>
      <c r="EC28" s="684"/>
    </row>
    <row r="29" spans="2:133" ht="11.25" customHeight="1" x14ac:dyDescent="0.2">
      <c r="B29" s="654" t="s">
        <v>291</v>
      </c>
      <c r="C29" s="655"/>
      <c r="D29" s="655"/>
      <c r="E29" s="655"/>
      <c r="F29" s="655"/>
      <c r="G29" s="655"/>
      <c r="H29" s="655"/>
      <c r="I29" s="655"/>
      <c r="J29" s="655"/>
      <c r="K29" s="655"/>
      <c r="L29" s="655"/>
      <c r="M29" s="655"/>
      <c r="N29" s="655"/>
      <c r="O29" s="655"/>
      <c r="P29" s="655"/>
      <c r="Q29" s="656"/>
      <c r="R29" s="657">
        <v>125094</v>
      </c>
      <c r="S29" s="658"/>
      <c r="T29" s="658"/>
      <c r="U29" s="658"/>
      <c r="V29" s="658"/>
      <c r="W29" s="658"/>
      <c r="X29" s="658"/>
      <c r="Y29" s="659"/>
      <c r="Z29" s="695">
        <v>1.5</v>
      </c>
      <c r="AA29" s="695"/>
      <c r="AB29" s="695"/>
      <c r="AC29" s="695"/>
      <c r="AD29" s="696" t="s">
        <v>122</v>
      </c>
      <c r="AE29" s="696"/>
      <c r="AF29" s="696"/>
      <c r="AG29" s="696"/>
      <c r="AH29" s="696"/>
      <c r="AI29" s="696"/>
      <c r="AJ29" s="696"/>
      <c r="AK29" s="696"/>
      <c r="AL29" s="660" t="s">
        <v>122</v>
      </c>
      <c r="AM29" s="661"/>
      <c r="AN29" s="661"/>
      <c r="AO29" s="697"/>
      <c r="AP29" s="638"/>
      <c r="AQ29" s="639"/>
      <c r="AR29" s="639"/>
      <c r="AS29" s="639"/>
      <c r="AT29" s="639"/>
      <c r="AU29" s="639"/>
      <c r="AV29" s="639"/>
      <c r="AW29" s="639"/>
      <c r="AX29" s="639"/>
      <c r="AY29" s="639"/>
      <c r="AZ29" s="639"/>
      <c r="BA29" s="639"/>
      <c r="BB29" s="639"/>
      <c r="BC29" s="639"/>
      <c r="BD29" s="639"/>
      <c r="BE29" s="639"/>
      <c r="BF29" s="640"/>
      <c r="BG29" s="657"/>
      <c r="BH29" s="658"/>
      <c r="BI29" s="658"/>
      <c r="BJ29" s="658"/>
      <c r="BK29" s="658"/>
      <c r="BL29" s="658"/>
      <c r="BM29" s="658"/>
      <c r="BN29" s="659"/>
      <c r="BO29" s="695"/>
      <c r="BP29" s="695"/>
      <c r="BQ29" s="695"/>
      <c r="BR29" s="695"/>
      <c r="BS29" s="696"/>
      <c r="BT29" s="696"/>
      <c r="BU29" s="696"/>
      <c r="BV29" s="696"/>
      <c r="BW29" s="696"/>
      <c r="BX29" s="696"/>
      <c r="BY29" s="696"/>
      <c r="BZ29" s="696"/>
      <c r="CA29" s="696"/>
      <c r="CB29" s="736"/>
      <c r="CD29" s="676" t="s">
        <v>292</v>
      </c>
      <c r="CE29" s="677"/>
      <c r="CF29" s="654" t="s">
        <v>66</v>
      </c>
      <c r="CG29" s="655"/>
      <c r="CH29" s="655"/>
      <c r="CI29" s="655"/>
      <c r="CJ29" s="655"/>
      <c r="CK29" s="655"/>
      <c r="CL29" s="655"/>
      <c r="CM29" s="655"/>
      <c r="CN29" s="655"/>
      <c r="CO29" s="655"/>
      <c r="CP29" s="655"/>
      <c r="CQ29" s="656"/>
      <c r="CR29" s="657">
        <v>599279</v>
      </c>
      <c r="CS29" s="670"/>
      <c r="CT29" s="670"/>
      <c r="CU29" s="670"/>
      <c r="CV29" s="670"/>
      <c r="CW29" s="670"/>
      <c r="CX29" s="670"/>
      <c r="CY29" s="671"/>
      <c r="CZ29" s="660">
        <v>7.6</v>
      </c>
      <c r="DA29" s="672"/>
      <c r="DB29" s="672"/>
      <c r="DC29" s="673"/>
      <c r="DD29" s="663">
        <v>599279</v>
      </c>
      <c r="DE29" s="670"/>
      <c r="DF29" s="670"/>
      <c r="DG29" s="670"/>
      <c r="DH29" s="670"/>
      <c r="DI29" s="670"/>
      <c r="DJ29" s="670"/>
      <c r="DK29" s="671"/>
      <c r="DL29" s="663">
        <v>599279</v>
      </c>
      <c r="DM29" s="670"/>
      <c r="DN29" s="670"/>
      <c r="DO29" s="670"/>
      <c r="DP29" s="670"/>
      <c r="DQ29" s="670"/>
      <c r="DR29" s="670"/>
      <c r="DS29" s="670"/>
      <c r="DT29" s="670"/>
      <c r="DU29" s="670"/>
      <c r="DV29" s="671"/>
      <c r="DW29" s="660">
        <v>11.7</v>
      </c>
      <c r="DX29" s="672"/>
      <c r="DY29" s="672"/>
      <c r="DZ29" s="672"/>
      <c r="EA29" s="672"/>
      <c r="EB29" s="672"/>
      <c r="EC29" s="684"/>
    </row>
    <row r="30" spans="2:133" ht="11.25" customHeight="1" x14ac:dyDescent="0.2">
      <c r="B30" s="654" t="s">
        <v>293</v>
      </c>
      <c r="C30" s="655"/>
      <c r="D30" s="655"/>
      <c r="E30" s="655"/>
      <c r="F30" s="655"/>
      <c r="G30" s="655"/>
      <c r="H30" s="655"/>
      <c r="I30" s="655"/>
      <c r="J30" s="655"/>
      <c r="K30" s="655"/>
      <c r="L30" s="655"/>
      <c r="M30" s="655"/>
      <c r="N30" s="655"/>
      <c r="O30" s="655"/>
      <c r="P30" s="655"/>
      <c r="Q30" s="656"/>
      <c r="R30" s="657">
        <v>1187389</v>
      </c>
      <c r="S30" s="658"/>
      <c r="T30" s="658"/>
      <c r="U30" s="658"/>
      <c r="V30" s="658"/>
      <c r="W30" s="658"/>
      <c r="X30" s="658"/>
      <c r="Y30" s="659"/>
      <c r="Z30" s="695">
        <v>14.2</v>
      </c>
      <c r="AA30" s="695"/>
      <c r="AB30" s="695"/>
      <c r="AC30" s="695"/>
      <c r="AD30" s="696" t="s">
        <v>122</v>
      </c>
      <c r="AE30" s="696"/>
      <c r="AF30" s="696"/>
      <c r="AG30" s="696"/>
      <c r="AH30" s="696"/>
      <c r="AI30" s="696"/>
      <c r="AJ30" s="696"/>
      <c r="AK30" s="696"/>
      <c r="AL30" s="660" t="s">
        <v>122</v>
      </c>
      <c r="AM30" s="661"/>
      <c r="AN30" s="661"/>
      <c r="AO30" s="697"/>
      <c r="AP30" s="709" t="s">
        <v>211</v>
      </c>
      <c r="AQ30" s="710"/>
      <c r="AR30" s="710"/>
      <c r="AS30" s="710"/>
      <c r="AT30" s="710"/>
      <c r="AU30" s="710"/>
      <c r="AV30" s="710"/>
      <c r="AW30" s="710"/>
      <c r="AX30" s="710"/>
      <c r="AY30" s="710"/>
      <c r="AZ30" s="710"/>
      <c r="BA30" s="710"/>
      <c r="BB30" s="710"/>
      <c r="BC30" s="710"/>
      <c r="BD30" s="710"/>
      <c r="BE30" s="710"/>
      <c r="BF30" s="711"/>
      <c r="BG30" s="709" t="s">
        <v>294</v>
      </c>
      <c r="BH30" s="732"/>
      <c r="BI30" s="732"/>
      <c r="BJ30" s="732"/>
      <c r="BK30" s="732"/>
      <c r="BL30" s="732"/>
      <c r="BM30" s="732"/>
      <c r="BN30" s="732"/>
      <c r="BO30" s="732"/>
      <c r="BP30" s="732"/>
      <c r="BQ30" s="733"/>
      <c r="BR30" s="709" t="s">
        <v>295</v>
      </c>
      <c r="BS30" s="732"/>
      <c r="BT30" s="732"/>
      <c r="BU30" s="732"/>
      <c r="BV30" s="732"/>
      <c r="BW30" s="732"/>
      <c r="BX30" s="732"/>
      <c r="BY30" s="732"/>
      <c r="BZ30" s="732"/>
      <c r="CA30" s="732"/>
      <c r="CB30" s="733"/>
      <c r="CD30" s="678"/>
      <c r="CE30" s="679"/>
      <c r="CF30" s="654" t="s">
        <v>296</v>
      </c>
      <c r="CG30" s="655"/>
      <c r="CH30" s="655"/>
      <c r="CI30" s="655"/>
      <c r="CJ30" s="655"/>
      <c r="CK30" s="655"/>
      <c r="CL30" s="655"/>
      <c r="CM30" s="655"/>
      <c r="CN30" s="655"/>
      <c r="CO30" s="655"/>
      <c r="CP30" s="655"/>
      <c r="CQ30" s="656"/>
      <c r="CR30" s="657">
        <v>579863</v>
      </c>
      <c r="CS30" s="658"/>
      <c r="CT30" s="658"/>
      <c r="CU30" s="658"/>
      <c r="CV30" s="658"/>
      <c r="CW30" s="658"/>
      <c r="CX30" s="658"/>
      <c r="CY30" s="659"/>
      <c r="CZ30" s="660">
        <v>7.3</v>
      </c>
      <c r="DA30" s="672"/>
      <c r="DB30" s="672"/>
      <c r="DC30" s="673"/>
      <c r="DD30" s="663">
        <v>579863</v>
      </c>
      <c r="DE30" s="658"/>
      <c r="DF30" s="658"/>
      <c r="DG30" s="658"/>
      <c r="DH30" s="658"/>
      <c r="DI30" s="658"/>
      <c r="DJ30" s="658"/>
      <c r="DK30" s="659"/>
      <c r="DL30" s="663">
        <v>579863</v>
      </c>
      <c r="DM30" s="658"/>
      <c r="DN30" s="658"/>
      <c r="DO30" s="658"/>
      <c r="DP30" s="658"/>
      <c r="DQ30" s="658"/>
      <c r="DR30" s="658"/>
      <c r="DS30" s="658"/>
      <c r="DT30" s="658"/>
      <c r="DU30" s="658"/>
      <c r="DV30" s="659"/>
      <c r="DW30" s="660">
        <v>11.3</v>
      </c>
      <c r="DX30" s="672"/>
      <c r="DY30" s="672"/>
      <c r="DZ30" s="672"/>
      <c r="EA30" s="672"/>
      <c r="EB30" s="672"/>
      <c r="EC30" s="684"/>
    </row>
    <row r="31" spans="2:133" ht="11.25" customHeight="1" x14ac:dyDescent="0.2">
      <c r="B31" s="724" t="s">
        <v>297</v>
      </c>
      <c r="C31" s="725"/>
      <c r="D31" s="725"/>
      <c r="E31" s="725"/>
      <c r="F31" s="725"/>
      <c r="G31" s="725"/>
      <c r="H31" s="725"/>
      <c r="I31" s="725"/>
      <c r="J31" s="725"/>
      <c r="K31" s="725"/>
      <c r="L31" s="725"/>
      <c r="M31" s="725"/>
      <c r="N31" s="725"/>
      <c r="O31" s="725"/>
      <c r="P31" s="725"/>
      <c r="Q31" s="726"/>
      <c r="R31" s="657" t="s">
        <v>122</v>
      </c>
      <c r="S31" s="658"/>
      <c r="T31" s="658"/>
      <c r="U31" s="658"/>
      <c r="V31" s="658"/>
      <c r="W31" s="658"/>
      <c r="X31" s="658"/>
      <c r="Y31" s="659"/>
      <c r="Z31" s="695" t="s">
        <v>122</v>
      </c>
      <c r="AA31" s="695"/>
      <c r="AB31" s="695"/>
      <c r="AC31" s="695"/>
      <c r="AD31" s="696" t="s">
        <v>122</v>
      </c>
      <c r="AE31" s="696"/>
      <c r="AF31" s="696"/>
      <c r="AG31" s="696"/>
      <c r="AH31" s="696"/>
      <c r="AI31" s="696"/>
      <c r="AJ31" s="696"/>
      <c r="AK31" s="696"/>
      <c r="AL31" s="660" t="s">
        <v>122</v>
      </c>
      <c r="AM31" s="661"/>
      <c r="AN31" s="661"/>
      <c r="AO31" s="697"/>
      <c r="AP31" s="727" t="s">
        <v>298</v>
      </c>
      <c r="AQ31" s="728"/>
      <c r="AR31" s="728"/>
      <c r="AS31" s="728"/>
      <c r="AT31" s="729" t="s">
        <v>299</v>
      </c>
      <c r="AU31" s="218"/>
      <c r="AV31" s="218"/>
      <c r="AW31" s="218"/>
      <c r="AX31" s="715" t="s">
        <v>177</v>
      </c>
      <c r="AY31" s="716"/>
      <c r="AZ31" s="716"/>
      <c r="BA31" s="716"/>
      <c r="BB31" s="716"/>
      <c r="BC31" s="716"/>
      <c r="BD31" s="716"/>
      <c r="BE31" s="716"/>
      <c r="BF31" s="717"/>
      <c r="BG31" s="719">
        <v>98.8</v>
      </c>
      <c r="BH31" s="720"/>
      <c r="BI31" s="720"/>
      <c r="BJ31" s="720"/>
      <c r="BK31" s="720"/>
      <c r="BL31" s="720"/>
      <c r="BM31" s="721">
        <v>95.5</v>
      </c>
      <c r="BN31" s="720"/>
      <c r="BO31" s="720"/>
      <c r="BP31" s="720"/>
      <c r="BQ31" s="722"/>
      <c r="BR31" s="719">
        <v>98.6</v>
      </c>
      <c r="BS31" s="720"/>
      <c r="BT31" s="720"/>
      <c r="BU31" s="720"/>
      <c r="BV31" s="720"/>
      <c r="BW31" s="720"/>
      <c r="BX31" s="721">
        <v>95.5</v>
      </c>
      <c r="BY31" s="720"/>
      <c r="BZ31" s="720"/>
      <c r="CA31" s="720"/>
      <c r="CB31" s="722"/>
      <c r="CD31" s="678"/>
      <c r="CE31" s="679"/>
      <c r="CF31" s="654" t="s">
        <v>300</v>
      </c>
      <c r="CG31" s="655"/>
      <c r="CH31" s="655"/>
      <c r="CI31" s="655"/>
      <c r="CJ31" s="655"/>
      <c r="CK31" s="655"/>
      <c r="CL31" s="655"/>
      <c r="CM31" s="655"/>
      <c r="CN31" s="655"/>
      <c r="CO31" s="655"/>
      <c r="CP31" s="655"/>
      <c r="CQ31" s="656"/>
      <c r="CR31" s="657">
        <v>19416</v>
      </c>
      <c r="CS31" s="670"/>
      <c r="CT31" s="670"/>
      <c r="CU31" s="670"/>
      <c r="CV31" s="670"/>
      <c r="CW31" s="670"/>
      <c r="CX31" s="670"/>
      <c r="CY31" s="671"/>
      <c r="CZ31" s="660">
        <v>0.2</v>
      </c>
      <c r="DA31" s="672"/>
      <c r="DB31" s="672"/>
      <c r="DC31" s="673"/>
      <c r="DD31" s="663">
        <v>19416</v>
      </c>
      <c r="DE31" s="670"/>
      <c r="DF31" s="670"/>
      <c r="DG31" s="670"/>
      <c r="DH31" s="670"/>
      <c r="DI31" s="670"/>
      <c r="DJ31" s="670"/>
      <c r="DK31" s="671"/>
      <c r="DL31" s="663">
        <v>19416</v>
      </c>
      <c r="DM31" s="670"/>
      <c r="DN31" s="670"/>
      <c r="DO31" s="670"/>
      <c r="DP31" s="670"/>
      <c r="DQ31" s="670"/>
      <c r="DR31" s="670"/>
      <c r="DS31" s="670"/>
      <c r="DT31" s="670"/>
      <c r="DU31" s="670"/>
      <c r="DV31" s="671"/>
      <c r="DW31" s="660">
        <v>0.4</v>
      </c>
      <c r="DX31" s="672"/>
      <c r="DY31" s="672"/>
      <c r="DZ31" s="672"/>
      <c r="EA31" s="672"/>
      <c r="EB31" s="672"/>
      <c r="EC31" s="684"/>
    </row>
    <row r="32" spans="2:133" ht="11.25" customHeight="1" x14ac:dyDescent="0.2">
      <c r="B32" s="654" t="s">
        <v>301</v>
      </c>
      <c r="C32" s="655"/>
      <c r="D32" s="655"/>
      <c r="E32" s="655"/>
      <c r="F32" s="655"/>
      <c r="G32" s="655"/>
      <c r="H32" s="655"/>
      <c r="I32" s="655"/>
      <c r="J32" s="655"/>
      <c r="K32" s="655"/>
      <c r="L32" s="655"/>
      <c r="M32" s="655"/>
      <c r="N32" s="655"/>
      <c r="O32" s="655"/>
      <c r="P32" s="655"/>
      <c r="Q32" s="656"/>
      <c r="R32" s="657">
        <v>607159</v>
      </c>
      <c r="S32" s="658"/>
      <c r="T32" s="658"/>
      <c r="U32" s="658"/>
      <c r="V32" s="658"/>
      <c r="W32" s="658"/>
      <c r="X32" s="658"/>
      <c r="Y32" s="659"/>
      <c r="Z32" s="695">
        <v>7.2</v>
      </c>
      <c r="AA32" s="695"/>
      <c r="AB32" s="695"/>
      <c r="AC32" s="695"/>
      <c r="AD32" s="696" t="s">
        <v>122</v>
      </c>
      <c r="AE32" s="696"/>
      <c r="AF32" s="696"/>
      <c r="AG32" s="696"/>
      <c r="AH32" s="696"/>
      <c r="AI32" s="696"/>
      <c r="AJ32" s="696"/>
      <c r="AK32" s="696"/>
      <c r="AL32" s="660" t="s">
        <v>122</v>
      </c>
      <c r="AM32" s="661"/>
      <c r="AN32" s="661"/>
      <c r="AO32" s="697"/>
      <c r="AP32" s="698"/>
      <c r="AQ32" s="699"/>
      <c r="AR32" s="699"/>
      <c r="AS32" s="699"/>
      <c r="AT32" s="730"/>
      <c r="AU32" s="214" t="s">
        <v>302</v>
      </c>
      <c r="AX32" s="654" t="s">
        <v>303</v>
      </c>
      <c r="AY32" s="655"/>
      <c r="AZ32" s="655"/>
      <c r="BA32" s="655"/>
      <c r="BB32" s="655"/>
      <c r="BC32" s="655"/>
      <c r="BD32" s="655"/>
      <c r="BE32" s="655"/>
      <c r="BF32" s="656"/>
      <c r="BG32" s="723">
        <v>98.7</v>
      </c>
      <c r="BH32" s="670"/>
      <c r="BI32" s="670"/>
      <c r="BJ32" s="670"/>
      <c r="BK32" s="670"/>
      <c r="BL32" s="670"/>
      <c r="BM32" s="661">
        <v>94.4</v>
      </c>
      <c r="BN32" s="670"/>
      <c r="BO32" s="670"/>
      <c r="BP32" s="670"/>
      <c r="BQ32" s="693"/>
      <c r="BR32" s="723">
        <v>98.5</v>
      </c>
      <c r="BS32" s="670"/>
      <c r="BT32" s="670"/>
      <c r="BU32" s="670"/>
      <c r="BV32" s="670"/>
      <c r="BW32" s="670"/>
      <c r="BX32" s="661">
        <v>94.3</v>
      </c>
      <c r="BY32" s="670"/>
      <c r="BZ32" s="670"/>
      <c r="CA32" s="670"/>
      <c r="CB32" s="693"/>
      <c r="CD32" s="680"/>
      <c r="CE32" s="681"/>
      <c r="CF32" s="654" t="s">
        <v>304</v>
      </c>
      <c r="CG32" s="655"/>
      <c r="CH32" s="655"/>
      <c r="CI32" s="655"/>
      <c r="CJ32" s="655"/>
      <c r="CK32" s="655"/>
      <c r="CL32" s="655"/>
      <c r="CM32" s="655"/>
      <c r="CN32" s="655"/>
      <c r="CO32" s="655"/>
      <c r="CP32" s="655"/>
      <c r="CQ32" s="656"/>
      <c r="CR32" s="657" t="s">
        <v>122</v>
      </c>
      <c r="CS32" s="658"/>
      <c r="CT32" s="658"/>
      <c r="CU32" s="658"/>
      <c r="CV32" s="658"/>
      <c r="CW32" s="658"/>
      <c r="CX32" s="658"/>
      <c r="CY32" s="659"/>
      <c r="CZ32" s="660" t="s">
        <v>122</v>
      </c>
      <c r="DA32" s="672"/>
      <c r="DB32" s="672"/>
      <c r="DC32" s="673"/>
      <c r="DD32" s="663" t="s">
        <v>122</v>
      </c>
      <c r="DE32" s="658"/>
      <c r="DF32" s="658"/>
      <c r="DG32" s="658"/>
      <c r="DH32" s="658"/>
      <c r="DI32" s="658"/>
      <c r="DJ32" s="658"/>
      <c r="DK32" s="659"/>
      <c r="DL32" s="663" t="s">
        <v>122</v>
      </c>
      <c r="DM32" s="658"/>
      <c r="DN32" s="658"/>
      <c r="DO32" s="658"/>
      <c r="DP32" s="658"/>
      <c r="DQ32" s="658"/>
      <c r="DR32" s="658"/>
      <c r="DS32" s="658"/>
      <c r="DT32" s="658"/>
      <c r="DU32" s="658"/>
      <c r="DV32" s="659"/>
      <c r="DW32" s="660" t="s">
        <v>122</v>
      </c>
      <c r="DX32" s="672"/>
      <c r="DY32" s="672"/>
      <c r="DZ32" s="672"/>
      <c r="EA32" s="672"/>
      <c r="EB32" s="672"/>
      <c r="EC32" s="684"/>
    </row>
    <row r="33" spans="2:133" ht="11.25" customHeight="1" x14ac:dyDescent="0.2">
      <c r="B33" s="654" t="s">
        <v>305</v>
      </c>
      <c r="C33" s="655"/>
      <c r="D33" s="655"/>
      <c r="E33" s="655"/>
      <c r="F33" s="655"/>
      <c r="G33" s="655"/>
      <c r="H33" s="655"/>
      <c r="I33" s="655"/>
      <c r="J33" s="655"/>
      <c r="K33" s="655"/>
      <c r="L33" s="655"/>
      <c r="M33" s="655"/>
      <c r="N33" s="655"/>
      <c r="O33" s="655"/>
      <c r="P33" s="655"/>
      <c r="Q33" s="656"/>
      <c r="R33" s="657">
        <v>3006</v>
      </c>
      <c r="S33" s="658"/>
      <c r="T33" s="658"/>
      <c r="U33" s="658"/>
      <c r="V33" s="658"/>
      <c r="W33" s="658"/>
      <c r="X33" s="658"/>
      <c r="Y33" s="659"/>
      <c r="Z33" s="695">
        <v>0</v>
      </c>
      <c r="AA33" s="695"/>
      <c r="AB33" s="695"/>
      <c r="AC33" s="695"/>
      <c r="AD33" s="696">
        <v>2081</v>
      </c>
      <c r="AE33" s="696"/>
      <c r="AF33" s="696"/>
      <c r="AG33" s="696"/>
      <c r="AH33" s="696"/>
      <c r="AI33" s="696"/>
      <c r="AJ33" s="696"/>
      <c r="AK33" s="696"/>
      <c r="AL33" s="660">
        <v>0</v>
      </c>
      <c r="AM33" s="661"/>
      <c r="AN33" s="661"/>
      <c r="AO33" s="697"/>
      <c r="AP33" s="700"/>
      <c r="AQ33" s="701"/>
      <c r="AR33" s="701"/>
      <c r="AS33" s="701"/>
      <c r="AT33" s="731"/>
      <c r="AU33" s="219"/>
      <c r="AV33" s="219"/>
      <c r="AW33" s="219"/>
      <c r="AX33" s="638" t="s">
        <v>306</v>
      </c>
      <c r="AY33" s="639"/>
      <c r="AZ33" s="639"/>
      <c r="BA33" s="639"/>
      <c r="BB33" s="639"/>
      <c r="BC33" s="639"/>
      <c r="BD33" s="639"/>
      <c r="BE33" s="639"/>
      <c r="BF33" s="640"/>
      <c r="BG33" s="718">
        <v>98.7</v>
      </c>
      <c r="BH33" s="642"/>
      <c r="BI33" s="642"/>
      <c r="BJ33" s="642"/>
      <c r="BK33" s="642"/>
      <c r="BL33" s="642"/>
      <c r="BM33" s="688">
        <v>96.3</v>
      </c>
      <c r="BN33" s="642"/>
      <c r="BO33" s="642"/>
      <c r="BP33" s="642"/>
      <c r="BQ33" s="705"/>
      <c r="BR33" s="718">
        <v>98.7</v>
      </c>
      <c r="BS33" s="642"/>
      <c r="BT33" s="642"/>
      <c r="BU33" s="642"/>
      <c r="BV33" s="642"/>
      <c r="BW33" s="642"/>
      <c r="BX33" s="688">
        <v>96.4</v>
      </c>
      <c r="BY33" s="642"/>
      <c r="BZ33" s="642"/>
      <c r="CA33" s="642"/>
      <c r="CB33" s="705"/>
      <c r="CD33" s="654" t="s">
        <v>307</v>
      </c>
      <c r="CE33" s="655"/>
      <c r="CF33" s="655"/>
      <c r="CG33" s="655"/>
      <c r="CH33" s="655"/>
      <c r="CI33" s="655"/>
      <c r="CJ33" s="655"/>
      <c r="CK33" s="655"/>
      <c r="CL33" s="655"/>
      <c r="CM33" s="655"/>
      <c r="CN33" s="655"/>
      <c r="CO33" s="655"/>
      <c r="CP33" s="655"/>
      <c r="CQ33" s="656"/>
      <c r="CR33" s="657">
        <v>4012114</v>
      </c>
      <c r="CS33" s="670"/>
      <c r="CT33" s="670"/>
      <c r="CU33" s="670"/>
      <c r="CV33" s="670"/>
      <c r="CW33" s="670"/>
      <c r="CX33" s="670"/>
      <c r="CY33" s="671"/>
      <c r="CZ33" s="660">
        <v>50.8</v>
      </c>
      <c r="DA33" s="672"/>
      <c r="DB33" s="672"/>
      <c r="DC33" s="673"/>
      <c r="DD33" s="663">
        <v>3353258</v>
      </c>
      <c r="DE33" s="670"/>
      <c r="DF33" s="670"/>
      <c r="DG33" s="670"/>
      <c r="DH33" s="670"/>
      <c r="DI33" s="670"/>
      <c r="DJ33" s="670"/>
      <c r="DK33" s="671"/>
      <c r="DL33" s="663">
        <v>2717681</v>
      </c>
      <c r="DM33" s="670"/>
      <c r="DN33" s="670"/>
      <c r="DO33" s="670"/>
      <c r="DP33" s="670"/>
      <c r="DQ33" s="670"/>
      <c r="DR33" s="670"/>
      <c r="DS33" s="670"/>
      <c r="DT33" s="670"/>
      <c r="DU33" s="670"/>
      <c r="DV33" s="671"/>
      <c r="DW33" s="660">
        <v>53.1</v>
      </c>
      <c r="DX33" s="672"/>
      <c r="DY33" s="672"/>
      <c r="DZ33" s="672"/>
      <c r="EA33" s="672"/>
      <c r="EB33" s="672"/>
      <c r="EC33" s="684"/>
    </row>
    <row r="34" spans="2:133" ht="11.25" customHeight="1" x14ac:dyDescent="0.2">
      <c r="B34" s="654" t="s">
        <v>308</v>
      </c>
      <c r="C34" s="655"/>
      <c r="D34" s="655"/>
      <c r="E34" s="655"/>
      <c r="F34" s="655"/>
      <c r="G34" s="655"/>
      <c r="H34" s="655"/>
      <c r="I34" s="655"/>
      <c r="J34" s="655"/>
      <c r="K34" s="655"/>
      <c r="L34" s="655"/>
      <c r="M34" s="655"/>
      <c r="N34" s="655"/>
      <c r="O34" s="655"/>
      <c r="P34" s="655"/>
      <c r="Q34" s="656"/>
      <c r="R34" s="657">
        <v>133483</v>
      </c>
      <c r="S34" s="658"/>
      <c r="T34" s="658"/>
      <c r="U34" s="658"/>
      <c r="V34" s="658"/>
      <c r="W34" s="658"/>
      <c r="X34" s="658"/>
      <c r="Y34" s="659"/>
      <c r="Z34" s="695">
        <v>1.6</v>
      </c>
      <c r="AA34" s="695"/>
      <c r="AB34" s="695"/>
      <c r="AC34" s="695"/>
      <c r="AD34" s="696" t="s">
        <v>122</v>
      </c>
      <c r="AE34" s="696"/>
      <c r="AF34" s="696"/>
      <c r="AG34" s="696"/>
      <c r="AH34" s="696"/>
      <c r="AI34" s="696"/>
      <c r="AJ34" s="696"/>
      <c r="AK34" s="696"/>
      <c r="AL34" s="660" t="s">
        <v>122</v>
      </c>
      <c r="AM34" s="661"/>
      <c r="AN34" s="661"/>
      <c r="AO34" s="697"/>
      <c r="AP34" s="220"/>
      <c r="AQ34" s="221"/>
      <c r="AS34" s="218"/>
      <c r="AT34" s="218"/>
      <c r="AU34" s="218"/>
      <c r="AV34" s="218"/>
      <c r="AW34" s="218"/>
      <c r="AX34" s="218"/>
      <c r="AY34" s="218"/>
      <c r="AZ34" s="218"/>
      <c r="BA34" s="218"/>
      <c r="BB34" s="218"/>
      <c r="BC34" s="218"/>
      <c r="BD34" s="218"/>
      <c r="BE34" s="218"/>
      <c r="BF34" s="218"/>
      <c r="BG34" s="221"/>
      <c r="BH34" s="221"/>
      <c r="BI34" s="221"/>
      <c r="BJ34" s="221"/>
      <c r="BK34" s="221"/>
      <c r="BL34" s="221"/>
      <c r="BM34" s="221"/>
      <c r="BN34" s="221"/>
      <c r="BO34" s="221"/>
      <c r="BP34" s="221"/>
      <c r="BQ34" s="221"/>
      <c r="BR34" s="221"/>
      <c r="BS34" s="221"/>
      <c r="BT34" s="221"/>
      <c r="BU34" s="221"/>
      <c r="BV34" s="221"/>
      <c r="BW34" s="221"/>
      <c r="BX34" s="221"/>
      <c r="BY34" s="221"/>
      <c r="BZ34" s="221"/>
      <c r="CA34" s="221"/>
      <c r="CB34" s="221"/>
      <c r="CD34" s="654" t="s">
        <v>309</v>
      </c>
      <c r="CE34" s="655"/>
      <c r="CF34" s="655"/>
      <c r="CG34" s="655"/>
      <c r="CH34" s="655"/>
      <c r="CI34" s="655"/>
      <c r="CJ34" s="655"/>
      <c r="CK34" s="655"/>
      <c r="CL34" s="655"/>
      <c r="CM34" s="655"/>
      <c r="CN34" s="655"/>
      <c r="CO34" s="655"/>
      <c r="CP34" s="655"/>
      <c r="CQ34" s="656"/>
      <c r="CR34" s="657">
        <v>1642029</v>
      </c>
      <c r="CS34" s="658"/>
      <c r="CT34" s="658"/>
      <c r="CU34" s="658"/>
      <c r="CV34" s="658"/>
      <c r="CW34" s="658"/>
      <c r="CX34" s="658"/>
      <c r="CY34" s="659"/>
      <c r="CZ34" s="660">
        <v>20.8</v>
      </c>
      <c r="DA34" s="672"/>
      <c r="DB34" s="672"/>
      <c r="DC34" s="673"/>
      <c r="DD34" s="663">
        <v>1342829</v>
      </c>
      <c r="DE34" s="658"/>
      <c r="DF34" s="658"/>
      <c r="DG34" s="658"/>
      <c r="DH34" s="658"/>
      <c r="DI34" s="658"/>
      <c r="DJ34" s="658"/>
      <c r="DK34" s="659"/>
      <c r="DL34" s="663">
        <v>982385</v>
      </c>
      <c r="DM34" s="658"/>
      <c r="DN34" s="658"/>
      <c r="DO34" s="658"/>
      <c r="DP34" s="658"/>
      <c r="DQ34" s="658"/>
      <c r="DR34" s="658"/>
      <c r="DS34" s="658"/>
      <c r="DT34" s="658"/>
      <c r="DU34" s="658"/>
      <c r="DV34" s="659"/>
      <c r="DW34" s="660">
        <v>19.2</v>
      </c>
      <c r="DX34" s="672"/>
      <c r="DY34" s="672"/>
      <c r="DZ34" s="672"/>
      <c r="EA34" s="672"/>
      <c r="EB34" s="672"/>
      <c r="EC34" s="684"/>
    </row>
    <row r="35" spans="2:133" ht="11.25" customHeight="1" x14ac:dyDescent="0.2">
      <c r="B35" s="654" t="s">
        <v>310</v>
      </c>
      <c r="C35" s="655"/>
      <c r="D35" s="655"/>
      <c r="E35" s="655"/>
      <c r="F35" s="655"/>
      <c r="G35" s="655"/>
      <c r="H35" s="655"/>
      <c r="I35" s="655"/>
      <c r="J35" s="655"/>
      <c r="K35" s="655"/>
      <c r="L35" s="655"/>
      <c r="M35" s="655"/>
      <c r="N35" s="655"/>
      <c r="O35" s="655"/>
      <c r="P35" s="655"/>
      <c r="Q35" s="656"/>
      <c r="R35" s="657">
        <v>244399</v>
      </c>
      <c r="S35" s="658"/>
      <c r="T35" s="658"/>
      <c r="U35" s="658"/>
      <c r="V35" s="658"/>
      <c r="W35" s="658"/>
      <c r="X35" s="658"/>
      <c r="Y35" s="659"/>
      <c r="Z35" s="695">
        <v>2.9</v>
      </c>
      <c r="AA35" s="695"/>
      <c r="AB35" s="695"/>
      <c r="AC35" s="695"/>
      <c r="AD35" s="696" t="s">
        <v>122</v>
      </c>
      <c r="AE35" s="696"/>
      <c r="AF35" s="696"/>
      <c r="AG35" s="696"/>
      <c r="AH35" s="696"/>
      <c r="AI35" s="696"/>
      <c r="AJ35" s="696"/>
      <c r="AK35" s="696"/>
      <c r="AL35" s="660" t="s">
        <v>122</v>
      </c>
      <c r="AM35" s="661"/>
      <c r="AN35" s="661"/>
      <c r="AO35" s="697"/>
      <c r="AP35" s="222"/>
      <c r="AQ35" s="709" t="s">
        <v>311</v>
      </c>
      <c r="AR35" s="710"/>
      <c r="AS35" s="710"/>
      <c r="AT35" s="710"/>
      <c r="AU35" s="710"/>
      <c r="AV35" s="710"/>
      <c r="AW35" s="710"/>
      <c r="AX35" s="710"/>
      <c r="AY35" s="710"/>
      <c r="AZ35" s="710"/>
      <c r="BA35" s="710"/>
      <c r="BB35" s="710"/>
      <c r="BC35" s="710"/>
      <c r="BD35" s="710"/>
      <c r="BE35" s="710"/>
      <c r="BF35" s="711"/>
      <c r="BG35" s="709" t="s">
        <v>312</v>
      </c>
      <c r="BH35" s="710"/>
      <c r="BI35" s="710"/>
      <c r="BJ35" s="710"/>
      <c r="BK35" s="710"/>
      <c r="BL35" s="710"/>
      <c r="BM35" s="710"/>
      <c r="BN35" s="710"/>
      <c r="BO35" s="710"/>
      <c r="BP35" s="710"/>
      <c r="BQ35" s="710"/>
      <c r="BR35" s="710"/>
      <c r="BS35" s="710"/>
      <c r="BT35" s="710"/>
      <c r="BU35" s="710"/>
      <c r="BV35" s="710"/>
      <c r="BW35" s="710"/>
      <c r="BX35" s="710"/>
      <c r="BY35" s="710"/>
      <c r="BZ35" s="710"/>
      <c r="CA35" s="710"/>
      <c r="CB35" s="711"/>
      <c r="CD35" s="654" t="s">
        <v>313</v>
      </c>
      <c r="CE35" s="655"/>
      <c r="CF35" s="655"/>
      <c r="CG35" s="655"/>
      <c r="CH35" s="655"/>
      <c r="CI35" s="655"/>
      <c r="CJ35" s="655"/>
      <c r="CK35" s="655"/>
      <c r="CL35" s="655"/>
      <c r="CM35" s="655"/>
      <c r="CN35" s="655"/>
      <c r="CO35" s="655"/>
      <c r="CP35" s="655"/>
      <c r="CQ35" s="656"/>
      <c r="CR35" s="657">
        <v>50221</v>
      </c>
      <c r="CS35" s="670"/>
      <c r="CT35" s="670"/>
      <c r="CU35" s="670"/>
      <c r="CV35" s="670"/>
      <c r="CW35" s="670"/>
      <c r="CX35" s="670"/>
      <c r="CY35" s="671"/>
      <c r="CZ35" s="660">
        <v>0.6</v>
      </c>
      <c r="DA35" s="672"/>
      <c r="DB35" s="672"/>
      <c r="DC35" s="673"/>
      <c r="DD35" s="663">
        <v>49491</v>
      </c>
      <c r="DE35" s="670"/>
      <c r="DF35" s="670"/>
      <c r="DG35" s="670"/>
      <c r="DH35" s="670"/>
      <c r="DI35" s="670"/>
      <c r="DJ35" s="670"/>
      <c r="DK35" s="671"/>
      <c r="DL35" s="663">
        <v>45963</v>
      </c>
      <c r="DM35" s="670"/>
      <c r="DN35" s="670"/>
      <c r="DO35" s="670"/>
      <c r="DP35" s="670"/>
      <c r="DQ35" s="670"/>
      <c r="DR35" s="670"/>
      <c r="DS35" s="670"/>
      <c r="DT35" s="670"/>
      <c r="DU35" s="670"/>
      <c r="DV35" s="671"/>
      <c r="DW35" s="660">
        <v>0.9</v>
      </c>
      <c r="DX35" s="672"/>
      <c r="DY35" s="672"/>
      <c r="DZ35" s="672"/>
      <c r="EA35" s="672"/>
      <c r="EB35" s="672"/>
      <c r="EC35" s="684"/>
    </row>
    <row r="36" spans="2:133" ht="11.25" customHeight="1" x14ac:dyDescent="0.2">
      <c r="B36" s="654" t="s">
        <v>314</v>
      </c>
      <c r="C36" s="655"/>
      <c r="D36" s="655"/>
      <c r="E36" s="655"/>
      <c r="F36" s="655"/>
      <c r="G36" s="655"/>
      <c r="H36" s="655"/>
      <c r="I36" s="655"/>
      <c r="J36" s="655"/>
      <c r="K36" s="655"/>
      <c r="L36" s="655"/>
      <c r="M36" s="655"/>
      <c r="N36" s="655"/>
      <c r="O36" s="655"/>
      <c r="P36" s="655"/>
      <c r="Q36" s="656"/>
      <c r="R36" s="657">
        <v>487226</v>
      </c>
      <c r="S36" s="658"/>
      <c r="T36" s="658"/>
      <c r="U36" s="658"/>
      <c r="V36" s="658"/>
      <c r="W36" s="658"/>
      <c r="X36" s="658"/>
      <c r="Y36" s="659"/>
      <c r="Z36" s="695">
        <v>5.8</v>
      </c>
      <c r="AA36" s="695"/>
      <c r="AB36" s="695"/>
      <c r="AC36" s="695"/>
      <c r="AD36" s="696" t="s">
        <v>122</v>
      </c>
      <c r="AE36" s="696"/>
      <c r="AF36" s="696"/>
      <c r="AG36" s="696"/>
      <c r="AH36" s="696"/>
      <c r="AI36" s="696"/>
      <c r="AJ36" s="696"/>
      <c r="AK36" s="696"/>
      <c r="AL36" s="660" t="s">
        <v>122</v>
      </c>
      <c r="AM36" s="661"/>
      <c r="AN36" s="661"/>
      <c r="AO36" s="697"/>
      <c r="AP36" s="222"/>
      <c r="AQ36" s="706" t="s">
        <v>315</v>
      </c>
      <c r="AR36" s="707"/>
      <c r="AS36" s="707"/>
      <c r="AT36" s="707"/>
      <c r="AU36" s="707"/>
      <c r="AV36" s="707"/>
      <c r="AW36" s="707"/>
      <c r="AX36" s="707"/>
      <c r="AY36" s="708"/>
      <c r="AZ36" s="712">
        <v>1080922</v>
      </c>
      <c r="BA36" s="713"/>
      <c r="BB36" s="713"/>
      <c r="BC36" s="713"/>
      <c r="BD36" s="713"/>
      <c r="BE36" s="713"/>
      <c r="BF36" s="714"/>
      <c r="BG36" s="715" t="s">
        <v>316</v>
      </c>
      <c r="BH36" s="716"/>
      <c r="BI36" s="716"/>
      <c r="BJ36" s="716"/>
      <c r="BK36" s="716"/>
      <c r="BL36" s="716"/>
      <c r="BM36" s="716"/>
      <c r="BN36" s="716"/>
      <c r="BO36" s="716"/>
      <c r="BP36" s="716"/>
      <c r="BQ36" s="716"/>
      <c r="BR36" s="716"/>
      <c r="BS36" s="716"/>
      <c r="BT36" s="716"/>
      <c r="BU36" s="717"/>
      <c r="BV36" s="712">
        <v>70825</v>
      </c>
      <c r="BW36" s="713"/>
      <c r="BX36" s="713"/>
      <c r="BY36" s="713"/>
      <c r="BZ36" s="713"/>
      <c r="CA36" s="713"/>
      <c r="CB36" s="714"/>
      <c r="CD36" s="654" t="s">
        <v>317</v>
      </c>
      <c r="CE36" s="655"/>
      <c r="CF36" s="655"/>
      <c r="CG36" s="655"/>
      <c r="CH36" s="655"/>
      <c r="CI36" s="655"/>
      <c r="CJ36" s="655"/>
      <c r="CK36" s="655"/>
      <c r="CL36" s="655"/>
      <c r="CM36" s="655"/>
      <c r="CN36" s="655"/>
      <c r="CO36" s="655"/>
      <c r="CP36" s="655"/>
      <c r="CQ36" s="656"/>
      <c r="CR36" s="657">
        <v>1262532</v>
      </c>
      <c r="CS36" s="658"/>
      <c r="CT36" s="658"/>
      <c r="CU36" s="658"/>
      <c r="CV36" s="658"/>
      <c r="CW36" s="658"/>
      <c r="CX36" s="658"/>
      <c r="CY36" s="659"/>
      <c r="CZ36" s="660">
        <v>16</v>
      </c>
      <c r="DA36" s="672"/>
      <c r="DB36" s="672"/>
      <c r="DC36" s="673"/>
      <c r="DD36" s="663">
        <v>1209230</v>
      </c>
      <c r="DE36" s="658"/>
      <c r="DF36" s="658"/>
      <c r="DG36" s="658"/>
      <c r="DH36" s="658"/>
      <c r="DI36" s="658"/>
      <c r="DJ36" s="658"/>
      <c r="DK36" s="659"/>
      <c r="DL36" s="663">
        <v>1005992</v>
      </c>
      <c r="DM36" s="658"/>
      <c r="DN36" s="658"/>
      <c r="DO36" s="658"/>
      <c r="DP36" s="658"/>
      <c r="DQ36" s="658"/>
      <c r="DR36" s="658"/>
      <c r="DS36" s="658"/>
      <c r="DT36" s="658"/>
      <c r="DU36" s="658"/>
      <c r="DV36" s="659"/>
      <c r="DW36" s="660">
        <v>19.600000000000001</v>
      </c>
      <c r="DX36" s="672"/>
      <c r="DY36" s="672"/>
      <c r="DZ36" s="672"/>
      <c r="EA36" s="672"/>
      <c r="EB36" s="672"/>
      <c r="EC36" s="684"/>
    </row>
    <row r="37" spans="2:133" ht="11.25" customHeight="1" x14ac:dyDescent="0.2">
      <c r="B37" s="654" t="s">
        <v>318</v>
      </c>
      <c r="C37" s="655"/>
      <c r="D37" s="655"/>
      <c r="E37" s="655"/>
      <c r="F37" s="655"/>
      <c r="G37" s="655"/>
      <c r="H37" s="655"/>
      <c r="I37" s="655"/>
      <c r="J37" s="655"/>
      <c r="K37" s="655"/>
      <c r="L37" s="655"/>
      <c r="M37" s="655"/>
      <c r="N37" s="655"/>
      <c r="O37" s="655"/>
      <c r="P37" s="655"/>
      <c r="Q37" s="656"/>
      <c r="R37" s="657">
        <v>64210</v>
      </c>
      <c r="S37" s="658"/>
      <c r="T37" s="658"/>
      <c r="U37" s="658"/>
      <c r="V37" s="658"/>
      <c r="W37" s="658"/>
      <c r="X37" s="658"/>
      <c r="Y37" s="659"/>
      <c r="Z37" s="695">
        <v>0.8</v>
      </c>
      <c r="AA37" s="695"/>
      <c r="AB37" s="695"/>
      <c r="AC37" s="695"/>
      <c r="AD37" s="696" t="s">
        <v>122</v>
      </c>
      <c r="AE37" s="696"/>
      <c r="AF37" s="696"/>
      <c r="AG37" s="696"/>
      <c r="AH37" s="696"/>
      <c r="AI37" s="696"/>
      <c r="AJ37" s="696"/>
      <c r="AK37" s="696"/>
      <c r="AL37" s="660" t="s">
        <v>122</v>
      </c>
      <c r="AM37" s="661"/>
      <c r="AN37" s="661"/>
      <c r="AO37" s="697"/>
      <c r="AQ37" s="690" t="s">
        <v>319</v>
      </c>
      <c r="AR37" s="691"/>
      <c r="AS37" s="691"/>
      <c r="AT37" s="691"/>
      <c r="AU37" s="691"/>
      <c r="AV37" s="691"/>
      <c r="AW37" s="691"/>
      <c r="AX37" s="691"/>
      <c r="AY37" s="692"/>
      <c r="AZ37" s="657">
        <v>238620</v>
      </c>
      <c r="BA37" s="658"/>
      <c r="BB37" s="658"/>
      <c r="BC37" s="658"/>
      <c r="BD37" s="670"/>
      <c r="BE37" s="670"/>
      <c r="BF37" s="693"/>
      <c r="BG37" s="654" t="s">
        <v>320</v>
      </c>
      <c r="BH37" s="655"/>
      <c r="BI37" s="655"/>
      <c r="BJ37" s="655"/>
      <c r="BK37" s="655"/>
      <c r="BL37" s="655"/>
      <c r="BM37" s="655"/>
      <c r="BN37" s="655"/>
      <c r="BO37" s="655"/>
      <c r="BP37" s="655"/>
      <c r="BQ37" s="655"/>
      <c r="BR37" s="655"/>
      <c r="BS37" s="655"/>
      <c r="BT37" s="655"/>
      <c r="BU37" s="656"/>
      <c r="BV37" s="657">
        <v>56275</v>
      </c>
      <c r="BW37" s="658"/>
      <c r="BX37" s="658"/>
      <c r="BY37" s="658"/>
      <c r="BZ37" s="658"/>
      <c r="CA37" s="658"/>
      <c r="CB37" s="694"/>
      <c r="CD37" s="654" t="s">
        <v>321</v>
      </c>
      <c r="CE37" s="655"/>
      <c r="CF37" s="655"/>
      <c r="CG37" s="655"/>
      <c r="CH37" s="655"/>
      <c r="CI37" s="655"/>
      <c r="CJ37" s="655"/>
      <c r="CK37" s="655"/>
      <c r="CL37" s="655"/>
      <c r="CM37" s="655"/>
      <c r="CN37" s="655"/>
      <c r="CO37" s="655"/>
      <c r="CP37" s="655"/>
      <c r="CQ37" s="656"/>
      <c r="CR37" s="657">
        <v>494144</v>
      </c>
      <c r="CS37" s="670"/>
      <c r="CT37" s="670"/>
      <c r="CU37" s="670"/>
      <c r="CV37" s="670"/>
      <c r="CW37" s="670"/>
      <c r="CX37" s="670"/>
      <c r="CY37" s="671"/>
      <c r="CZ37" s="660">
        <v>6.3</v>
      </c>
      <c r="DA37" s="672"/>
      <c r="DB37" s="672"/>
      <c r="DC37" s="673"/>
      <c r="DD37" s="663">
        <v>494144</v>
      </c>
      <c r="DE37" s="670"/>
      <c r="DF37" s="670"/>
      <c r="DG37" s="670"/>
      <c r="DH37" s="670"/>
      <c r="DI37" s="670"/>
      <c r="DJ37" s="670"/>
      <c r="DK37" s="671"/>
      <c r="DL37" s="663">
        <v>465899</v>
      </c>
      <c r="DM37" s="670"/>
      <c r="DN37" s="670"/>
      <c r="DO37" s="670"/>
      <c r="DP37" s="670"/>
      <c r="DQ37" s="670"/>
      <c r="DR37" s="670"/>
      <c r="DS37" s="670"/>
      <c r="DT37" s="670"/>
      <c r="DU37" s="670"/>
      <c r="DV37" s="671"/>
      <c r="DW37" s="660">
        <v>9.1</v>
      </c>
      <c r="DX37" s="672"/>
      <c r="DY37" s="672"/>
      <c r="DZ37" s="672"/>
      <c r="EA37" s="672"/>
      <c r="EB37" s="672"/>
      <c r="EC37" s="684"/>
    </row>
    <row r="38" spans="2:133" ht="11.25" customHeight="1" x14ac:dyDescent="0.2">
      <c r="B38" s="654" t="s">
        <v>322</v>
      </c>
      <c r="C38" s="655"/>
      <c r="D38" s="655"/>
      <c r="E38" s="655"/>
      <c r="F38" s="655"/>
      <c r="G38" s="655"/>
      <c r="H38" s="655"/>
      <c r="I38" s="655"/>
      <c r="J38" s="655"/>
      <c r="K38" s="655"/>
      <c r="L38" s="655"/>
      <c r="M38" s="655"/>
      <c r="N38" s="655"/>
      <c r="O38" s="655"/>
      <c r="P38" s="655"/>
      <c r="Q38" s="656"/>
      <c r="R38" s="657">
        <v>225500</v>
      </c>
      <c r="S38" s="658"/>
      <c r="T38" s="658"/>
      <c r="U38" s="658"/>
      <c r="V38" s="658"/>
      <c r="W38" s="658"/>
      <c r="X38" s="658"/>
      <c r="Y38" s="659"/>
      <c r="Z38" s="695">
        <v>2.7</v>
      </c>
      <c r="AA38" s="695"/>
      <c r="AB38" s="695"/>
      <c r="AC38" s="695"/>
      <c r="AD38" s="696" t="s">
        <v>122</v>
      </c>
      <c r="AE38" s="696"/>
      <c r="AF38" s="696"/>
      <c r="AG38" s="696"/>
      <c r="AH38" s="696"/>
      <c r="AI38" s="696"/>
      <c r="AJ38" s="696"/>
      <c r="AK38" s="696"/>
      <c r="AL38" s="660" t="s">
        <v>122</v>
      </c>
      <c r="AM38" s="661"/>
      <c r="AN38" s="661"/>
      <c r="AO38" s="697"/>
      <c r="AQ38" s="690" t="s">
        <v>323</v>
      </c>
      <c r="AR38" s="691"/>
      <c r="AS38" s="691"/>
      <c r="AT38" s="691"/>
      <c r="AU38" s="691"/>
      <c r="AV38" s="691"/>
      <c r="AW38" s="691"/>
      <c r="AX38" s="691"/>
      <c r="AY38" s="692"/>
      <c r="AZ38" s="657">
        <v>1410</v>
      </c>
      <c r="BA38" s="658"/>
      <c r="BB38" s="658"/>
      <c r="BC38" s="658"/>
      <c r="BD38" s="670"/>
      <c r="BE38" s="670"/>
      <c r="BF38" s="693"/>
      <c r="BG38" s="654" t="s">
        <v>324</v>
      </c>
      <c r="BH38" s="655"/>
      <c r="BI38" s="655"/>
      <c r="BJ38" s="655"/>
      <c r="BK38" s="655"/>
      <c r="BL38" s="655"/>
      <c r="BM38" s="655"/>
      <c r="BN38" s="655"/>
      <c r="BO38" s="655"/>
      <c r="BP38" s="655"/>
      <c r="BQ38" s="655"/>
      <c r="BR38" s="655"/>
      <c r="BS38" s="655"/>
      <c r="BT38" s="655"/>
      <c r="BU38" s="656"/>
      <c r="BV38" s="657">
        <v>2379</v>
      </c>
      <c r="BW38" s="658"/>
      <c r="BX38" s="658"/>
      <c r="BY38" s="658"/>
      <c r="BZ38" s="658"/>
      <c r="CA38" s="658"/>
      <c r="CB38" s="694"/>
      <c r="CD38" s="654" t="s">
        <v>325</v>
      </c>
      <c r="CE38" s="655"/>
      <c r="CF38" s="655"/>
      <c r="CG38" s="655"/>
      <c r="CH38" s="655"/>
      <c r="CI38" s="655"/>
      <c r="CJ38" s="655"/>
      <c r="CK38" s="655"/>
      <c r="CL38" s="655"/>
      <c r="CM38" s="655"/>
      <c r="CN38" s="655"/>
      <c r="CO38" s="655"/>
      <c r="CP38" s="655"/>
      <c r="CQ38" s="656"/>
      <c r="CR38" s="657">
        <v>840892</v>
      </c>
      <c r="CS38" s="658"/>
      <c r="CT38" s="658"/>
      <c r="CU38" s="658"/>
      <c r="CV38" s="658"/>
      <c r="CW38" s="658"/>
      <c r="CX38" s="658"/>
      <c r="CY38" s="659"/>
      <c r="CZ38" s="660">
        <v>10.7</v>
      </c>
      <c r="DA38" s="672"/>
      <c r="DB38" s="672"/>
      <c r="DC38" s="673"/>
      <c r="DD38" s="663">
        <v>696122</v>
      </c>
      <c r="DE38" s="658"/>
      <c r="DF38" s="658"/>
      <c r="DG38" s="658"/>
      <c r="DH38" s="658"/>
      <c r="DI38" s="658"/>
      <c r="DJ38" s="658"/>
      <c r="DK38" s="659"/>
      <c r="DL38" s="663">
        <v>683341</v>
      </c>
      <c r="DM38" s="658"/>
      <c r="DN38" s="658"/>
      <c r="DO38" s="658"/>
      <c r="DP38" s="658"/>
      <c r="DQ38" s="658"/>
      <c r="DR38" s="658"/>
      <c r="DS38" s="658"/>
      <c r="DT38" s="658"/>
      <c r="DU38" s="658"/>
      <c r="DV38" s="659"/>
      <c r="DW38" s="660">
        <v>13.3</v>
      </c>
      <c r="DX38" s="672"/>
      <c r="DY38" s="672"/>
      <c r="DZ38" s="672"/>
      <c r="EA38" s="672"/>
      <c r="EB38" s="672"/>
      <c r="EC38" s="684"/>
    </row>
    <row r="39" spans="2:133" ht="11.25" customHeight="1" x14ac:dyDescent="0.2">
      <c r="B39" s="654" t="s">
        <v>326</v>
      </c>
      <c r="C39" s="655"/>
      <c r="D39" s="655"/>
      <c r="E39" s="655"/>
      <c r="F39" s="655"/>
      <c r="G39" s="655"/>
      <c r="H39" s="655"/>
      <c r="I39" s="655"/>
      <c r="J39" s="655"/>
      <c r="K39" s="655"/>
      <c r="L39" s="655"/>
      <c r="M39" s="655"/>
      <c r="N39" s="655"/>
      <c r="O39" s="655"/>
      <c r="P39" s="655"/>
      <c r="Q39" s="656"/>
      <c r="R39" s="657" t="s">
        <v>122</v>
      </c>
      <c r="S39" s="658"/>
      <c r="T39" s="658"/>
      <c r="U39" s="658"/>
      <c r="V39" s="658"/>
      <c r="W39" s="658"/>
      <c r="X39" s="658"/>
      <c r="Y39" s="659"/>
      <c r="Z39" s="695" t="s">
        <v>122</v>
      </c>
      <c r="AA39" s="695"/>
      <c r="AB39" s="695"/>
      <c r="AC39" s="695"/>
      <c r="AD39" s="696" t="s">
        <v>122</v>
      </c>
      <c r="AE39" s="696"/>
      <c r="AF39" s="696"/>
      <c r="AG39" s="696"/>
      <c r="AH39" s="696"/>
      <c r="AI39" s="696"/>
      <c r="AJ39" s="696"/>
      <c r="AK39" s="696"/>
      <c r="AL39" s="660" t="s">
        <v>122</v>
      </c>
      <c r="AM39" s="661"/>
      <c r="AN39" s="661"/>
      <c r="AO39" s="697"/>
      <c r="AQ39" s="690" t="s">
        <v>327</v>
      </c>
      <c r="AR39" s="691"/>
      <c r="AS39" s="691"/>
      <c r="AT39" s="691"/>
      <c r="AU39" s="691"/>
      <c r="AV39" s="691"/>
      <c r="AW39" s="691"/>
      <c r="AX39" s="691"/>
      <c r="AY39" s="692"/>
      <c r="AZ39" s="657" t="s">
        <v>122</v>
      </c>
      <c r="BA39" s="658"/>
      <c r="BB39" s="658"/>
      <c r="BC39" s="658"/>
      <c r="BD39" s="670"/>
      <c r="BE39" s="670"/>
      <c r="BF39" s="693"/>
      <c r="BG39" s="654" t="s">
        <v>328</v>
      </c>
      <c r="BH39" s="655"/>
      <c r="BI39" s="655"/>
      <c r="BJ39" s="655"/>
      <c r="BK39" s="655"/>
      <c r="BL39" s="655"/>
      <c r="BM39" s="655"/>
      <c r="BN39" s="655"/>
      <c r="BO39" s="655"/>
      <c r="BP39" s="655"/>
      <c r="BQ39" s="655"/>
      <c r="BR39" s="655"/>
      <c r="BS39" s="655"/>
      <c r="BT39" s="655"/>
      <c r="BU39" s="656"/>
      <c r="BV39" s="657">
        <v>3617</v>
      </c>
      <c r="BW39" s="658"/>
      <c r="BX39" s="658"/>
      <c r="BY39" s="658"/>
      <c r="BZ39" s="658"/>
      <c r="CA39" s="658"/>
      <c r="CB39" s="694"/>
      <c r="CD39" s="654" t="s">
        <v>329</v>
      </c>
      <c r="CE39" s="655"/>
      <c r="CF39" s="655"/>
      <c r="CG39" s="655"/>
      <c r="CH39" s="655"/>
      <c r="CI39" s="655"/>
      <c r="CJ39" s="655"/>
      <c r="CK39" s="655"/>
      <c r="CL39" s="655"/>
      <c r="CM39" s="655"/>
      <c r="CN39" s="655"/>
      <c r="CO39" s="655"/>
      <c r="CP39" s="655"/>
      <c r="CQ39" s="656"/>
      <c r="CR39" s="657">
        <v>212440</v>
      </c>
      <c r="CS39" s="670"/>
      <c r="CT39" s="670"/>
      <c r="CU39" s="670"/>
      <c r="CV39" s="670"/>
      <c r="CW39" s="670"/>
      <c r="CX39" s="670"/>
      <c r="CY39" s="671"/>
      <c r="CZ39" s="660">
        <v>2.7</v>
      </c>
      <c r="DA39" s="672"/>
      <c r="DB39" s="672"/>
      <c r="DC39" s="673"/>
      <c r="DD39" s="663">
        <v>55586</v>
      </c>
      <c r="DE39" s="670"/>
      <c r="DF39" s="670"/>
      <c r="DG39" s="670"/>
      <c r="DH39" s="670"/>
      <c r="DI39" s="670"/>
      <c r="DJ39" s="670"/>
      <c r="DK39" s="671"/>
      <c r="DL39" s="663" t="s">
        <v>122</v>
      </c>
      <c r="DM39" s="670"/>
      <c r="DN39" s="670"/>
      <c r="DO39" s="670"/>
      <c r="DP39" s="670"/>
      <c r="DQ39" s="670"/>
      <c r="DR39" s="670"/>
      <c r="DS39" s="670"/>
      <c r="DT39" s="670"/>
      <c r="DU39" s="670"/>
      <c r="DV39" s="671"/>
      <c r="DW39" s="660" t="s">
        <v>122</v>
      </c>
      <c r="DX39" s="672"/>
      <c r="DY39" s="672"/>
      <c r="DZ39" s="672"/>
      <c r="EA39" s="672"/>
      <c r="EB39" s="672"/>
      <c r="EC39" s="684"/>
    </row>
    <row r="40" spans="2:133" ht="11.25" customHeight="1" x14ac:dyDescent="0.2">
      <c r="B40" s="654" t="s">
        <v>330</v>
      </c>
      <c r="C40" s="655"/>
      <c r="D40" s="655"/>
      <c r="E40" s="655"/>
      <c r="F40" s="655"/>
      <c r="G40" s="655"/>
      <c r="H40" s="655"/>
      <c r="I40" s="655"/>
      <c r="J40" s="655"/>
      <c r="K40" s="655"/>
      <c r="L40" s="655"/>
      <c r="M40" s="655"/>
      <c r="N40" s="655"/>
      <c r="O40" s="655"/>
      <c r="P40" s="655"/>
      <c r="Q40" s="656"/>
      <c r="R40" s="657">
        <v>49000</v>
      </c>
      <c r="S40" s="658"/>
      <c r="T40" s="658"/>
      <c r="U40" s="658"/>
      <c r="V40" s="658"/>
      <c r="W40" s="658"/>
      <c r="X40" s="658"/>
      <c r="Y40" s="659"/>
      <c r="Z40" s="695">
        <v>0.6</v>
      </c>
      <c r="AA40" s="695"/>
      <c r="AB40" s="695"/>
      <c r="AC40" s="695"/>
      <c r="AD40" s="696" t="s">
        <v>122</v>
      </c>
      <c r="AE40" s="696"/>
      <c r="AF40" s="696"/>
      <c r="AG40" s="696"/>
      <c r="AH40" s="696"/>
      <c r="AI40" s="696"/>
      <c r="AJ40" s="696"/>
      <c r="AK40" s="696"/>
      <c r="AL40" s="660" t="s">
        <v>122</v>
      </c>
      <c r="AM40" s="661"/>
      <c r="AN40" s="661"/>
      <c r="AO40" s="697"/>
      <c r="AQ40" s="690" t="s">
        <v>331</v>
      </c>
      <c r="AR40" s="691"/>
      <c r="AS40" s="691"/>
      <c r="AT40" s="691"/>
      <c r="AU40" s="691"/>
      <c r="AV40" s="691"/>
      <c r="AW40" s="691"/>
      <c r="AX40" s="691"/>
      <c r="AY40" s="692"/>
      <c r="AZ40" s="657" t="s">
        <v>122</v>
      </c>
      <c r="BA40" s="658"/>
      <c r="BB40" s="658"/>
      <c r="BC40" s="658"/>
      <c r="BD40" s="670"/>
      <c r="BE40" s="670"/>
      <c r="BF40" s="693"/>
      <c r="BG40" s="698" t="s">
        <v>332</v>
      </c>
      <c r="BH40" s="699"/>
      <c r="BI40" s="699"/>
      <c r="BJ40" s="699"/>
      <c r="BK40" s="699"/>
      <c r="BL40" s="223"/>
      <c r="BM40" s="655" t="s">
        <v>333</v>
      </c>
      <c r="BN40" s="655"/>
      <c r="BO40" s="655"/>
      <c r="BP40" s="655"/>
      <c r="BQ40" s="655"/>
      <c r="BR40" s="655"/>
      <c r="BS40" s="655"/>
      <c r="BT40" s="655"/>
      <c r="BU40" s="656"/>
      <c r="BV40" s="657">
        <v>118</v>
      </c>
      <c r="BW40" s="658"/>
      <c r="BX40" s="658"/>
      <c r="BY40" s="658"/>
      <c r="BZ40" s="658"/>
      <c r="CA40" s="658"/>
      <c r="CB40" s="694"/>
      <c r="CD40" s="654" t="s">
        <v>334</v>
      </c>
      <c r="CE40" s="655"/>
      <c r="CF40" s="655"/>
      <c r="CG40" s="655"/>
      <c r="CH40" s="655"/>
      <c r="CI40" s="655"/>
      <c r="CJ40" s="655"/>
      <c r="CK40" s="655"/>
      <c r="CL40" s="655"/>
      <c r="CM40" s="655"/>
      <c r="CN40" s="655"/>
      <c r="CO40" s="655"/>
      <c r="CP40" s="655"/>
      <c r="CQ40" s="656"/>
      <c r="CR40" s="657">
        <v>4000</v>
      </c>
      <c r="CS40" s="658"/>
      <c r="CT40" s="658"/>
      <c r="CU40" s="658"/>
      <c r="CV40" s="658"/>
      <c r="CW40" s="658"/>
      <c r="CX40" s="658"/>
      <c r="CY40" s="659"/>
      <c r="CZ40" s="660">
        <v>0.1</v>
      </c>
      <c r="DA40" s="672"/>
      <c r="DB40" s="672"/>
      <c r="DC40" s="673"/>
      <c r="DD40" s="663" t="s">
        <v>122</v>
      </c>
      <c r="DE40" s="658"/>
      <c r="DF40" s="658"/>
      <c r="DG40" s="658"/>
      <c r="DH40" s="658"/>
      <c r="DI40" s="658"/>
      <c r="DJ40" s="658"/>
      <c r="DK40" s="659"/>
      <c r="DL40" s="663" t="s">
        <v>122</v>
      </c>
      <c r="DM40" s="658"/>
      <c r="DN40" s="658"/>
      <c r="DO40" s="658"/>
      <c r="DP40" s="658"/>
      <c r="DQ40" s="658"/>
      <c r="DR40" s="658"/>
      <c r="DS40" s="658"/>
      <c r="DT40" s="658"/>
      <c r="DU40" s="658"/>
      <c r="DV40" s="659"/>
      <c r="DW40" s="660" t="s">
        <v>122</v>
      </c>
      <c r="DX40" s="672"/>
      <c r="DY40" s="672"/>
      <c r="DZ40" s="672"/>
      <c r="EA40" s="672"/>
      <c r="EB40" s="672"/>
      <c r="EC40" s="684"/>
    </row>
    <row r="41" spans="2:133" ht="11.25" customHeight="1" x14ac:dyDescent="0.2">
      <c r="B41" s="638" t="s">
        <v>335</v>
      </c>
      <c r="C41" s="639"/>
      <c r="D41" s="639"/>
      <c r="E41" s="639"/>
      <c r="F41" s="639"/>
      <c r="G41" s="639"/>
      <c r="H41" s="639"/>
      <c r="I41" s="639"/>
      <c r="J41" s="639"/>
      <c r="K41" s="639"/>
      <c r="L41" s="639"/>
      <c r="M41" s="639"/>
      <c r="N41" s="639"/>
      <c r="O41" s="639"/>
      <c r="P41" s="639"/>
      <c r="Q41" s="640"/>
      <c r="R41" s="641">
        <v>8378060</v>
      </c>
      <c r="S41" s="682"/>
      <c r="T41" s="682"/>
      <c r="U41" s="682"/>
      <c r="V41" s="682"/>
      <c r="W41" s="682"/>
      <c r="X41" s="682"/>
      <c r="Y41" s="685"/>
      <c r="Z41" s="686">
        <v>100</v>
      </c>
      <c r="AA41" s="686"/>
      <c r="AB41" s="686"/>
      <c r="AC41" s="686"/>
      <c r="AD41" s="687">
        <v>5071378</v>
      </c>
      <c r="AE41" s="687"/>
      <c r="AF41" s="687"/>
      <c r="AG41" s="687"/>
      <c r="AH41" s="687"/>
      <c r="AI41" s="687"/>
      <c r="AJ41" s="687"/>
      <c r="AK41" s="687"/>
      <c r="AL41" s="644">
        <v>100</v>
      </c>
      <c r="AM41" s="688"/>
      <c r="AN41" s="688"/>
      <c r="AO41" s="689"/>
      <c r="AQ41" s="690" t="s">
        <v>336</v>
      </c>
      <c r="AR41" s="691"/>
      <c r="AS41" s="691"/>
      <c r="AT41" s="691"/>
      <c r="AU41" s="691"/>
      <c r="AV41" s="691"/>
      <c r="AW41" s="691"/>
      <c r="AX41" s="691"/>
      <c r="AY41" s="692"/>
      <c r="AZ41" s="657">
        <v>159474</v>
      </c>
      <c r="BA41" s="658"/>
      <c r="BB41" s="658"/>
      <c r="BC41" s="658"/>
      <c r="BD41" s="670"/>
      <c r="BE41" s="670"/>
      <c r="BF41" s="693"/>
      <c r="BG41" s="698"/>
      <c r="BH41" s="699"/>
      <c r="BI41" s="699"/>
      <c r="BJ41" s="699"/>
      <c r="BK41" s="699"/>
      <c r="BL41" s="223"/>
      <c r="BM41" s="655" t="s">
        <v>337</v>
      </c>
      <c r="BN41" s="655"/>
      <c r="BO41" s="655"/>
      <c r="BP41" s="655"/>
      <c r="BQ41" s="655"/>
      <c r="BR41" s="655"/>
      <c r="BS41" s="655"/>
      <c r="BT41" s="655"/>
      <c r="BU41" s="656"/>
      <c r="BV41" s="657" t="s">
        <v>122</v>
      </c>
      <c r="BW41" s="658"/>
      <c r="BX41" s="658"/>
      <c r="BY41" s="658"/>
      <c r="BZ41" s="658"/>
      <c r="CA41" s="658"/>
      <c r="CB41" s="694"/>
      <c r="CD41" s="654" t="s">
        <v>338</v>
      </c>
      <c r="CE41" s="655"/>
      <c r="CF41" s="655"/>
      <c r="CG41" s="655"/>
      <c r="CH41" s="655"/>
      <c r="CI41" s="655"/>
      <c r="CJ41" s="655"/>
      <c r="CK41" s="655"/>
      <c r="CL41" s="655"/>
      <c r="CM41" s="655"/>
      <c r="CN41" s="655"/>
      <c r="CO41" s="655"/>
      <c r="CP41" s="655"/>
      <c r="CQ41" s="656"/>
      <c r="CR41" s="657" t="s">
        <v>122</v>
      </c>
      <c r="CS41" s="670"/>
      <c r="CT41" s="670"/>
      <c r="CU41" s="670"/>
      <c r="CV41" s="670"/>
      <c r="CW41" s="670"/>
      <c r="CX41" s="670"/>
      <c r="CY41" s="671"/>
      <c r="CZ41" s="660" t="s">
        <v>122</v>
      </c>
      <c r="DA41" s="672"/>
      <c r="DB41" s="672"/>
      <c r="DC41" s="673"/>
      <c r="DD41" s="663" t="s">
        <v>122</v>
      </c>
      <c r="DE41" s="670"/>
      <c r="DF41" s="670"/>
      <c r="DG41" s="670"/>
      <c r="DH41" s="670"/>
      <c r="DI41" s="670"/>
      <c r="DJ41" s="670"/>
      <c r="DK41" s="671"/>
      <c r="DL41" s="664"/>
      <c r="DM41" s="665"/>
      <c r="DN41" s="665"/>
      <c r="DO41" s="665"/>
      <c r="DP41" s="665"/>
      <c r="DQ41" s="665"/>
      <c r="DR41" s="665"/>
      <c r="DS41" s="665"/>
      <c r="DT41" s="665"/>
      <c r="DU41" s="665"/>
      <c r="DV41" s="666"/>
      <c r="DW41" s="667"/>
      <c r="DX41" s="668"/>
      <c r="DY41" s="668"/>
      <c r="DZ41" s="668"/>
      <c r="EA41" s="668"/>
      <c r="EB41" s="668"/>
      <c r="EC41" s="669"/>
    </row>
    <row r="42" spans="2:133" ht="11.25" customHeight="1" x14ac:dyDescent="0.2">
      <c r="AQ42" s="702" t="s">
        <v>339</v>
      </c>
      <c r="AR42" s="703"/>
      <c r="AS42" s="703"/>
      <c r="AT42" s="703"/>
      <c r="AU42" s="703"/>
      <c r="AV42" s="703"/>
      <c r="AW42" s="703"/>
      <c r="AX42" s="703"/>
      <c r="AY42" s="704"/>
      <c r="AZ42" s="641">
        <v>681418</v>
      </c>
      <c r="BA42" s="682"/>
      <c r="BB42" s="682"/>
      <c r="BC42" s="682"/>
      <c r="BD42" s="642"/>
      <c r="BE42" s="642"/>
      <c r="BF42" s="705"/>
      <c r="BG42" s="700"/>
      <c r="BH42" s="701"/>
      <c r="BI42" s="701"/>
      <c r="BJ42" s="701"/>
      <c r="BK42" s="701"/>
      <c r="BL42" s="224"/>
      <c r="BM42" s="639" t="s">
        <v>340</v>
      </c>
      <c r="BN42" s="639"/>
      <c r="BO42" s="639"/>
      <c r="BP42" s="639"/>
      <c r="BQ42" s="639"/>
      <c r="BR42" s="639"/>
      <c r="BS42" s="639"/>
      <c r="BT42" s="639"/>
      <c r="BU42" s="640"/>
      <c r="BV42" s="641">
        <v>374</v>
      </c>
      <c r="BW42" s="682"/>
      <c r="BX42" s="682"/>
      <c r="BY42" s="682"/>
      <c r="BZ42" s="682"/>
      <c r="CA42" s="682"/>
      <c r="CB42" s="683"/>
      <c r="CD42" s="654" t="s">
        <v>341</v>
      </c>
      <c r="CE42" s="655"/>
      <c r="CF42" s="655"/>
      <c r="CG42" s="655"/>
      <c r="CH42" s="655"/>
      <c r="CI42" s="655"/>
      <c r="CJ42" s="655"/>
      <c r="CK42" s="655"/>
      <c r="CL42" s="655"/>
      <c r="CM42" s="655"/>
      <c r="CN42" s="655"/>
      <c r="CO42" s="655"/>
      <c r="CP42" s="655"/>
      <c r="CQ42" s="656"/>
      <c r="CR42" s="657">
        <v>387149</v>
      </c>
      <c r="CS42" s="670"/>
      <c r="CT42" s="670"/>
      <c r="CU42" s="670"/>
      <c r="CV42" s="670"/>
      <c r="CW42" s="670"/>
      <c r="CX42" s="670"/>
      <c r="CY42" s="671"/>
      <c r="CZ42" s="660">
        <v>4.9000000000000004</v>
      </c>
      <c r="DA42" s="672"/>
      <c r="DB42" s="672"/>
      <c r="DC42" s="673"/>
      <c r="DD42" s="663">
        <v>101250</v>
      </c>
      <c r="DE42" s="670"/>
      <c r="DF42" s="670"/>
      <c r="DG42" s="670"/>
      <c r="DH42" s="670"/>
      <c r="DI42" s="670"/>
      <c r="DJ42" s="670"/>
      <c r="DK42" s="671"/>
      <c r="DL42" s="664"/>
      <c r="DM42" s="665"/>
      <c r="DN42" s="665"/>
      <c r="DO42" s="665"/>
      <c r="DP42" s="665"/>
      <c r="DQ42" s="665"/>
      <c r="DR42" s="665"/>
      <c r="DS42" s="665"/>
      <c r="DT42" s="665"/>
      <c r="DU42" s="665"/>
      <c r="DV42" s="666"/>
      <c r="DW42" s="667"/>
      <c r="DX42" s="668"/>
      <c r="DY42" s="668"/>
      <c r="DZ42" s="668"/>
      <c r="EA42" s="668"/>
      <c r="EB42" s="668"/>
      <c r="EC42" s="669"/>
    </row>
    <row r="43" spans="2:133" ht="11.25" customHeight="1" x14ac:dyDescent="0.2">
      <c r="B43" s="214" t="s">
        <v>342</v>
      </c>
      <c r="CD43" s="654" t="s">
        <v>343</v>
      </c>
      <c r="CE43" s="655"/>
      <c r="CF43" s="655"/>
      <c r="CG43" s="655"/>
      <c r="CH43" s="655"/>
      <c r="CI43" s="655"/>
      <c r="CJ43" s="655"/>
      <c r="CK43" s="655"/>
      <c r="CL43" s="655"/>
      <c r="CM43" s="655"/>
      <c r="CN43" s="655"/>
      <c r="CO43" s="655"/>
      <c r="CP43" s="655"/>
      <c r="CQ43" s="656"/>
      <c r="CR43" s="657">
        <v>6415</v>
      </c>
      <c r="CS43" s="670"/>
      <c r="CT43" s="670"/>
      <c r="CU43" s="670"/>
      <c r="CV43" s="670"/>
      <c r="CW43" s="670"/>
      <c r="CX43" s="670"/>
      <c r="CY43" s="671"/>
      <c r="CZ43" s="660">
        <v>0.1</v>
      </c>
      <c r="DA43" s="672"/>
      <c r="DB43" s="672"/>
      <c r="DC43" s="673"/>
      <c r="DD43" s="663">
        <v>6415</v>
      </c>
      <c r="DE43" s="670"/>
      <c r="DF43" s="670"/>
      <c r="DG43" s="670"/>
      <c r="DH43" s="670"/>
      <c r="DI43" s="670"/>
      <c r="DJ43" s="670"/>
      <c r="DK43" s="671"/>
      <c r="DL43" s="664"/>
      <c r="DM43" s="665"/>
      <c r="DN43" s="665"/>
      <c r="DO43" s="665"/>
      <c r="DP43" s="665"/>
      <c r="DQ43" s="665"/>
      <c r="DR43" s="665"/>
      <c r="DS43" s="665"/>
      <c r="DT43" s="665"/>
      <c r="DU43" s="665"/>
      <c r="DV43" s="666"/>
      <c r="DW43" s="667"/>
      <c r="DX43" s="668"/>
      <c r="DY43" s="668"/>
      <c r="DZ43" s="668"/>
      <c r="EA43" s="668"/>
      <c r="EB43" s="668"/>
      <c r="EC43" s="669"/>
    </row>
    <row r="44" spans="2:133" ht="11.25" customHeight="1" x14ac:dyDescent="0.2">
      <c r="B44" s="674" t="s">
        <v>344</v>
      </c>
      <c r="C44" s="674"/>
      <c r="D44" s="674"/>
      <c r="E44" s="674"/>
      <c r="F44" s="674"/>
      <c r="G44" s="674"/>
      <c r="H44" s="674"/>
      <c r="I44" s="674"/>
      <c r="J44" s="674"/>
      <c r="K44" s="674"/>
      <c r="L44" s="674"/>
      <c r="M44" s="674"/>
      <c r="N44" s="674"/>
      <c r="O44" s="674"/>
      <c r="P44" s="674"/>
      <c r="Q44" s="674"/>
      <c r="R44" s="674"/>
      <c r="S44" s="674"/>
      <c r="T44" s="674"/>
      <c r="U44" s="674"/>
      <c r="V44" s="674"/>
      <c r="W44" s="674"/>
      <c r="X44" s="674"/>
      <c r="Y44" s="674"/>
      <c r="Z44" s="674"/>
      <c r="AA44" s="674"/>
      <c r="AB44" s="674"/>
      <c r="AC44" s="674"/>
      <c r="AD44" s="674"/>
      <c r="AE44" s="674"/>
      <c r="AF44" s="674"/>
      <c r="AG44" s="674"/>
      <c r="AH44" s="674"/>
      <c r="AI44" s="674"/>
      <c r="AJ44" s="674"/>
      <c r="AK44" s="674"/>
      <c r="AL44" s="674"/>
      <c r="AM44" s="674"/>
      <c r="AN44" s="674"/>
      <c r="AO44" s="674"/>
      <c r="AP44" s="674"/>
      <c r="AQ44" s="674"/>
      <c r="AR44" s="674"/>
      <c r="AS44" s="674"/>
      <c r="AT44" s="674"/>
      <c r="AU44" s="674"/>
      <c r="AV44" s="674"/>
      <c r="AW44" s="674"/>
      <c r="AX44" s="674"/>
      <c r="AY44" s="674"/>
      <c r="AZ44" s="674"/>
      <c r="BA44" s="674"/>
      <c r="BB44" s="674"/>
      <c r="BC44" s="674"/>
      <c r="BD44" s="674"/>
      <c r="BE44" s="674"/>
      <c r="BF44" s="674"/>
      <c r="BG44" s="674"/>
      <c r="BH44" s="674"/>
      <c r="BI44" s="674"/>
      <c r="BJ44" s="674"/>
      <c r="BK44" s="674"/>
      <c r="BL44" s="674"/>
      <c r="BM44" s="674"/>
      <c r="BN44" s="674"/>
      <c r="BO44" s="674"/>
      <c r="BP44" s="674"/>
      <c r="BQ44" s="674"/>
      <c r="BR44" s="674"/>
      <c r="BS44" s="674"/>
      <c r="BT44" s="674"/>
      <c r="BU44" s="674"/>
      <c r="BV44" s="674"/>
      <c r="BW44" s="674"/>
      <c r="BX44" s="674"/>
      <c r="BY44" s="674"/>
      <c r="BZ44" s="674"/>
      <c r="CA44" s="674"/>
      <c r="CB44" s="674"/>
      <c r="CC44" s="675"/>
      <c r="CD44" s="676" t="s">
        <v>292</v>
      </c>
      <c r="CE44" s="677"/>
      <c r="CF44" s="654" t="s">
        <v>345</v>
      </c>
      <c r="CG44" s="655"/>
      <c r="CH44" s="655"/>
      <c r="CI44" s="655"/>
      <c r="CJ44" s="655"/>
      <c r="CK44" s="655"/>
      <c r="CL44" s="655"/>
      <c r="CM44" s="655"/>
      <c r="CN44" s="655"/>
      <c r="CO44" s="655"/>
      <c r="CP44" s="655"/>
      <c r="CQ44" s="656"/>
      <c r="CR44" s="657">
        <v>387149</v>
      </c>
      <c r="CS44" s="658"/>
      <c r="CT44" s="658"/>
      <c r="CU44" s="658"/>
      <c r="CV44" s="658"/>
      <c r="CW44" s="658"/>
      <c r="CX44" s="658"/>
      <c r="CY44" s="659"/>
      <c r="CZ44" s="660">
        <v>4.9000000000000004</v>
      </c>
      <c r="DA44" s="661"/>
      <c r="DB44" s="661"/>
      <c r="DC44" s="662"/>
      <c r="DD44" s="663">
        <v>101250</v>
      </c>
      <c r="DE44" s="658"/>
      <c r="DF44" s="658"/>
      <c r="DG44" s="658"/>
      <c r="DH44" s="658"/>
      <c r="DI44" s="658"/>
      <c r="DJ44" s="658"/>
      <c r="DK44" s="659"/>
      <c r="DL44" s="664"/>
      <c r="DM44" s="665"/>
      <c r="DN44" s="665"/>
      <c r="DO44" s="665"/>
      <c r="DP44" s="665"/>
      <c r="DQ44" s="665"/>
      <c r="DR44" s="665"/>
      <c r="DS44" s="665"/>
      <c r="DT44" s="665"/>
      <c r="DU44" s="665"/>
      <c r="DV44" s="666"/>
      <c r="DW44" s="667"/>
      <c r="DX44" s="668"/>
      <c r="DY44" s="668"/>
      <c r="DZ44" s="668"/>
      <c r="EA44" s="668"/>
      <c r="EB44" s="668"/>
      <c r="EC44" s="669"/>
    </row>
    <row r="45" spans="2:133" ht="11.25" customHeight="1" x14ac:dyDescent="0.2">
      <c r="B45" s="674" t="s">
        <v>346</v>
      </c>
      <c r="C45" s="674"/>
      <c r="D45" s="674"/>
      <c r="E45" s="674"/>
      <c r="F45" s="674"/>
      <c r="G45" s="674"/>
      <c r="H45" s="674"/>
      <c r="I45" s="674"/>
      <c r="J45" s="674"/>
      <c r="K45" s="674"/>
      <c r="L45" s="674"/>
      <c r="M45" s="674"/>
      <c r="N45" s="674"/>
      <c r="O45" s="674"/>
      <c r="P45" s="674"/>
      <c r="Q45" s="674"/>
      <c r="R45" s="674"/>
      <c r="S45" s="674"/>
      <c r="T45" s="674"/>
      <c r="U45" s="674"/>
      <c r="V45" s="674"/>
      <c r="W45" s="674"/>
      <c r="X45" s="674"/>
      <c r="Y45" s="674"/>
      <c r="Z45" s="674"/>
      <c r="AA45" s="674"/>
      <c r="AB45" s="674"/>
      <c r="AC45" s="674"/>
      <c r="AD45" s="674"/>
      <c r="AE45" s="674"/>
      <c r="AF45" s="674"/>
      <c r="AG45" s="674"/>
      <c r="AH45" s="674"/>
      <c r="AI45" s="674"/>
      <c r="AJ45" s="674"/>
      <c r="AK45" s="674"/>
      <c r="AL45" s="674"/>
      <c r="AM45" s="674"/>
      <c r="AN45" s="674"/>
      <c r="AO45" s="674"/>
      <c r="AP45" s="674"/>
      <c r="AQ45" s="674"/>
      <c r="AR45" s="674"/>
      <c r="AS45" s="674"/>
      <c r="AT45" s="674"/>
      <c r="AU45" s="674"/>
      <c r="AV45" s="674"/>
      <c r="AW45" s="674"/>
      <c r="AX45" s="674"/>
      <c r="AY45" s="674"/>
      <c r="AZ45" s="674"/>
      <c r="BA45" s="674"/>
      <c r="BB45" s="674"/>
      <c r="BC45" s="674"/>
      <c r="BD45" s="674"/>
      <c r="BE45" s="674"/>
      <c r="BF45" s="674"/>
      <c r="BG45" s="674"/>
      <c r="BH45" s="674"/>
      <c r="BI45" s="674"/>
      <c r="BJ45" s="674"/>
      <c r="BK45" s="674"/>
      <c r="BL45" s="674"/>
      <c r="BM45" s="674"/>
      <c r="BN45" s="674"/>
      <c r="BO45" s="674"/>
      <c r="BP45" s="674"/>
      <c r="BQ45" s="674"/>
      <c r="BR45" s="674"/>
      <c r="BS45" s="674"/>
      <c r="BT45" s="674"/>
      <c r="BU45" s="674"/>
      <c r="BV45" s="674"/>
      <c r="BW45" s="674"/>
      <c r="BX45" s="674"/>
      <c r="BY45" s="674"/>
      <c r="BZ45" s="674"/>
      <c r="CA45" s="674"/>
      <c r="CB45" s="674"/>
      <c r="CC45" s="675"/>
      <c r="CD45" s="678"/>
      <c r="CE45" s="679"/>
      <c r="CF45" s="654" t="s">
        <v>347</v>
      </c>
      <c r="CG45" s="655"/>
      <c r="CH45" s="655"/>
      <c r="CI45" s="655"/>
      <c r="CJ45" s="655"/>
      <c r="CK45" s="655"/>
      <c r="CL45" s="655"/>
      <c r="CM45" s="655"/>
      <c r="CN45" s="655"/>
      <c r="CO45" s="655"/>
      <c r="CP45" s="655"/>
      <c r="CQ45" s="656"/>
      <c r="CR45" s="657">
        <v>63744</v>
      </c>
      <c r="CS45" s="670"/>
      <c r="CT45" s="670"/>
      <c r="CU45" s="670"/>
      <c r="CV45" s="670"/>
      <c r="CW45" s="670"/>
      <c r="CX45" s="670"/>
      <c r="CY45" s="671"/>
      <c r="CZ45" s="660">
        <v>0.8</v>
      </c>
      <c r="DA45" s="672"/>
      <c r="DB45" s="672"/>
      <c r="DC45" s="673"/>
      <c r="DD45" s="663">
        <v>5607</v>
      </c>
      <c r="DE45" s="670"/>
      <c r="DF45" s="670"/>
      <c r="DG45" s="670"/>
      <c r="DH45" s="670"/>
      <c r="DI45" s="670"/>
      <c r="DJ45" s="670"/>
      <c r="DK45" s="671"/>
      <c r="DL45" s="664"/>
      <c r="DM45" s="665"/>
      <c r="DN45" s="665"/>
      <c r="DO45" s="665"/>
      <c r="DP45" s="665"/>
      <c r="DQ45" s="665"/>
      <c r="DR45" s="665"/>
      <c r="DS45" s="665"/>
      <c r="DT45" s="665"/>
      <c r="DU45" s="665"/>
      <c r="DV45" s="666"/>
      <c r="DW45" s="667"/>
      <c r="DX45" s="668"/>
      <c r="DY45" s="668"/>
      <c r="DZ45" s="668"/>
      <c r="EA45" s="668"/>
      <c r="EB45" s="668"/>
      <c r="EC45" s="669"/>
    </row>
    <row r="46" spans="2:133" ht="11.25" customHeight="1" x14ac:dyDescent="0.2">
      <c r="B46" s="225"/>
      <c r="CD46" s="678"/>
      <c r="CE46" s="679"/>
      <c r="CF46" s="654" t="s">
        <v>348</v>
      </c>
      <c r="CG46" s="655"/>
      <c r="CH46" s="655"/>
      <c r="CI46" s="655"/>
      <c r="CJ46" s="655"/>
      <c r="CK46" s="655"/>
      <c r="CL46" s="655"/>
      <c r="CM46" s="655"/>
      <c r="CN46" s="655"/>
      <c r="CO46" s="655"/>
      <c r="CP46" s="655"/>
      <c r="CQ46" s="656"/>
      <c r="CR46" s="657">
        <v>323405</v>
      </c>
      <c r="CS46" s="658"/>
      <c r="CT46" s="658"/>
      <c r="CU46" s="658"/>
      <c r="CV46" s="658"/>
      <c r="CW46" s="658"/>
      <c r="CX46" s="658"/>
      <c r="CY46" s="659"/>
      <c r="CZ46" s="660">
        <v>4.0999999999999996</v>
      </c>
      <c r="DA46" s="661"/>
      <c r="DB46" s="661"/>
      <c r="DC46" s="662"/>
      <c r="DD46" s="663">
        <v>95643</v>
      </c>
      <c r="DE46" s="658"/>
      <c r="DF46" s="658"/>
      <c r="DG46" s="658"/>
      <c r="DH46" s="658"/>
      <c r="DI46" s="658"/>
      <c r="DJ46" s="658"/>
      <c r="DK46" s="659"/>
      <c r="DL46" s="664"/>
      <c r="DM46" s="665"/>
      <c r="DN46" s="665"/>
      <c r="DO46" s="665"/>
      <c r="DP46" s="665"/>
      <c r="DQ46" s="665"/>
      <c r="DR46" s="665"/>
      <c r="DS46" s="665"/>
      <c r="DT46" s="665"/>
      <c r="DU46" s="665"/>
      <c r="DV46" s="666"/>
      <c r="DW46" s="667"/>
      <c r="DX46" s="668"/>
      <c r="DY46" s="668"/>
      <c r="DZ46" s="668"/>
      <c r="EA46" s="668"/>
      <c r="EB46" s="668"/>
      <c r="EC46" s="669"/>
    </row>
    <row r="47" spans="2:133" ht="11.25" customHeight="1" x14ac:dyDescent="0.2">
      <c r="B47" s="225"/>
      <c r="CD47" s="678"/>
      <c r="CE47" s="679"/>
      <c r="CF47" s="654" t="s">
        <v>349</v>
      </c>
      <c r="CG47" s="655"/>
      <c r="CH47" s="655"/>
      <c r="CI47" s="655"/>
      <c r="CJ47" s="655"/>
      <c r="CK47" s="655"/>
      <c r="CL47" s="655"/>
      <c r="CM47" s="655"/>
      <c r="CN47" s="655"/>
      <c r="CO47" s="655"/>
      <c r="CP47" s="655"/>
      <c r="CQ47" s="656"/>
      <c r="CR47" s="657" t="s">
        <v>122</v>
      </c>
      <c r="CS47" s="670"/>
      <c r="CT47" s="670"/>
      <c r="CU47" s="670"/>
      <c r="CV47" s="670"/>
      <c r="CW47" s="670"/>
      <c r="CX47" s="670"/>
      <c r="CY47" s="671"/>
      <c r="CZ47" s="660" t="s">
        <v>122</v>
      </c>
      <c r="DA47" s="672"/>
      <c r="DB47" s="672"/>
      <c r="DC47" s="673"/>
      <c r="DD47" s="663" t="s">
        <v>122</v>
      </c>
      <c r="DE47" s="670"/>
      <c r="DF47" s="670"/>
      <c r="DG47" s="670"/>
      <c r="DH47" s="670"/>
      <c r="DI47" s="670"/>
      <c r="DJ47" s="670"/>
      <c r="DK47" s="671"/>
      <c r="DL47" s="664"/>
      <c r="DM47" s="665"/>
      <c r="DN47" s="665"/>
      <c r="DO47" s="665"/>
      <c r="DP47" s="665"/>
      <c r="DQ47" s="665"/>
      <c r="DR47" s="665"/>
      <c r="DS47" s="665"/>
      <c r="DT47" s="665"/>
      <c r="DU47" s="665"/>
      <c r="DV47" s="666"/>
      <c r="DW47" s="667"/>
      <c r="DX47" s="668"/>
      <c r="DY47" s="668"/>
      <c r="DZ47" s="668"/>
      <c r="EA47" s="668"/>
      <c r="EB47" s="668"/>
      <c r="EC47" s="669"/>
    </row>
    <row r="48" spans="2:133" ht="10.8" x14ac:dyDescent="0.2">
      <c r="B48" s="225"/>
      <c r="CD48" s="680"/>
      <c r="CE48" s="681"/>
      <c r="CF48" s="654" t="s">
        <v>350</v>
      </c>
      <c r="CG48" s="655"/>
      <c r="CH48" s="655"/>
      <c r="CI48" s="655"/>
      <c r="CJ48" s="655"/>
      <c r="CK48" s="655"/>
      <c r="CL48" s="655"/>
      <c r="CM48" s="655"/>
      <c r="CN48" s="655"/>
      <c r="CO48" s="655"/>
      <c r="CP48" s="655"/>
      <c r="CQ48" s="656"/>
      <c r="CR48" s="657" t="s">
        <v>122</v>
      </c>
      <c r="CS48" s="658"/>
      <c r="CT48" s="658"/>
      <c r="CU48" s="658"/>
      <c r="CV48" s="658"/>
      <c r="CW48" s="658"/>
      <c r="CX48" s="658"/>
      <c r="CY48" s="659"/>
      <c r="CZ48" s="660" t="s">
        <v>122</v>
      </c>
      <c r="DA48" s="661"/>
      <c r="DB48" s="661"/>
      <c r="DC48" s="662"/>
      <c r="DD48" s="663" t="s">
        <v>122</v>
      </c>
      <c r="DE48" s="658"/>
      <c r="DF48" s="658"/>
      <c r="DG48" s="658"/>
      <c r="DH48" s="658"/>
      <c r="DI48" s="658"/>
      <c r="DJ48" s="658"/>
      <c r="DK48" s="659"/>
      <c r="DL48" s="664"/>
      <c r="DM48" s="665"/>
      <c r="DN48" s="665"/>
      <c r="DO48" s="665"/>
      <c r="DP48" s="665"/>
      <c r="DQ48" s="665"/>
      <c r="DR48" s="665"/>
      <c r="DS48" s="665"/>
      <c r="DT48" s="665"/>
      <c r="DU48" s="665"/>
      <c r="DV48" s="666"/>
      <c r="DW48" s="667"/>
      <c r="DX48" s="668"/>
      <c r="DY48" s="668"/>
      <c r="DZ48" s="668"/>
      <c r="EA48" s="668"/>
      <c r="EB48" s="668"/>
      <c r="EC48" s="669"/>
    </row>
    <row r="49" spans="2:133" ht="11.25" customHeight="1" x14ac:dyDescent="0.2">
      <c r="B49" s="225"/>
      <c r="CD49" s="638" t="s">
        <v>351</v>
      </c>
      <c r="CE49" s="639"/>
      <c r="CF49" s="639"/>
      <c r="CG49" s="639"/>
      <c r="CH49" s="639"/>
      <c r="CI49" s="639"/>
      <c r="CJ49" s="639"/>
      <c r="CK49" s="639"/>
      <c r="CL49" s="639"/>
      <c r="CM49" s="639"/>
      <c r="CN49" s="639"/>
      <c r="CO49" s="639"/>
      <c r="CP49" s="639"/>
      <c r="CQ49" s="640"/>
      <c r="CR49" s="641">
        <v>7895692</v>
      </c>
      <c r="CS49" s="642"/>
      <c r="CT49" s="642"/>
      <c r="CU49" s="642"/>
      <c r="CV49" s="642"/>
      <c r="CW49" s="642"/>
      <c r="CX49" s="642"/>
      <c r="CY49" s="643"/>
      <c r="CZ49" s="644">
        <v>100</v>
      </c>
      <c r="DA49" s="645"/>
      <c r="DB49" s="645"/>
      <c r="DC49" s="646"/>
      <c r="DD49" s="647">
        <v>5610920</v>
      </c>
      <c r="DE49" s="642"/>
      <c r="DF49" s="642"/>
      <c r="DG49" s="642"/>
      <c r="DH49" s="642"/>
      <c r="DI49" s="642"/>
      <c r="DJ49" s="642"/>
      <c r="DK49" s="643"/>
      <c r="DL49" s="648"/>
      <c r="DM49" s="649"/>
      <c r="DN49" s="649"/>
      <c r="DO49" s="649"/>
      <c r="DP49" s="649"/>
      <c r="DQ49" s="649"/>
      <c r="DR49" s="649"/>
      <c r="DS49" s="649"/>
      <c r="DT49" s="649"/>
      <c r="DU49" s="649"/>
      <c r="DV49" s="650"/>
      <c r="DW49" s="651"/>
      <c r="DX49" s="652"/>
      <c r="DY49" s="652"/>
      <c r="DZ49" s="652"/>
      <c r="EA49" s="652"/>
      <c r="EB49" s="652"/>
      <c r="EC49" s="653"/>
    </row>
  </sheetData>
  <sheetProtection algorithmName="SHA-512" hashValue="nFwtrkZqeQ9PUWxIRZOxnoiAT4hVfkSajKcl5dCeHlkkR75h3QBn5NGnjrj7m3ydMqAk1O+hkeXL+ukLQZagew==" saltValue="OJOUVW1UhB6AVy6qKyQjQg==" spinCount="100000" sheet="1" objects="1" scenarios="1"/>
  <mergeCells count="603">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B7:Q7"/>
    <mergeCell ref="R7:Y7"/>
    <mergeCell ref="Z7:AC7"/>
    <mergeCell ref="AD7:AK7"/>
    <mergeCell ref="AL7:AO7"/>
    <mergeCell ref="AP7:BF7"/>
    <mergeCell ref="BG7:BN7"/>
    <mergeCell ref="BO7:BR7"/>
    <mergeCell ref="BS7:CB7"/>
    <mergeCell ref="CD6:CQ6"/>
    <mergeCell ref="CR6:CY6"/>
    <mergeCell ref="CZ6:DC6"/>
    <mergeCell ref="DD6:DP6"/>
    <mergeCell ref="CD7:CQ7"/>
    <mergeCell ref="CR7:CY7"/>
    <mergeCell ref="CZ7:DC7"/>
    <mergeCell ref="DD7:DP7"/>
    <mergeCell ref="DQ7:EC7"/>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B10:Q10"/>
    <mergeCell ref="R10:Y10"/>
    <mergeCell ref="Z10:AC10"/>
    <mergeCell ref="AD10:AK10"/>
    <mergeCell ref="AL10:AO10"/>
    <mergeCell ref="AP10:BF10"/>
    <mergeCell ref="BG10:BN10"/>
    <mergeCell ref="BO10:BR10"/>
    <mergeCell ref="BS10:CB10"/>
    <mergeCell ref="CD9:CQ9"/>
    <mergeCell ref="CR9:CY9"/>
    <mergeCell ref="CZ9:DC9"/>
    <mergeCell ref="DD9:DP9"/>
    <mergeCell ref="CD10:CQ10"/>
    <mergeCell ref="CR10:CY10"/>
    <mergeCell ref="CZ10:DC10"/>
    <mergeCell ref="DD10:DP10"/>
    <mergeCell ref="DQ10:EC10"/>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B13:Q13"/>
    <mergeCell ref="R13:Y13"/>
    <mergeCell ref="Z13:AC13"/>
    <mergeCell ref="AD13:AK13"/>
    <mergeCell ref="AL13:AO13"/>
    <mergeCell ref="AP13:BF13"/>
    <mergeCell ref="BG13:BN13"/>
    <mergeCell ref="BO13:BR13"/>
    <mergeCell ref="BS13:CB13"/>
    <mergeCell ref="CD12:CQ12"/>
    <mergeCell ref="CR12:CY12"/>
    <mergeCell ref="CZ12:DC12"/>
    <mergeCell ref="DD12:DP12"/>
    <mergeCell ref="CD13:CQ13"/>
    <mergeCell ref="CR13:CY13"/>
    <mergeCell ref="CZ13:DC13"/>
    <mergeCell ref="DD13:DP13"/>
    <mergeCell ref="DQ13:EC13"/>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B16:Q16"/>
    <mergeCell ref="R16:Y16"/>
    <mergeCell ref="Z16:AC16"/>
    <mergeCell ref="AD16:AK16"/>
    <mergeCell ref="AL16:AO16"/>
    <mergeCell ref="AP16:BF16"/>
    <mergeCell ref="BG16:BN16"/>
    <mergeCell ref="BO16:BR16"/>
    <mergeCell ref="BS16:CB16"/>
    <mergeCell ref="CD15:CQ15"/>
    <mergeCell ref="CR15:CY15"/>
    <mergeCell ref="CZ15:DC15"/>
    <mergeCell ref="DD15:DP15"/>
    <mergeCell ref="CD16:CQ16"/>
    <mergeCell ref="CR16:CY16"/>
    <mergeCell ref="CZ16:DC16"/>
    <mergeCell ref="DD16:DP16"/>
    <mergeCell ref="DQ16:EC16"/>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B19:Q19"/>
    <mergeCell ref="R19:Y19"/>
    <mergeCell ref="Z19:AC19"/>
    <mergeCell ref="AD19:AK19"/>
    <mergeCell ref="AL19:AO19"/>
    <mergeCell ref="AP19:BF19"/>
    <mergeCell ref="BG19:BN19"/>
    <mergeCell ref="BO19:BR19"/>
    <mergeCell ref="BS19:CB19"/>
    <mergeCell ref="CD18:CQ18"/>
    <mergeCell ref="CR18:CY18"/>
    <mergeCell ref="CZ18:DC18"/>
    <mergeCell ref="DD18:DP18"/>
    <mergeCell ref="CD19:CQ19"/>
    <mergeCell ref="CR19:CY19"/>
    <mergeCell ref="CZ19:DC19"/>
    <mergeCell ref="DD19:DP19"/>
    <mergeCell ref="DQ19:EC19"/>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BO22:BR22"/>
    <mergeCell ref="BS22:CB22"/>
    <mergeCell ref="CD21:CQ21"/>
    <mergeCell ref="CR21:CY21"/>
    <mergeCell ref="CZ21:DC21"/>
    <mergeCell ref="DD21:DP21"/>
    <mergeCell ref="CD23:CQ23"/>
    <mergeCell ref="CR23:CY23"/>
    <mergeCell ref="CZ23:DC23"/>
    <mergeCell ref="DD23:DK23"/>
    <mergeCell ref="DL23:DV23"/>
    <mergeCell ref="Z24:AC24"/>
    <mergeCell ref="AD24:AK24"/>
    <mergeCell ref="AL24:AO24"/>
    <mergeCell ref="AP24:BF24"/>
    <mergeCell ref="DW25:EC25"/>
    <mergeCell ref="BS25:CB25"/>
    <mergeCell ref="DW23:EC23"/>
    <mergeCell ref="CD22:EC22"/>
    <mergeCell ref="B23:Q23"/>
    <mergeCell ref="R23:Y23"/>
    <mergeCell ref="Z23:AC23"/>
    <mergeCell ref="AD23:AK23"/>
    <mergeCell ref="AL23:AO23"/>
    <mergeCell ref="AP23:BF23"/>
    <mergeCell ref="BG23:BN23"/>
    <mergeCell ref="BO23:BR23"/>
    <mergeCell ref="BS23:CB23"/>
    <mergeCell ref="B22:Q22"/>
    <mergeCell ref="R22:Y22"/>
    <mergeCell ref="Z22:AC22"/>
    <mergeCell ref="AD22:AK22"/>
    <mergeCell ref="AL22:AO22"/>
    <mergeCell ref="AP22:BF22"/>
    <mergeCell ref="BG22:BN22"/>
    <mergeCell ref="B26:Q26"/>
    <mergeCell ref="BO25:BR25"/>
    <mergeCell ref="CD25:CQ25"/>
    <mergeCell ref="CR25:CY25"/>
    <mergeCell ref="CZ25:DC25"/>
    <mergeCell ref="DD25:DK25"/>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B27:Q27"/>
    <mergeCell ref="R27:Y27"/>
    <mergeCell ref="Z27:AC27"/>
    <mergeCell ref="AD27:AK27"/>
    <mergeCell ref="AL27:AO27"/>
    <mergeCell ref="AP27:BF27"/>
    <mergeCell ref="BG27:BN27"/>
    <mergeCell ref="BO27:BR27"/>
    <mergeCell ref="BS27:CB27"/>
    <mergeCell ref="BO29:BR29"/>
    <mergeCell ref="BS29:CB29"/>
    <mergeCell ref="DW28:EC28"/>
    <mergeCell ref="BS28:CB28"/>
    <mergeCell ref="CD28:CQ28"/>
    <mergeCell ref="CR28:CY28"/>
    <mergeCell ref="DL25:DV25"/>
    <mergeCell ref="DW27:EC27"/>
    <mergeCell ref="DW26:EC26"/>
    <mergeCell ref="BS26:CB26"/>
    <mergeCell ref="CD26:CQ26"/>
    <mergeCell ref="CR26:CY26"/>
    <mergeCell ref="CZ26:DC26"/>
    <mergeCell ref="DD26:DK26"/>
    <mergeCell ref="DL26:DV26"/>
    <mergeCell ref="R26:Y26"/>
    <mergeCell ref="Z26:AC26"/>
    <mergeCell ref="AD26:AK26"/>
    <mergeCell ref="AL26:AO26"/>
    <mergeCell ref="AP26:BF26"/>
    <mergeCell ref="BG26:BN26"/>
    <mergeCell ref="BO26:BR26"/>
    <mergeCell ref="DD28:DK28"/>
    <mergeCell ref="DL28:DV28"/>
    <mergeCell ref="CD27:CQ27"/>
    <mergeCell ref="CR27:CY27"/>
    <mergeCell ref="CZ27:DC27"/>
    <mergeCell ref="DD27:DK27"/>
    <mergeCell ref="DL27:DV27"/>
    <mergeCell ref="DD29:DK29"/>
    <mergeCell ref="DL29:DV29"/>
    <mergeCell ref="DW30:EC30"/>
    <mergeCell ref="CZ28:DC28"/>
    <mergeCell ref="B28:Q28"/>
    <mergeCell ref="R28:Y28"/>
    <mergeCell ref="Z28:AC28"/>
    <mergeCell ref="AD28:AK28"/>
    <mergeCell ref="AL28:AO28"/>
    <mergeCell ref="AP28:BF28"/>
    <mergeCell ref="CF29:CQ29"/>
    <mergeCell ref="CR29:CY29"/>
    <mergeCell ref="CZ29:DC29"/>
    <mergeCell ref="B29:Q29"/>
    <mergeCell ref="R29:Y29"/>
    <mergeCell ref="Z29:AC29"/>
    <mergeCell ref="AD29:AK29"/>
    <mergeCell ref="AL29:AO29"/>
    <mergeCell ref="AP29:BF29"/>
    <mergeCell ref="BG29:BN29"/>
    <mergeCell ref="BG28:BN28"/>
    <mergeCell ref="BO28:BR28"/>
    <mergeCell ref="DW29:EC29"/>
    <mergeCell ref="CD29:CE32"/>
    <mergeCell ref="B32:Q32"/>
    <mergeCell ref="R32:Y32"/>
    <mergeCell ref="Z32:AC32"/>
    <mergeCell ref="AD32:AK32"/>
    <mergeCell ref="AL32:AO32"/>
    <mergeCell ref="DW32:EC32"/>
    <mergeCell ref="BR30:CB30"/>
    <mergeCell ref="CF30:CQ30"/>
    <mergeCell ref="CR30:CY30"/>
    <mergeCell ref="CZ30:DC30"/>
    <mergeCell ref="DD30:DK30"/>
    <mergeCell ref="DL30:DV30"/>
    <mergeCell ref="AP30:BF30"/>
    <mergeCell ref="BG30:BQ30"/>
    <mergeCell ref="DD31:DK31"/>
    <mergeCell ref="DL31:DV31"/>
    <mergeCell ref="DW31:EC31"/>
    <mergeCell ref="BX31:CB31"/>
    <mergeCell ref="CF31:CQ31"/>
    <mergeCell ref="AD31:AK31"/>
    <mergeCell ref="AL31:AO31"/>
    <mergeCell ref="AP31:AS33"/>
    <mergeCell ref="AT31:AT33"/>
    <mergeCell ref="B30:Q30"/>
    <mergeCell ref="R30:Y30"/>
    <mergeCell ref="Z30:AC30"/>
    <mergeCell ref="AD30:AK30"/>
    <mergeCell ref="AL30:AO30"/>
    <mergeCell ref="CR32:CY32"/>
    <mergeCell ref="CZ32:DC32"/>
    <mergeCell ref="DD32:DK32"/>
    <mergeCell ref="DL32:DV32"/>
    <mergeCell ref="BX32:CB32"/>
    <mergeCell ref="CF32:CQ32"/>
    <mergeCell ref="AX31:BF31"/>
    <mergeCell ref="BG31:BL31"/>
    <mergeCell ref="BM31:BQ31"/>
    <mergeCell ref="BR31:BW31"/>
    <mergeCell ref="CR31:CY31"/>
    <mergeCell ref="AX32:BF32"/>
    <mergeCell ref="BG32:BL32"/>
    <mergeCell ref="BM32:BQ32"/>
    <mergeCell ref="BR32:BW32"/>
    <mergeCell ref="B31:Q31"/>
    <mergeCell ref="R31:Y31"/>
    <mergeCell ref="Z31:AC31"/>
    <mergeCell ref="CZ31:DC31"/>
    <mergeCell ref="DW34:EC34"/>
    <mergeCell ref="CR33:CY33"/>
    <mergeCell ref="CZ33:DC33"/>
    <mergeCell ref="DD33:DK33"/>
    <mergeCell ref="DL33:DV33"/>
    <mergeCell ref="DW33:EC33"/>
    <mergeCell ref="B34:Q34"/>
    <mergeCell ref="R34:Y34"/>
    <mergeCell ref="Z34:AC34"/>
    <mergeCell ref="AD34:AK34"/>
    <mergeCell ref="AL34:AO34"/>
    <mergeCell ref="AX33:BF33"/>
    <mergeCell ref="BG33:BL33"/>
    <mergeCell ref="BM33:BQ33"/>
    <mergeCell ref="BR33:BW33"/>
    <mergeCell ref="BX33:CB33"/>
    <mergeCell ref="CD33:CQ33"/>
    <mergeCell ref="B33:Q33"/>
    <mergeCell ref="R33:Y33"/>
    <mergeCell ref="DW36:EC36"/>
    <mergeCell ref="DW35:EC35"/>
    <mergeCell ref="CD35:CQ35"/>
    <mergeCell ref="CR35:CY35"/>
    <mergeCell ref="CZ35:DC35"/>
    <mergeCell ref="DD35:DK35"/>
    <mergeCell ref="DL35:DV35"/>
    <mergeCell ref="Z33:AC33"/>
    <mergeCell ref="AD33:AK33"/>
    <mergeCell ref="AL33:AO33"/>
    <mergeCell ref="Z35:AC35"/>
    <mergeCell ref="AD35:AK35"/>
    <mergeCell ref="AL35:AO35"/>
    <mergeCell ref="AQ35:BF35"/>
    <mergeCell ref="CD34:CQ34"/>
    <mergeCell ref="CR34:CY34"/>
    <mergeCell ref="BG35:CB35"/>
    <mergeCell ref="AZ36:BF36"/>
    <mergeCell ref="BG36:BU36"/>
    <mergeCell ref="BV36:CB36"/>
    <mergeCell ref="CZ34:DC34"/>
    <mergeCell ref="DD34:DK34"/>
    <mergeCell ref="DL34:DV34"/>
    <mergeCell ref="CD36:CQ36"/>
    <mergeCell ref="CR36:CY36"/>
    <mergeCell ref="CZ36:DC36"/>
    <mergeCell ref="DD36:DK36"/>
    <mergeCell ref="DL36:DV36"/>
    <mergeCell ref="Z37:AC37"/>
    <mergeCell ref="AD37:AK37"/>
    <mergeCell ref="AL37:AO37"/>
    <mergeCell ref="AQ37:AY37"/>
    <mergeCell ref="B36:Q36"/>
    <mergeCell ref="R36:Y36"/>
    <mergeCell ref="Z36:AC36"/>
    <mergeCell ref="AD36:AK36"/>
    <mergeCell ref="AL36:AO36"/>
    <mergeCell ref="AQ36:AY36"/>
    <mergeCell ref="CR39:CY39"/>
    <mergeCell ref="CZ39:DC39"/>
    <mergeCell ref="DD39:DK39"/>
    <mergeCell ref="DL39:DV39"/>
    <mergeCell ref="B35:Q35"/>
    <mergeCell ref="R35:Y35"/>
    <mergeCell ref="DD37:DK37"/>
    <mergeCell ref="DL37:DV37"/>
    <mergeCell ref="DW37:EC37"/>
    <mergeCell ref="B38:Q38"/>
    <mergeCell ref="R38:Y38"/>
    <mergeCell ref="Z38:AC38"/>
    <mergeCell ref="AD38:AK38"/>
    <mergeCell ref="AL38:AO38"/>
    <mergeCell ref="AQ38:AY38"/>
    <mergeCell ref="AZ38:BF38"/>
    <mergeCell ref="AZ37:BF37"/>
    <mergeCell ref="BG37:BU37"/>
    <mergeCell ref="BV37:CB37"/>
    <mergeCell ref="CD37:CQ37"/>
    <mergeCell ref="CR37:CY37"/>
    <mergeCell ref="CZ37:DC37"/>
    <mergeCell ref="B37:Q37"/>
    <mergeCell ref="R37:Y37"/>
    <mergeCell ref="BG40:BK42"/>
    <mergeCell ref="BM40:BU40"/>
    <mergeCell ref="AQ42:AY42"/>
    <mergeCell ref="AZ42:BF42"/>
    <mergeCell ref="BM42:BU42"/>
    <mergeCell ref="DL38:DV38"/>
    <mergeCell ref="DW38:EC38"/>
    <mergeCell ref="B39:Q39"/>
    <mergeCell ref="R39:Y39"/>
    <mergeCell ref="Z39:AC39"/>
    <mergeCell ref="AD39:AK39"/>
    <mergeCell ref="AL39:AO39"/>
    <mergeCell ref="AQ39:AY39"/>
    <mergeCell ref="AZ39:BF39"/>
    <mergeCell ref="BG39:BU39"/>
    <mergeCell ref="BG38:BU38"/>
    <mergeCell ref="BV38:CB38"/>
    <mergeCell ref="CD38:CQ38"/>
    <mergeCell ref="CR38:CY38"/>
    <mergeCell ref="CZ38:DC38"/>
    <mergeCell ref="DD38:DK38"/>
    <mergeCell ref="DW39:EC39"/>
    <mergeCell ref="BV39:CB39"/>
    <mergeCell ref="CD39:CQ39"/>
    <mergeCell ref="DW41:EC41"/>
    <mergeCell ref="DW40:EC40"/>
    <mergeCell ref="B41:Q41"/>
    <mergeCell ref="R41:Y41"/>
    <mergeCell ref="Z41:AC41"/>
    <mergeCell ref="AD41:AK41"/>
    <mergeCell ref="AL41:AO41"/>
    <mergeCell ref="AQ41:AY41"/>
    <mergeCell ref="AZ41:BF41"/>
    <mergeCell ref="BM41:BU41"/>
    <mergeCell ref="BV41:CB41"/>
    <mergeCell ref="BV40:CB40"/>
    <mergeCell ref="CD40:CQ40"/>
    <mergeCell ref="CR40:CY40"/>
    <mergeCell ref="CZ40:DC40"/>
    <mergeCell ref="DD40:DK40"/>
    <mergeCell ref="DL40:DV40"/>
    <mergeCell ref="B40:Q40"/>
    <mergeCell ref="R40:Y40"/>
    <mergeCell ref="Z40:AC40"/>
    <mergeCell ref="AD40:AK40"/>
    <mergeCell ref="AL40:AO40"/>
    <mergeCell ref="AQ40:AY40"/>
    <mergeCell ref="AZ40:BF40"/>
    <mergeCell ref="BV42:CB42"/>
    <mergeCell ref="CD42:CQ42"/>
    <mergeCell ref="CR42:CY42"/>
    <mergeCell ref="CD41:CQ41"/>
    <mergeCell ref="CR41:CY41"/>
    <mergeCell ref="CZ41:DC41"/>
    <mergeCell ref="CZ42:DC42"/>
    <mergeCell ref="DD42:DK42"/>
    <mergeCell ref="DL42:DV42"/>
    <mergeCell ref="DD41:DK41"/>
    <mergeCell ref="DL41:DV41"/>
    <mergeCell ref="DW42:EC42"/>
    <mergeCell ref="CD43:CQ43"/>
    <mergeCell ref="CR43:CY43"/>
    <mergeCell ref="CZ43:DC43"/>
    <mergeCell ref="DD43:DK43"/>
    <mergeCell ref="DL43:DV43"/>
    <mergeCell ref="DW43:EC43"/>
    <mergeCell ref="B45:CC45"/>
    <mergeCell ref="CF45:CQ45"/>
    <mergeCell ref="CR45:CY45"/>
    <mergeCell ref="CZ45:DC45"/>
    <mergeCell ref="DD45:DK45"/>
    <mergeCell ref="DL45:DV45"/>
    <mergeCell ref="DW45:EC45"/>
    <mergeCell ref="B44:CC44"/>
    <mergeCell ref="CD44:CE48"/>
    <mergeCell ref="CF44:CQ44"/>
    <mergeCell ref="CR44:CY44"/>
    <mergeCell ref="CZ44:DC44"/>
    <mergeCell ref="DD44:DK44"/>
    <mergeCell ref="CF46:CQ46"/>
    <mergeCell ref="CR46:CY46"/>
    <mergeCell ref="CZ46:DC46"/>
    <mergeCell ref="DD46:DK46"/>
    <mergeCell ref="DL46:DV46"/>
    <mergeCell ref="DW46:EC46"/>
    <mergeCell ref="CF47:CQ47"/>
    <mergeCell ref="CR47:CY47"/>
    <mergeCell ref="CZ47:DC47"/>
    <mergeCell ref="DD47:DK47"/>
    <mergeCell ref="DL47:DV47"/>
    <mergeCell ref="DW47:EC47"/>
    <mergeCell ref="DL44:DV44"/>
    <mergeCell ref="DW44:EC44"/>
    <mergeCell ref="CD49:CQ49"/>
    <mergeCell ref="CR49:CY49"/>
    <mergeCell ref="CZ49:DC49"/>
    <mergeCell ref="DD49:DK49"/>
    <mergeCell ref="DL49:DV49"/>
    <mergeCell ref="DW49:EC49"/>
    <mergeCell ref="CF48:CQ48"/>
    <mergeCell ref="CR48:CY48"/>
    <mergeCell ref="CZ48:DC48"/>
    <mergeCell ref="DD48:DK48"/>
    <mergeCell ref="DL48:DV48"/>
    <mergeCell ref="DW48:EC48"/>
  </mergeCells>
  <phoneticPr fontId="2"/>
  <printOptions horizontalCentered="1"/>
  <pageMargins left="0" right="0" top="0.39370078740157483" bottom="0.39370078740157483" header="0.19685039370078741" footer="0.19685039370078741"/>
  <pageSetup paperSize="9" scale="61" orientation="landscape"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EA135"/>
  <sheetViews>
    <sheetView zoomScale="70" zoomScaleNormal="25" zoomScaleSheetLayoutView="70" workbookViewId="0"/>
  </sheetViews>
  <sheetFormatPr defaultColWidth="0" defaultRowHeight="13.2" zeroHeight="1" x14ac:dyDescent="0.2"/>
  <cols>
    <col min="1" max="130" width="2.77734375" style="231" customWidth="1"/>
    <col min="131" max="131" width="1.6640625" style="231" customWidth="1"/>
    <col min="132" max="16384" width="9" style="231" hidden="1"/>
  </cols>
  <sheetData>
    <row r="1" spans="1:131" ht="11.25" customHeight="1" thickBot="1" x14ac:dyDescent="0.25">
      <c r="A1" s="227"/>
      <c r="B1" s="227"/>
      <c r="C1" s="227"/>
      <c r="D1" s="227"/>
      <c r="E1" s="227"/>
      <c r="F1" s="227"/>
      <c r="G1" s="227"/>
      <c r="H1" s="227"/>
      <c r="I1" s="227"/>
      <c r="J1" s="227"/>
      <c r="K1" s="227"/>
      <c r="L1" s="227"/>
      <c r="M1" s="227"/>
      <c r="N1" s="228"/>
      <c r="O1" s="228"/>
      <c r="P1" s="228"/>
      <c r="Q1" s="228"/>
      <c r="R1" s="228"/>
      <c r="S1" s="228"/>
      <c r="T1" s="228"/>
      <c r="U1" s="228"/>
      <c r="V1" s="228"/>
      <c r="W1" s="228"/>
      <c r="X1" s="228"/>
      <c r="Y1" s="228"/>
      <c r="Z1" s="228"/>
      <c r="AA1" s="228"/>
      <c r="AB1" s="228"/>
      <c r="AC1" s="228"/>
      <c r="AD1" s="228"/>
      <c r="AE1" s="228"/>
      <c r="AF1" s="228"/>
      <c r="AG1" s="228"/>
      <c r="AH1" s="228"/>
      <c r="AI1" s="228"/>
      <c r="AJ1" s="228"/>
      <c r="AK1" s="228"/>
      <c r="AL1" s="228"/>
      <c r="AM1" s="228"/>
      <c r="AN1" s="228"/>
      <c r="AO1" s="228"/>
      <c r="AP1" s="228"/>
      <c r="AQ1" s="228"/>
      <c r="AR1" s="228"/>
      <c r="AS1" s="228"/>
      <c r="AT1" s="228"/>
      <c r="AU1" s="228"/>
      <c r="AV1" s="228"/>
      <c r="AW1" s="228"/>
      <c r="AX1" s="228"/>
      <c r="AY1" s="228"/>
      <c r="AZ1" s="228"/>
      <c r="BA1" s="228"/>
      <c r="BB1" s="228"/>
      <c r="BC1" s="228"/>
      <c r="BD1" s="228"/>
      <c r="BE1" s="228"/>
      <c r="BF1" s="228"/>
      <c r="BG1" s="228"/>
      <c r="BH1" s="228"/>
      <c r="BI1" s="228"/>
      <c r="BJ1" s="228"/>
      <c r="BK1" s="228"/>
      <c r="BL1" s="228"/>
      <c r="BM1" s="228"/>
      <c r="BN1" s="228"/>
      <c r="BO1" s="228"/>
      <c r="BP1" s="228"/>
      <c r="BQ1" s="228"/>
      <c r="BR1" s="228"/>
      <c r="BS1" s="228"/>
      <c r="BT1" s="228"/>
      <c r="BU1" s="228"/>
      <c r="BV1" s="228"/>
      <c r="BW1" s="228"/>
      <c r="BX1" s="228"/>
      <c r="BY1" s="228"/>
      <c r="BZ1" s="228"/>
      <c r="CA1" s="228"/>
      <c r="CB1" s="228"/>
      <c r="CC1" s="228"/>
      <c r="CD1" s="228"/>
      <c r="CE1" s="228"/>
      <c r="CF1" s="228"/>
      <c r="CG1" s="228"/>
      <c r="CH1" s="228"/>
      <c r="CI1" s="228"/>
      <c r="CJ1" s="228"/>
      <c r="CK1" s="228"/>
      <c r="CL1" s="228"/>
      <c r="CM1" s="228"/>
      <c r="CN1" s="228"/>
      <c r="CO1" s="228"/>
      <c r="CP1" s="228"/>
      <c r="CQ1" s="228"/>
      <c r="CR1" s="228"/>
      <c r="CS1" s="228"/>
      <c r="CT1" s="228"/>
      <c r="CU1" s="228"/>
      <c r="CV1" s="228"/>
      <c r="CW1" s="228"/>
      <c r="CX1" s="228"/>
      <c r="CY1" s="228"/>
      <c r="CZ1" s="228"/>
      <c r="DA1" s="228"/>
      <c r="DB1" s="228"/>
      <c r="DC1" s="228"/>
      <c r="DD1" s="228"/>
      <c r="DE1" s="228"/>
      <c r="DF1" s="228"/>
      <c r="DG1" s="228"/>
      <c r="DH1" s="228"/>
      <c r="DI1" s="228"/>
      <c r="DJ1" s="228"/>
      <c r="DK1" s="228"/>
      <c r="DL1" s="228"/>
      <c r="DM1" s="228"/>
      <c r="DN1" s="228"/>
      <c r="DO1" s="228"/>
      <c r="DP1" s="228"/>
      <c r="DQ1" s="229"/>
      <c r="DR1" s="229"/>
      <c r="DS1" s="229"/>
      <c r="DT1" s="229"/>
      <c r="DU1" s="229"/>
      <c r="DV1" s="229"/>
      <c r="DW1" s="229"/>
      <c r="DX1" s="229"/>
      <c r="DY1" s="229"/>
      <c r="DZ1" s="229"/>
      <c r="EA1" s="230"/>
    </row>
    <row r="2" spans="1:131" ht="26.25" customHeight="1" thickBot="1" x14ac:dyDescent="0.25">
      <c r="A2" s="1126" t="s">
        <v>352</v>
      </c>
      <c r="B2" s="1126"/>
      <c r="C2" s="1126"/>
      <c r="D2" s="1126"/>
      <c r="E2" s="1126"/>
      <c r="F2" s="1126"/>
      <c r="G2" s="1126"/>
      <c r="H2" s="1126"/>
      <c r="I2" s="1126"/>
      <c r="J2" s="1126"/>
      <c r="K2" s="1126"/>
      <c r="L2" s="1126"/>
      <c r="M2" s="1126"/>
      <c r="N2" s="1126"/>
      <c r="O2" s="1126"/>
      <c r="P2" s="1126"/>
      <c r="Q2" s="1126"/>
      <c r="R2" s="1126"/>
      <c r="S2" s="1126"/>
      <c r="T2" s="1126"/>
      <c r="U2" s="1126"/>
      <c r="V2" s="1126"/>
      <c r="W2" s="1126"/>
      <c r="X2" s="1126"/>
      <c r="Y2" s="1126"/>
      <c r="Z2" s="1126"/>
      <c r="AA2" s="1126"/>
      <c r="AB2" s="1126"/>
      <c r="AC2" s="1126"/>
      <c r="AD2" s="1126"/>
      <c r="AE2" s="1126"/>
      <c r="AF2" s="1126"/>
      <c r="AG2" s="1126"/>
      <c r="AH2" s="1126"/>
      <c r="AI2" s="1126"/>
      <c r="AJ2" s="1126"/>
      <c r="AK2" s="1126"/>
      <c r="AL2" s="1126"/>
      <c r="AM2" s="1126"/>
      <c r="AN2" s="1126"/>
      <c r="AO2" s="1126"/>
      <c r="AP2" s="1126"/>
      <c r="AQ2" s="1126"/>
      <c r="AR2" s="1126"/>
      <c r="AS2" s="1126"/>
      <c r="AT2" s="1126"/>
      <c r="AU2" s="1126"/>
      <c r="AV2" s="1126"/>
      <c r="AW2" s="1126"/>
      <c r="AX2" s="1126"/>
      <c r="AY2" s="1126"/>
      <c r="AZ2" s="1126"/>
      <c r="BA2" s="1126"/>
      <c r="BB2" s="1126"/>
      <c r="BC2" s="1126"/>
      <c r="BD2" s="1126"/>
      <c r="BE2" s="1126"/>
      <c r="BF2" s="1126"/>
      <c r="BG2" s="1126"/>
      <c r="BH2" s="1126"/>
      <c r="BI2" s="1126"/>
      <c r="BJ2" s="228"/>
      <c r="BK2" s="228"/>
      <c r="BL2" s="228"/>
      <c r="BM2" s="228"/>
      <c r="BN2" s="228"/>
      <c r="BO2" s="228"/>
      <c r="BP2" s="228"/>
      <c r="BQ2" s="228"/>
      <c r="BR2" s="228"/>
      <c r="BS2" s="228"/>
      <c r="BT2" s="228"/>
      <c r="BU2" s="228"/>
      <c r="BV2" s="228"/>
      <c r="BW2" s="228"/>
      <c r="BX2" s="228"/>
      <c r="BY2" s="228"/>
      <c r="BZ2" s="228"/>
      <c r="CA2" s="228"/>
      <c r="CB2" s="228"/>
      <c r="CC2" s="228"/>
      <c r="CD2" s="228"/>
      <c r="CE2" s="228"/>
      <c r="CF2" s="228"/>
      <c r="CG2" s="228"/>
      <c r="CH2" s="228"/>
      <c r="CI2" s="228"/>
      <c r="CJ2" s="228"/>
      <c r="CK2" s="228"/>
      <c r="CL2" s="228"/>
      <c r="CM2" s="228"/>
      <c r="CN2" s="228"/>
      <c r="CO2" s="228"/>
      <c r="CP2" s="228"/>
      <c r="CQ2" s="228"/>
      <c r="CR2" s="228"/>
      <c r="CS2" s="228"/>
      <c r="CT2" s="228"/>
      <c r="CU2" s="228"/>
      <c r="CV2" s="228"/>
      <c r="CW2" s="228"/>
      <c r="CX2" s="228"/>
      <c r="CY2" s="228"/>
      <c r="CZ2" s="228"/>
      <c r="DA2" s="228"/>
      <c r="DB2" s="228"/>
      <c r="DC2" s="228"/>
      <c r="DD2" s="228"/>
      <c r="DE2" s="228"/>
      <c r="DF2" s="228"/>
      <c r="DG2" s="228"/>
      <c r="DH2" s="228"/>
      <c r="DI2" s="228"/>
      <c r="DJ2" s="1127" t="s">
        <v>353</v>
      </c>
      <c r="DK2" s="1128"/>
      <c r="DL2" s="1128"/>
      <c r="DM2" s="1128"/>
      <c r="DN2" s="1128"/>
      <c r="DO2" s="1129"/>
      <c r="DP2" s="228"/>
      <c r="DQ2" s="1127" t="s">
        <v>354</v>
      </c>
      <c r="DR2" s="1128"/>
      <c r="DS2" s="1128"/>
      <c r="DT2" s="1128"/>
      <c r="DU2" s="1128"/>
      <c r="DV2" s="1128"/>
      <c r="DW2" s="1128"/>
      <c r="DX2" s="1128"/>
      <c r="DY2" s="1128"/>
      <c r="DZ2" s="1129"/>
      <c r="EA2" s="230"/>
    </row>
    <row r="3" spans="1:131" ht="11.25" customHeight="1" x14ac:dyDescent="0.2">
      <c r="A3" s="228"/>
      <c r="B3" s="228"/>
      <c r="C3" s="228"/>
      <c r="D3" s="228"/>
      <c r="E3" s="228"/>
      <c r="F3" s="228"/>
      <c r="G3" s="228"/>
      <c r="H3" s="228"/>
      <c r="I3" s="228"/>
      <c r="J3" s="228"/>
      <c r="K3" s="228"/>
      <c r="L3" s="228"/>
      <c r="M3" s="228"/>
      <c r="N3" s="228"/>
      <c r="O3" s="228"/>
      <c r="P3" s="228"/>
      <c r="Q3" s="228"/>
      <c r="R3" s="228"/>
      <c r="S3" s="228"/>
      <c r="T3" s="228"/>
      <c r="U3" s="228"/>
      <c r="V3" s="228"/>
      <c r="W3" s="228"/>
      <c r="X3" s="228"/>
      <c r="Y3" s="228"/>
      <c r="Z3" s="228"/>
      <c r="AA3" s="228"/>
      <c r="AB3" s="228"/>
      <c r="AC3" s="228"/>
      <c r="AD3" s="228"/>
      <c r="AE3" s="228"/>
      <c r="AF3" s="228"/>
      <c r="AG3" s="228"/>
      <c r="AH3" s="228"/>
      <c r="AI3" s="228"/>
      <c r="AJ3" s="228"/>
      <c r="AK3" s="228"/>
      <c r="AL3" s="228"/>
      <c r="AM3" s="228"/>
      <c r="AN3" s="228"/>
      <c r="AO3" s="228"/>
      <c r="AP3" s="228"/>
      <c r="AQ3" s="228"/>
      <c r="AR3" s="228"/>
      <c r="AS3" s="228"/>
      <c r="AT3" s="228"/>
      <c r="AU3" s="228"/>
      <c r="AV3" s="228"/>
      <c r="AW3" s="228"/>
      <c r="AX3" s="228"/>
      <c r="AY3" s="228"/>
      <c r="AZ3" s="228"/>
      <c r="BA3" s="228"/>
      <c r="BB3" s="228"/>
      <c r="BC3" s="228"/>
      <c r="BD3" s="228"/>
      <c r="BE3" s="228"/>
      <c r="BF3" s="228"/>
      <c r="BG3" s="228"/>
      <c r="BH3" s="228"/>
      <c r="BI3" s="228"/>
      <c r="BJ3" s="228"/>
      <c r="BK3" s="228"/>
      <c r="BL3" s="228"/>
      <c r="BM3" s="228"/>
      <c r="BN3" s="228"/>
      <c r="BO3" s="228"/>
      <c r="BP3" s="228"/>
      <c r="BQ3" s="228"/>
      <c r="BR3" s="228"/>
      <c r="BS3" s="228"/>
      <c r="BT3" s="228"/>
      <c r="BU3" s="228"/>
      <c r="BV3" s="228"/>
      <c r="BW3" s="228"/>
      <c r="BX3" s="228"/>
      <c r="BY3" s="228"/>
      <c r="BZ3" s="228"/>
      <c r="CA3" s="228"/>
      <c r="CB3" s="228"/>
      <c r="CC3" s="228"/>
      <c r="CD3" s="228"/>
      <c r="CE3" s="228"/>
      <c r="CF3" s="228"/>
      <c r="CG3" s="228"/>
      <c r="CH3" s="228"/>
      <c r="CI3" s="228"/>
      <c r="CJ3" s="228"/>
      <c r="CK3" s="228"/>
      <c r="CL3" s="228"/>
      <c r="CM3" s="228"/>
      <c r="CN3" s="228"/>
      <c r="CO3" s="228"/>
      <c r="CP3" s="228"/>
      <c r="CQ3" s="228"/>
      <c r="CR3" s="228"/>
      <c r="CS3" s="228"/>
      <c r="CT3" s="228"/>
      <c r="CU3" s="228"/>
      <c r="CV3" s="228"/>
      <c r="CW3" s="228"/>
      <c r="CX3" s="228"/>
      <c r="CY3" s="228"/>
      <c r="CZ3" s="228"/>
      <c r="DA3" s="228"/>
      <c r="DB3" s="228"/>
      <c r="DC3" s="228"/>
      <c r="DD3" s="228"/>
      <c r="DE3" s="228"/>
      <c r="DF3" s="228"/>
      <c r="DG3" s="228"/>
      <c r="DH3" s="228"/>
      <c r="DI3" s="228"/>
      <c r="DJ3" s="228"/>
      <c r="DK3" s="228"/>
      <c r="DL3" s="228"/>
      <c r="DM3" s="228"/>
      <c r="DN3" s="228"/>
      <c r="DO3" s="228"/>
      <c r="DP3" s="228"/>
      <c r="DQ3" s="228"/>
      <c r="DR3" s="228"/>
      <c r="DS3" s="228"/>
      <c r="DT3" s="228"/>
      <c r="DU3" s="228"/>
      <c r="DV3" s="228"/>
      <c r="DW3" s="228"/>
      <c r="DX3" s="228"/>
      <c r="DY3" s="228"/>
      <c r="DZ3" s="228"/>
      <c r="EA3" s="230"/>
    </row>
    <row r="4" spans="1:131" s="235" customFormat="1" ht="26.25" customHeight="1" thickBot="1" x14ac:dyDescent="0.25">
      <c r="A4" s="1095" t="s">
        <v>355</v>
      </c>
      <c r="B4" s="1095"/>
      <c r="C4" s="1095"/>
      <c r="D4" s="1095"/>
      <c r="E4" s="1095"/>
      <c r="F4" s="1095"/>
      <c r="G4" s="1095"/>
      <c r="H4" s="1095"/>
      <c r="I4" s="1095"/>
      <c r="J4" s="1095"/>
      <c r="K4" s="1095"/>
      <c r="L4" s="1095"/>
      <c r="M4" s="1095"/>
      <c r="N4" s="1095"/>
      <c r="O4" s="1095"/>
      <c r="P4" s="1095"/>
      <c r="Q4" s="1095"/>
      <c r="R4" s="1095"/>
      <c r="S4" s="1095"/>
      <c r="T4" s="1095"/>
      <c r="U4" s="1095"/>
      <c r="V4" s="1095"/>
      <c r="W4" s="1095"/>
      <c r="X4" s="1095"/>
      <c r="Y4" s="1095"/>
      <c r="Z4" s="1095"/>
      <c r="AA4" s="1095"/>
      <c r="AB4" s="1095"/>
      <c r="AC4" s="1095"/>
      <c r="AD4" s="1095"/>
      <c r="AE4" s="1095"/>
      <c r="AF4" s="1095"/>
      <c r="AG4" s="1095"/>
      <c r="AH4" s="1095"/>
      <c r="AI4" s="1095"/>
      <c r="AJ4" s="1095"/>
      <c r="AK4" s="1095"/>
      <c r="AL4" s="1095"/>
      <c r="AM4" s="1095"/>
      <c r="AN4" s="1095"/>
      <c r="AO4" s="1095"/>
      <c r="AP4" s="1095"/>
      <c r="AQ4" s="1095"/>
      <c r="AR4" s="1095"/>
      <c r="AS4" s="1095"/>
      <c r="AT4" s="1095"/>
      <c r="AU4" s="1095"/>
      <c r="AV4" s="1095"/>
      <c r="AW4" s="1095"/>
      <c r="AX4" s="1095"/>
      <c r="AY4" s="1095"/>
      <c r="AZ4" s="232"/>
      <c r="BA4" s="232"/>
      <c r="BB4" s="232"/>
      <c r="BC4" s="232"/>
      <c r="BD4" s="232"/>
      <c r="BE4" s="233"/>
      <c r="BF4" s="233"/>
      <c r="BG4" s="233"/>
      <c r="BH4" s="233"/>
      <c r="BI4" s="233"/>
      <c r="BJ4" s="233"/>
      <c r="BK4" s="233"/>
      <c r="BL4" s="233"/>
      <c r="BM4" s="233"/>
      <c r="BN4" s="233"/>
      <c r="BO4" s="233"/>
      <c r="BP4" s="233"/>
      <c r="BQ4" s="766" t="s">
        <v>356</v>
      </c>
      <c r="BR4" s="766"/>
      <c r="BS4" s="766"/>
      <c r="BT4" s="766"/>
      <c r="BU4" s="766"/>
      <c r="BV4" s="766"/>
      <c r="BW4" s="766"/>
      <c r="BX4" s="766"/>
      <c r="BY4" s="766"/>
      <c r="BZ4" s="766"/>
      <c r="CA4" s="766"/>
      <c r="CB4" s="766"/>
      <c r="CC4" s="766"/>
      <c r="CD4" s="766"/>
      <c r="CE4" s="766"/>
      <c r="CF4" s="766"/>
      <c r="CG4" s="766"/>
      <c r="CH4" s="766"/>
      <c r="CI4" s="766"/>
      <c r="CJ4" s="766"/>
      <c r="CK4" s="766"/>
      <c r="CL4" s="766"/>
      <c r="CM4" s="766"/>
      <c r="CN4" s="766"/>
      <c r="CO4" s="766"/>
      <c r="CP4" s="766"/>
      <c r="CQ4" s="766"/>
      <c r="CR4" s="766"/>
      <c r="CS4" s="766"/>
      <c r="CT4" s="766"/>
      <c r="CU4" s="766"/>
      <c r="CV4" s="766"/>
      <c r="CW4" s="766"/>
      <c r="CX4" s="766"/>
      <c r="CY4" s="766"/>
      <c r="CZ4" s="766"/>
      <c r="DA4" s="766"/>
      <c r="DB4" s="766"/>
      <c r="DC4" s="766"/>
      <c r="DD4" s="766"/>
      <c r="DE4" s="766"/>
      <c r="DF4" s="766"/>
      <c r="DG4" s="766"/>
      <c r="DH4" s="766"/>
      <c r="DI4" s="766"/>
      <c r="DJ4" s="766"/>
      <c r="DK4" s="766"/>
      <c r="DL4" s="766"/>
      <c r="DM4" s="766"/>
      <c r="DN4" s="766"/>
      <c r="DO4" s="766"/>
      <c r="DP4" s="766"/>
      <c r="DQ4" s="766"/>
      <c r="DR4" s="766"/>
      <c r="DS4" s="766"/>
      <c r="DT4" s="766"/>
      <c r="DU4" s="766"/>
      <c r="DV4" s="766"/>
      <c r="DW4" s="766"/>
      <c r="DX4" s="766"/>
      <c r="DY4" s="766"/>
      <c r="DZ4" s="766"/>
      <c r="EA4" s="234"/>
    </row>
    <row r="5" spans="1:131" s="235" customFormat="1" ht="26.25" customHeight="1" x14ac:dyDescent="0.2">
      <c r="A5" s="1031" t="s">
        <v>357</v>
      </c>
      <c r="B5" s="1032"/>
      <c r="C5" s="1032"/>
      <c r="D5" s="1032"/>
      <c r="E5" s="1032"/>
      <c r="F5" s="1032"/>
      <c r="G5" s="1032"/>
      <c r="H5" s="1032"/>
      <c r="I5" s="1032"/>
      <c r="J5" s="1032"/>
      <c r="K5" s="1032"/>
      <c r="L5" s="1032"/>
      <c r="M5" s="1032"/>
      <c r="N5" s="1032"/>
      <c r="O5" s="1032"/>
      <c r="P5" s="1033"/>
      <c r="Q5" s="1037" t="s">
        <v>358</v>
      </c>
      <c r="R5" s="1038"/>
      <c r="S5" s="1038"/>
      <c r="T5" s="1038"/>
      <c r="U5" s="1039"/>
      <c r="V5" s="1037" t="s">
        <v>359</v>
      </c>
      <c r="W5" s="1038"/>
      <c r="X5" s="1038"/>
      <c r="Y5" s="1038"/>
      <c r="Z5" s="1039"/>
      <c r="AA5" s="1037" t="s">
        <v>360</v>
      </c>
      <c r="AB5" s="1038"/>
      <c r="AC5" s="1038"/>
      <c r="AD5" s="1038"/>
      <c r="AE5" s="1038"/>
      <c r="AF5" s="1130" t="s">
        <v>361</v>
      </c>
      <c r="AG5" s="1038"/>
      <c r="AH5" s="1038"/>
      <c r="AI5" s="1038"/>
      <c r="AJ5" s="1051"/>
      <c r="AK5" s="1038" t="s">
        <v>362</v>
      </c>
      <c r="AL5" s="1038"/>
      <c r="AM5" s="1038"/>
      <c r="AN5" s="1038"/>
      <c r="AO5" s="1039"/>
      <c r="AP5" s="1037" t="s">
        <v>363</v>
      </c>
      <c r="AQ5" s="1038"/>
      <c r="AR5" s="1038"/>
      <c r="AS5" s="1038"/>
      <c r="AT5" s="1039"/>
      <c r="AU5" s="1037" t="s">
        <v>364</v>
      </c>
      <c r="AV5" s="1038"/>
      <c r="AW5" s="1038"/>
      <c r="AX5" s="1038"/>
      <c r="AY5" s="1051"/>
      <c r="AZ5" s="232"/>
      <c r="BA5" s="232"/>
      <c r="BB5" s="232"/>
      <c r="BC5" s="232"/>
      <c r="BD5" s="232"/>
      <c r="BE5" s="233"/>
      <c r="BF5" s="233"/>
      <c r="BG5" s="233"/>
      <c r="BH5" s="233"/>
      <c r="BI5" s="233"/>
      <c r="BJ5" s="233"/>
      <c r="BK5" s="233"/>
      <c r="BL5" s="233"/>
      <c r="BM5" s="233"/>
      <c r="BN5" s="233"/>
      <c r="BO5" s="233"/>
      <c r="BP5" s="233"/>
      <c r="BQ5" s="1031" t="s">
        <v>365</v>
      </c>
      <c r="BR5" s="1032"/>
      <c r="BS5" s="1032"/>
      <c r="BT5" s="1032"/>
      <c r="BU5" s="1032"/>
      <c r="BV5" s="1032"/>
      <c r="BW5" s="1032"/>
      <c r="BX5" s="1032"/>
      <c r="BY5" s="1032"/>
      <c r="BZ5" s="1032"/>
      <c r="CA5" s="1032"/>
      <c r="CB5" s="1032"/>
      <c r="CC5" s="1032"/>
      <c r="CD5" s="1032"/>
      <c r="CE5" s="1032"/>
      <c r="CF5" s="1032"/>
      <c r="CG5" s="1033"/>
      <c r="CH5" s="1037" t="s">
        <v>366</v>
      </c>
      <c r="CI5" s="1038"/>
      <c r="CJ5" s="1038"/>
      <c r="CK5" s="1038"/>
      <c r="CL5" s="1039"/>
      <c r="CM5" s="1037" t="s">
        <v>367</v>
      </c>
      <c r="CN5" s="1038"/>
      <c r="CO5" s="1038"/>
      <c r="CP5" s="1038"/>
      <c r="CQ5" s="1039"/>
      <c r="CR5" s="1037" t="s">
        <v>368</v>
      </c>
      <c r="CS5" s="1038"/>
      <c r="CT5" s="1038"/>
      <c r="CU5" s="1038"/>
      <c r="CV5" s="1039"/>
      <c r="CW5" s="1037" t="s">
        <v>369</v>
      </c>
      <c r="CX5" s="1038"/>
      <c r="CY5" s="1038"/>
      <c r="CZ5" s="1038"/>
      <c r="DA5" s="1039"/>
      <c r="DB5" s="1037" t="s">
        <v>370</v>
      </c>
      <c r="DC5" s="1038"/>
      <c r="DD5" s="1038"/>
      <c r="DE5" s="1038"/>
      <c r="DF5" s="1039"/>
      <c r="DG5" s="1120" t="s">
        <v>371</v>
      </c>
      <c r="DH5" s="1121"/>
      <c r="DI5" s="1121"/>
      <c r="DJ5" s="1121"/>
      <c r="DK5" s="1122"/>
      <c r="DL5" s="1120" t="s">
        <v>372</v>
      </c>
      <c r="DM5" s="1121"/>
      <c r="DN5" s="1121"/>
      <c r="DO5" s="1121"/>
      <c r="DP5" s="1122"/>
      <c r="DQ5" s="1037" t="s">
        <v>373</v>
      </c>
      <c r="DR5" s="1038"/>
      <c r="DS5" s="1038"/>
      <c r="DT5" s="1038"/>
      <c r="DU5" s="1039"/>
      <c r="DV5" s="1037" t="s">
        <v>364</v>
      </c>
      <c r="DW5" s="1038"/>
      <c r="DX5" s="1038"/>
      <c r="DY5" s="1038"/>
      <c r="DZ5" s="1051"/>
      <c r="EA5" s="234"/>
    </row>
    <row r="6" spans="1:131" s="235" customFormat="1" ht="26.25" customHeight="1" thickBot="1" x14ac:dyDescent="0.25">
      <c r="A6" s="1034"/>
      <c r="B6" s="1035"/>
      <c r="C6" s="1035"/>
      <c r="D6" s="1035"/>
      <c r="E6" s="1035"/>
      <c r="F6" s="1035"/>
      <c r="G6" s="1035"/>
      <c r="H6" s="1035"/>
      <c r="I6" s="1035"/>
      <c r="J6" s="1035"/>
      <c r="K6" s="1035"/>
      <c r="L6" s="1035"/>
      <c r="M6" s="1035"/>
      <c r="N6" s="1035"/>
      <c r="O6" s="1035"/>
      <c r="P6" s="1036"/>
      <c r="Q6" s="1040"/>
      <c r="R6" s="1041"/>
      <c r="S6" s="1041"/>
      <c r="T6" s="1041"/>
      <c r="U6" s="1042"/>
      <c r="V6" s="1040"/>
      <c r="W6" s="1041"/>
      <c r="X6" s="1041"/>
      <c r="Y6" s="1041"/>
      <c r="Z6" s="1042"/>
      <c r="AA6" s="1040"/>
      <c r="AB6" s="1041"/>
      <c r="AC6" s="1041"/>
      <c r="AD6" s="1041"/>
      <c r="AE6" s="1041"/>
      <c r="AF6" s="1131"/>
      <c r="AG6" s="1041"/>
      <c r="AH6" s="1041"/>
      <c r="AI6" s="1041"/>
      <c r="AJ6" s="1052"/>
      <c r="AK6" s="1041"/>
      <c r="AL6" s="1041"/>
      <c r="AM6" s="1041"/>
      <c r="AN6" s="1041"/>
      <c r="AO6" s="1042"/>
      <c r="AP6" s="1040"/>
      <c r="AQ6" s="1041"/>
      <c r="AR6" s="1041"/>
      <c r="AS6" s="1041"/>
      <c r="AT6" s="1042"/>
      <c r="AU6" s="1040"/>
      <c r="AV6" s="1041"/>
      <c r="AW6" s="1041"/>
      <c r="AX6" s="1041"/>
      <c r="AY6" s="1052"/>
      <c r="AZ6" s="232"/>
      <c r="BA6" s="232"/>
      <c r="BB6" s="232"/>
      <c r="BC6" s="232"/>
      <c r="BD6" s="232"/>
      <c r="BE6" s="233"/>
      <c r="BF6" s="233"/>
      <c r="BG6" s="233"/>
      <c r="BH6" s="233"/>
      <c r="BI6" s="233"/>
      <c r="BJ6" s="233"/>
      <c r="BK6" s="233"/>
      <c r="BL6" s="233"/>
      <c r="BM6" s="233"/>
      <c r="BN6" s="233"/>
      <c r="BO6" s="233"/>
      <c r="BP6" s="233"/>
      <c r="BQ6" s="1034"/>
      <c r="BR6" s="1035"/>
      <c r="BS6" s="1035"/>
      <c r="BT6" s="1035"/>
      <c r="BU6" s="1035"/>
      <c r="BV6" s="1035"/>
      <c r="BW6" s="1035"/>
      <c r="BX6" s="1035"/>
      <c r="BY6" s="1035"/>
      <c r="BZ6" s="1035"/>
      <c r="CA6" s="1035"/>
      <c r="CB6" s="1035"/>
      <c r="CC6" s="1035"/>
      <c r="CD6" s="1035"/>
      <c r="CE6" s="1035"/>
      <c r="CF6" s="1035"/>
      <c r="CG6" s="1036"/>
      <c r="CH6" s="1040"/>
      <c r="CI6" s="1041"/>
      <c r="CJ6" s="1041"/>
      <c r="CK6" s="1041"/>
      <c r="CL6" s="1042"/>
      <c r="CM6" s="1040"/>
      <c r="CN6" s="1041"/>
      <c r="CO6" s="1041"/>
      <c r="CP6" s="1041"/>
      <c r="CQ6" s="1042"/>
      <c r="CR6" s="1040"/>
      <c r="CS6" s="1041"/>
      <c r="CT6" s="1041"/>
      <c r="CU6" s="1041"/>
      <c r="CV6" s="1042"/>
      <c r="CW6" s="1040"/>
      <c r="CX6" s="1041"/>
      <c r="CY6" s="1041"/>
      <c r="CZ6" s="1041"/>
      <c r="DA6" s="1042"/>
      <c r="DB6" s="1040"/>
      <c r="DC6" s="1041"/>
      <c r="DD6" s="1041"/>
      <c r="DE6" s="1041"/>
      <c r="DF6" s="1042"/>
      <c r="DG6" s="1123"/>
      <c r="DH6" s="1124"/>
      <c r="DI6" s="1124"/>
      <c r="DJ6" s="1124"/>
      <c r="DK6" s="1125"/>
      <c r="DL6" s="1123"/>
      <c r="DM6" s="1124"/>
      <c r="DN6" s="1124"/>
      <c r="DO6" s="1124"/>
      <c r="DP6" s="1125"/>
      <c r="DQ6" s="1040"/>
      <c r="DR6" s="1041"/>
      <c r="DS6" s="1041"/>
      <c r="DT6" s="1041"/>
      <c r="DU6" s="1042"/>
      <c r="DV6" s="1040"/>
      <c r="DW6" s="1041"/>
      <c r="DX6" s="1041"/>
      <c r="DY6" s="1041"/>
      <c r="DZ6" s="1052"/>
      <c r="EA6" s="234"/>
    </row>
    <row r="7" spans="1:131" s="235" customFormat="1" ht="26.25" customHeight="1" thickTop="1" x14ac:dyDescent="0.2">
      <c r="A7" s="236">
        <v>1</v>
      </c>
      <c r="B7" s="1083" t="s">
        <v>374</v>
      </c>
      <c r="C7" s="1084"/>
      <c r="D7" s="1084"/>
      <c r="E7" s="1084"/>
      <c r="F7" s="1084"/>
      <c r="G7" s="1084"/>
      <c r="H7" s="1084"/>
      <c r="I7" s="1084"/>
      <c r="J7" s="1084"/>
      <c r="K7" s="1084"/>
      <c r="L7" s="1084"/>
      <c r="M7" s="1084"/>
      <c r="N7" s="1084"/>
      <c r="O7" s="1084"/>
      <c r="P7" s="1085"/>
      <c r="Q7" s="1138">
        <v>8378</v>
      </c>
      <c r="R7" s="1139"/>
      <c r="S7" s="1139"/>
      <c r="T7" s="1139"/>
      <c r="U7" s="1139"/>
      <c r="V7" s="1139">
        <v>7896</v>
      </c>
      <c r="W7" s="1139"/>
      <c r="X7" s="1139"/>
      <c r="Y7" s="1139"/>
      <c r="Z7" s="1139"/>
      <c r="AA7" s="1139">
        <v>482</v>
      </c>
      <c r="AB7" s="1139"/>
      <c r="AC7" s="1139"/>
      <c r="AD7" s="1139"/>
      <c r="AE7" s="1140"/>
      <c r="AF7" s="1141">
        <v>426</v>
      </c>
      <c r="AG7" s="1142"/>
      <c r="AH7" s="1142"/>
      <c r="AI7" s="1142"/>
      <c r="AJ7" s="1143"/>
      <c r="AK7" s="1144">
        <v>244</v>
      </c>
      <c r="AL7" s="1145"/>
      <c r="AM7" s="1145"/>
      <c r="AN7" s="1145"/>
      <c r="AO7" s="1145"/>
      <c r="AP7" s="1145">
        <v>6065</v>
      </c>
      <c r="AQ7" s="1145"/>
      <c r="AR7" s="1145"/>
      <c r="AS7" s="1145"/>
      <c r="AT7" s="1145"/>
      <c r="AU7" s="1146" t="s">
        <v>545</v>
      </c>
      <c r="AV7" s="1146"/>
      <c r="AW7" s="1146"/>
      <c r="AX7" s="1146"/>
      <c r="AY7" s="1147"/>
      <c r="AZ7" s="232"/>
      <c r="BA7" s="232"/>
      <c r="BB7" s="232"/>
      <c r="BC7" s="232"/>
      <c r="BD7" s="232"/>
      <c r="BE7" s="233"/>
      <c r="BF7" s="233"/>
      <c r="BG7" s="233"/>
      <c r="BH7" s="233"/>
      <c r="BI7" s="233"/>
      <c r="BJ7" s="233"/>
      <c r="BK7" s="233"/>
      <c r="BL7" s="233"/>
      <c r="BM7" s="233"/>
      <c r="BN7" s="233"/>
      <c r="BO7" s="233"/>
      <c r="BP7" s="233"/>
      <c r="BQ7" s="236">
        <v>1</v>
      </c>
      <c r="BR7" s="237"/>
      <c r="BS7" s="1135"/>
      <c r="BT7" s="1136"/>
      <c r="BU7" s="1136"/>
      <c r="BV7" s="1136"/>
      <c r="BW7" s="1136"/>
      <c r="BX7" s="1136"/>
      <c r="BY7" s="1136"/>
      <c r="BZ7" s="1136"/>
      <c r="CA7" s="1136"/>
      <c r="CB7" s="1136"/>
      <c r="CC7" s="1136"/>
      <c r="CD7" s="1136"/>
      <c r="CE7" s="1136"/>
      <c r="CF7" s="1136"/>
      <c r="CG7" s="1148"/>
      <c r="CH7" s="1132"/>
      <c r="CI7" s="1133"/>
      <c r="CJ7" s="1133"/>
      <c r="CK7" s="1133"/>
      <c r="CL7" s="1134"/>
      <c r="CM7" s="1132"/>
      <c r="CN7" s="1133"/>
      <c r="CO7" s="1133"/>
      <c r="CP7" s="1133"/>
      <c r="CQ7" s="1134"/>
      <c r="CR7" s="1132"/>
      <c r="CS7" s="1133"/>
      <c r="CT7" s="1133"/>
      <c r="CU7" s="1133"/>
      <c r="CV7" s="1134"/>
      <c r="CW7" s="1132"/>
      <c r="CX7" s="1133"/>
      <c r="CY7" s="1133"/>
      <c r="CZ7" s="1133"/>
      <c r="DA7" s="1134"/>
      <c r="DB7" s="1132"/>
      <c r="DC7" s="1133"/>
      <c r="DD7" s="1133"/>
      <c r="DE7" s="1133"/>
      <c r="DF7" s="1134"/>
      <c r="DG7" s="1132"/>
      <c r="DH7" s="1133"/>
      <c r="DI7" s="1133"/>
      <c r="DJ7" s="1133"/>
      <c r="DK7" s="1134"/>
      <c r="DL7" s="1132"/>
      <c r="DM7" s="1133"/>
      <c r="DN7" s="1133"/>
      <c r="DO7" s="1133"/>
      <c r="DP7" s="1134"/>
      <c r="DQ7" s="1132"/>
      <c r="DR7" s="1133"/>
      <c r="DS7" s="1133"/>
      <c r="DT7" s="1133"/>
      <c r="DU7" s="1134"/>
      <c r="DV7" s="1135"/>
      <c r="DW7" s="1136"/>
      <c r="DX7" s="1136"/>
      <c r="DY7" s="1136"/>
      <c r="DZ7" s="1137"/>
      <c r="EA7" s="234"/>
    </row>
    <row r="8" spans="1:131" s="235" customFormat="1" ht="26.25" customHeight="1" x14ac:dyDescent="0.2">
      <c r="A8" s="238">
        <v>2</v>
      </c>
      <c r="B8" s="1066"/>
      <c r="C8" s="1067"/>
      <c r="D8" s="1067"/>
      <c r="E8" s="1067"/>
      <c r="F8" s="1067"/>
      <c r="G8" s="1067"/>
      <c r="H8" s="1067"/>
      <c r="I8" s="1067"/>
      <c r="J8" s="1067"/>
      <c r="K8" s="1067"/>
      <c r="L8" s="1067"/>
      <c r="M8" s="1067"/>
      <c r="N8" s="1067"/>
      <c r="O8" s="1067"/>
      <c r="P8" s="1068"/>
      <c r="Q8" s="1074"/>
      <c r="R8" s="1075"/>
      <c r="S8" s="1075"/>
      <c r="T8" s="1075"/>
      <c r="U8" s="1075"/>
      <c r="V8" s="1075"/>
      <c r="W8" s="1075"/>
      <c r="X8" s="1075"/>
      <c r="Y8" s="1075"/>
      <c r="Z8" s="1075"/>
      <c r="AA8" s="1075"/>
      <c r="AB8" s="1075"/>
      <c r="AC8" s="1075"/>
      <c r="AD8" s="1075"/>
      <c r="AE8" s="1076"/>
      <c r="AF8" s="1071"/>
      <c r="AG8" s="1072"/>
      <c r="AH8" s="1072"/>
      <c r="AI8" s="1072"/>
      <c r="AJ8" s="1073"/>
      <c r="AK8" s="1116"/>
      <c r="AL8" s="1117"/>
      <c r="AM8" s="1117"/>
      <c r="AN8" s="1117"/>
      <c r="AO8" s="1117"/>
      <c r="AP8" s="1117"/>
      <c r="AQ8" s="1117"/>
      <c r="AR8" s="1117"/>
      <c r="AS8" s="1117"/>
      <c r="AT8" s="1117"/>
      <c r="AU8" s="1118"/>
      <c r="AV8" s="1118"/>
      <c r="AW8" s="1118"/>
      <c r="AX8" s="1118"/>
      <c r="AY8" s="1119"/>
      <c r="AZ8" s="232"/>
      <c r="BA8" s="232"/>
      <c r="BB8" s="232"/>
      <c r="BC8" s="232"/>
      <c r="BD8" s="232"/>
      <c r="BE8" s="233"/>
      <c r="BF8" s="233"/>
      <c r="BG8" s="233"/>
      <c r="BH8" s="233"/>
      <c r="BI8" s="233"/>
      <c r="BJ8" s="233"/>
      <c r="BK8" s="233"/>
      <c r="BL8" s="233"/>
      <c r="BM8" s="233"/>
      <c r="BN8" s="233"/>
      <c r="BO8" s="233"/>
      <c r="BP8" s="233"/>
      <c r="BQ8" s="238">
        <v>2</v>
      </c>
      <c r="BR8" s="239"/>
      <c r="BS8" s="1028"/>
      <c r="BT8" s="1029"/>
      <c r="BU8" s="1029"/>
      <c r="BV8" s="1029"/>
      <c r="BW8" s="1029"/>
      <c r="BX8" s="1029"/>
      <c r="BY8" s="1029"/>
      <c r="BZ8" s="1029"/>
      <c r="CA8" s="1029"/>
      <c r="CB8" s="1029"/>
      <c r="CC8" s="1029"/>
      <c r="CD8" s="1029"/>
      <c r="CE8" s="1029"/>
      <c r="CF8" s="1029"/>
      <c r="CG8" s="1050"/>
      <c r="CH8" s="1025"/>
      <c r="CI8" s="1026"/>
      <c r="CJ8" s="1026"/>
      <c r="CK8" s="1026"/>
      <c r="CL8" s="1027"/>
      <c r="CM8" s="1025"/>
      <c r="CN8" s="1026"/>
      <c r="CO8" s="1026"/>
      <c r="CP8" s="1026"/>
      <c r="CQ8" s="1027"/>
      <c r="CR8" s="1025"/>
      <c r="CS8" s="1026"/>
      <c r="CT8" s="1026"/>
      <c r="CU8" s="1026"/>
      <c r="CV8" s="1027"/>
      <c r="CW8" s="1025"/>
      <c r="CX8" s="1026"/>
      <c r="CY8" s="1026"/>
      <c r="CZ8" s="1026"/>
      <c r="DA8" s="1027"/>
      <c r="DB8" s="1025"/>
      <c r="DC8" s="1026"/>
      <c r="DD8" s="1026"/>
      <c r="DE8" s="1026"/>
      <c r="DF8" s="1027"/>
      <c r="DG8" s="1025"/>
      <c r="DH8" s="1026"/>
      <c r="DI8" s="1026"/>
      <c r="DJ8" s="1026"/>
      <c r="DK8" s="1027"/>
      <c r="DL8" s="1025"/>
      <c r="DM8" s="1026"/>
      <c r="DN8" s="1026"/>
      <c r="DO8" s="1026"/>
      <c r="DP8" s="1027"/>
      <c r="DQ8" s="1025"/>
      <c r="DR8" s="1026"/>
      <c r="DS8" s="1026"/>
      <c r="DT8" s="1026"/>
      <c r="DU8" s="1027"/>
      <c r="DV8" s="1028"/>
      <c r="DW8" s="1029"/>
      <c r="DX8" s="1029"/>
      <c r="DY8" s="1029"/>
      <c r="DZ8" s="1030"/>
      <c r="EA8" s="234"/>
    </row>
    <row r="9" spans="1:131" s="235" customFormat="1" ht="26.25" customHeight="1" x14ac:dyDescent="0.2">
      <c r="A9" s="238">
        <v>3</v>
      </c>
      <c r="B9" s="1066"/>
      <c r="C9" s="1067"/>
      <c r="D9" s="1067"/>
      <c r="E9" s="1067"/>
      <c r="F9" s="1067"/>
      <c r="G9" s="1067"/>
      <c r="H9" s="1067"/>
      <c r="I9" s="1067"/>
      <c r="J9" s="1067"/>
      <c r="K9" s="1067"/>
      <c r="L9" s="1067"/>
      <c r="M9" s="1067"/>
      <c r="N9" s="1067"/>
      <c r="O9" s="1067"/>
      <c r="P9" s="1068"/>
      <c r="Q9" s="1074"/>
      <c r="R9" s="1075"/>
      <c r="S9" s="1075"/>
      <c r="T9" s="1075"/>
      <c r="U9" s="1075"/>
      <c r="V9" s="1075"/>
      <c r="W9" s="1075"/>
      <c r="X9" s="1075"/>
      <c r="Y9" s="1075"/>
      <c r="Z9" s="1075"/>
      <c r="AA9" s="1075"/>
      <c r="AB9" s="1075"/>
      <c r="AC9" s="1075"/>
      <c r="AD9" s="1075"/>
      <c r="AE9" s="1076"/>
      <c r="AF9" s="1071"/>
      <c r="AG9" s="1072"/>
      <c r="AH9" s="1072"/>
      <c r="AI9" s="1072"/>
      <c r="AJ9" s="1073"/>
      <c r="AK9" s="1116"/>
      <c r="AL9" s="1117"/>
      <c r="AM9" s="1117"/>
      <c r="AN9" s="1117"/>
      <c r="AO9" s="1117"/>
      <c r="AP9" s="1117"/>
      <c r="AQ9" s="1117"/>
      <c r="AR9" s="1117"/>
      <c r="AS9" s="1117"/>
      <c r="AT9" s="1117"/>
      <c r="AU9" s="1118"/>
      <c r="AV9" s="1118"/>
      <c r="AW9" s="1118"/>
      <c r="AX9" s="1118"/>
      <c r="AY9" s="1119"/>
      <c r="AZ9" s="232"/>
      <c r="BA9" s="232"/>
      <c r="BB9" s="232"/>
      <c r="BC9" s="232"/>
      <c r="BD9" s="232"/>
      <c r="BE9" s="233"/>
      <c r="BF9" s="233"/>
      <c r="BG9" s="233"/>
      <c r="BH9" s="233"/>
      <c r="BI9" s="233"/>
      <c r="BJ9" s="233"/>
      <c r="BK9" s="233"/>
      <c r="BL9" s="233"/>
      <c r="BM9" s="233"/>
      <c r="BN9" s="233"/>
      <c r="BO9" s="233"/>
      <c r="BP9" s="233"/>
      <c r="BQ9" s="238">
        <v>3</v>
      </c>
      <c r="BR9" s="239"/>
      <c r="BS9" s="1028"/>
      <c r="BT9" s="1029"/>
      <c r="BU9" s="1029"/>
      <c r="BV9" s="1029"/>
      <c r="BW9" s="1029"/>
      <c r="BX9" s="1029"/>
      <c r="BY9" s="1029"/>
      <c r="BZ9" s="1029"/>
      <c r="CA9" s="1029"/>
      <c r="CB9" s="1029"/>
      <c r="CC9" s="1029"/>
      <c r="CD9" s="1029"/>
      <c r="CE9" s="1029"/>
      <c r="CF9" s="1029"/>
      <c r="CG9" s="1050"/>
      <c r="CH9" s="1025"/>
      <c r="CI9" s="1026"/>
      <c r="CJ9" s="1026"/>
      <c r="CK9" s="1026"/>
      <c r="CL9" s="1027"/>
      <c r="CM9" s="1025"/>
      <c r="CN9" s="1026"/>
      <c r="CO9" s="1026"/>
      <c r="CP9" s="1026"/>
      <c r="CQ9" s="1027"/>
      <c r="CR9" s="1025"/>
      <c r="CS9" s="1026"/>
      <c r="CT9" s="1026"/>
      <c r="CU9" s="1026"/>
      <c r="CV9" s="1027"/>
      <c r="CW9" s="1025"/>
      <c r="CX9" s="1026"/>
      <c r="CY9" s="1026"/>
      <c r="CZ9" s="1026"/>
      <c r="DA9" s="1027"/>
      <c r="DB9" s="1025"/>
      <c r="DC9" s="1026"/>
      <c r="DD9" s="1026"/>
      <c r="DE9" s="1026"/>
      <c r="DF9" s="1027"/>
      <c r="DG9" s="1025"/>
      <c r="DH9" s="1026"/>
      <c r="DI9" s="1026"/>
      <c r="DJ9" s="1026"/>
      <c r="DK9" s="1027"/>
      <c r="DL9" s="1025"/>
      <c r="DM9" s="1026"/>
      <c r="DN9" s="1026"/>
      <c r="DO9" s="1026"/>
      <c r="DP9" s="1027"/>
      <c r="DQ9" s="1025"/>
      <c r="DR9" s="1026"/>
      <c r="DS9" s="1026"/>
      <c r="DT9" s="1026"/>
      <c r="DU9" s="1027"/>
      <c r="DV9" s="1028"/>
      <c r="DW9" s="1029"/>
      <c r="DX9" s="1029"/>
      <c r="DY9" s="1029"/>
      <c r="DZ9" s="1030"/>
      <c r="EA9" s="234"/>
    </row>
    <row r="10" spans="1:131" s="235" customFormat="1" ht="26.25" customHeight="1" x14ac:dyDescent="0.2">
      <c r="A10" s="238">
        <v>4</v>
      </c>
      <c r="B10" s="1066"/>
      <c r="C10" s="1067"/>
      <c r="D10" s="1067"/>
      <c r="E10" s="1067"/>
      <c r="F10" s="1067"/>
      <c r="G10" s="1067"/>
      <c r="H10" s="1067"/>
      <c r="I10" s="1067"/>
      <c r="J10" s="1067"/>
      <c r="K10" s="1067"/>
      <c r="L10" s="1067"/>
      <c r="M10" s="1067"/>
      <c r="N10" s="1067"/>
      <c r="O10" s="1067"/>
      <c r="P10" s="1068"/>
      <c r="Q10" s="1074"/>
      <c r="R10" s="1075"/>
      <c r="S10" s="1075"/>
      <c r="T10" s="1075"/>
      <c r="U10" s="1075"/>
      <c r="V10" s="1075"/>
      <c r="W10" s="1075"/>
      <c r="X10" s="1075"/>
      <c r="Y10" s="1075"/>
      <c r="Z10" s="1075"/>
      <c r="AA10" s="1075"/>
      <c r="AB10" s="1075"/>
      <c r="AC10" s="1075"/>
      <c r="AD10" s="1075"/>
      <c r="AE10" s="1076"/>
      <c r="AF10" s="1071"/>
      <c r="AG10" s="1072"/>
      <c r="AH10" s="1072"/>
      <c r="AI10" s="1072"/>
      <c r="AJ10" s="1073"/>
      <c r="AK10" s="1116"/>
      <c r="AL10" s="1117"/>
      <c r="AM10" s="1117"/>
      <c r="AN10" s="1117"/>
      <c r="AO10" s="1117"/>
      <c r="AP10" s="1117"/>
      <c r="AQ10" s="1117"/>
      <c r="AR10" s="1117"/>
      <c r="AS10" s="1117"/>
      <c r="AT10" s="1117"/>
      <c r="AU10" s="1118"/>
      <c r="AV10" s="1118"/>
      <c r="AW10" s="1118"/>
      <c r="AX10" s="1118"/>
      <c r="AY10" s="1119"/>
      <c r="AZ10" s="232"/>
      <c r="BA10" s="232"/>
      <c r="BB10" s="232"/>
      <c r="BC10" s="232"/>
      <c r="BD10" s="232"/>
      <c r="BE10" s="233"/>
      <c r="BF10" s="233"/>
      <c r="BG10" s="233"/>
      <c r="BH10" s="233"/>
      <c r="BI10" s="233"/>
      <c r="BJ10" s="233"/>
      <c r="BK10" s="233"/>
      <c r="BL10" s="233"/>
      <c r="BM10" s="233"/>
      <c r="BN10" s="233"/>
      <c r="BO10" s="233"/>
      <c r="BP10" s="233"/>
      <c r="BQ10" s="238">
        <v>4</v>
      </c>
      <c r="BR10" s="239"/>
      <c r="BS10" s="1028"/>
      <c r="BT10" s="1029"/>
      <c r="BU10" s="1029"/>
      <c r="BV10" s="1029"/>
      <c r="BW10" s="1029"/>
      <c r="BX10" s="1029"/>
      <c r="BY10" s="1029"/>
      <c r="BZ10" s="1029"/>
      <c r="CA10" s="1029"/>
      <c r="CB10" s="1029"/>
      <c r="CC10" s="1029"/>
      <c r="CD10" s="1029"/>
      <c r="CE10" s="1029"/>
      <c r="CF10" s="1029"/>
      <c r="CG10" s="1050"/>
      <c r="CH10" s="1025"/>
      <c r="CI10" s="1026"/>
      <c r="CJ10" s="1026"/>
      <c r="CK10" s="1026"/>
      <c r="CL10" s="1027"/>
      <c r="CM10" s="1025"/>
      <c r="CN10" s="1026"/>
      <c r="CO10" s="1026"/>
      <c r="CP10" s="1026"/>
      <c r="CQ10" s="1027"/>
      <c r="CR10" s="1025"/>
      <c r="CS10" s="1026"/>
      <c r="CT10" s="1026"/>
      <c r="CU10" s="1026"/>
      <c r="CV10" s="1027"/>
      <c r="CW10" s="1025"/>
      <c r="CX10" s="1026"/>
      <c r="CY10" s="1026"/>
      <c r="CZ10" s="1026"/>
      <c r="DA10" s="1027"/>
      <c r="DB10" s="1025"/>
      <c r="DC10" s="1026"/>
      <c r="DD10" s="1026"/>
      <c r="DE10" s="1026"/>
      <c r="DF10" s="1027"/>
      <c r="DG10" s="1025"/>
      <c r="DH10" s="1026"/>
      <c r="DI10" s="1026"/>
      <c r="DJ10" s="1026"/>
      <c r="DK10" s="1027"/>
      <c r="DL10" s="1025"/>
      <c r="DM10" s="1026"/>
      <c r="DN10" s="1026"/>
      <c r="DO10" s="1026"/>
      <c r="DP10" s="1027"/>
      <c r="DQ10" s="1025"/>
      <c r="DR10" s="1026"/>
      <c r="DS10" s="1026"/>
      <c r="DT10" s="1026"/>
      <c r="DU10" s="1027"/>
      <c r="DV10" s="1028"/>
      <c r="DW10" s="1029"/>
      <c r="DX10" s="1029"/>
      <c r="DY10" s="1029"/>
      <c r="DZ10" s="1030"/>
      <c r="EA10" s="234"/>
    </row>
    <row r="11" spans="1:131" s="235" customFormat="1" ht="26.25" customHeight="1" x14ac:dyDescent="0.2">
      <c r="A11" s="238">
        <v>5</v>
      </c>
      <c r="B11" s="1066"/>
      <c r="C11" s="1067"/>
      <c r="D11" s="1067"/>
      <c r="E11" s="1067"/>
      <c r="F11" s="1067"/>
      <c r="G11" s="1067"/>
      <c r="H11" s="1067"/>
      <c r="I11" s="1067"/>
      <c r="J11" s="1067"/>
      <c r="K11" s="1067"/>
      <c r="L11" s="1067"/>
      <c r="M11" s="1067"/>
      <c r="N11" s="1067"/>
      <c r="O11" s="1067"/>
      <c r="P11" s="1068"/>
      <c r="Q11" s="1074"/>
      <c r="R11" s="1075"/>
      <c r="S11" s="1075"/>
      <c r="T11" s="1075"/>
      <c r="U11" s="1075"/>
      <c r="V11" s="1075"/>
      <c r="W11" s="1075"/>
      <c r="X11" s="1075"/>
      <c r="Y11" s="1075"/>
      <c r="Z11" s="1075"/>
      <c r="AA11" s="1075"/>
      <c r="AB11" s="1075"/>
      <c r="AC11" s="1075"/>
      <c r="AD11" s="1075"/>
      <c r="AE11" s="1076"/>
      <c r="AF11" s="1071"/>
      <c r="AG11" s="1072"/>
      <c r="AH11" s="1072"/>
      <c r="AI11" s="1072"/>
      <c r="AJ11" s="1073"/>
      <c r="AK11" s="1116"/>
      <c r="AL11" s="1117"/>
      <c r="AM11" s="1117"/>
      <c r="AN11" s="1117"/>
      <c r="AO11" s="1117"/>
      <c r="AP11" s="1117"/>
      <c r="AQ11" s="1117"/>
      <c r="AR11" s="1117"/>
      <c r="AS11" s="1117"/>
      <c r="AT11" s="1117"/>
      <c r="AU11" s="1118"/>
      <c r="AV11" s="1118"/>
      <c r="AW11" s="1118"/>
      <c r="AX11" s="1118"/>
      <c r="AY11" s="1119"/>
      <c r="AZ11" s="232"/>
      <c r="BA11" s="232"/>
      <c r="BB11" s="232"/>
      <c r="BC11" s="232"/>
      <c r="BD11" s="232"/>
      <c r="BE11" s="233"/>
      <c r="BF11" s="233"/>
      <c r="BG11" s="233"/>
      <c r="BH11" s="233"/>
      <c r="BI11" s="233"/>
      <c r="BJ11" s="233"/>
      <c r="BK11" s="233"/>
      <c r="BL11" s="233"/>
      <c r="BM11" s="233"/>
      <c r="BN11" s="233"/>
      <c r="BO11" s="233"/>
      <c r="BP11" s="233"/>
      <c r="BQ11" s="238">
        <v>5</v>
      </c>
      <c r="BR11" s="239"/>
      <c r="BS11" s="1028"/>
      <c r="BT11" s="1029"/>
      <c r="BU11" s="1029"/>
      <c r="BV11" s="1029"/>
      <c r="BW11" s="1029"/>
      <c r="BX11" s="1029"/>
      <c r="BY11" s="1029"/>
      <c r="BZ11" s="1029"/>
      <c r="CA11" s="1029"/>
      <c r="CB11" s="1029"/>
      <c r="CC11" s="1029"/>
      <c r="CD11" s="1029"/>
      <c r="CE11" s="1029"/>
      <c r="CF11" s="1029"/>
      <c r="CG11" s="1050"/>
      <c r="CH11" s="1025"/>
      <c r="CI11" s="1026"/>
      <c r="CJ11" s="1026"/>
      <c r="CK11" s="1026"/>
      <c r="CL11" s="1027"/>
      <c r="CM11" s="1025"/>
      <c r="CN11" s="1026"/>
      <c r="CO11" s="1026"/>
      <c r="CP11" s="1026"/>
      <c r="CQ11" s="1027"/>
      <c r="CR11" s="1025"/>
      <c r="CS11" s="1026"/>
      <c r="CT11" s="1026"/>
      <c r="CU11" s="1026"/>
      <c r="CV11" s="1027"/>
      <c r="CW11" s="1025"/>
      <c r="CX11" s="1026"/>
      <c r="CY11" s="1026"/>
      <c r="CZ11" s="1026"/>
      <c r="DA11" s="1027"/>
      <c r="DB11" s="1025"/>
      <c r="DC11" s="1026"/>
      <c r="DD11" s="1026"/>
      <c r="DE11" s="1026"/>
      <c r="DF11" s="1027"/>
      <c r="DG11" s="1025"/>
      <c r="DH11" s="1026"/>
      <c r="DI11" s="1026"/>
      <c r="DJ11" s="1026"/>
      <c r="DK11" s="1027"/>
      <c r="DL11" s="1025"/>
      <c r="DM11" s="1026"/>
      <c r="DN11" s="1026"/>
      <c r="DO11" s="1026"/>
      <c r="DP11" s="1027"/>
      <c r="DQ11" s="1025"/>
      <c r="DR11" s="1026"/>
      <c r="DS11" s="1026"/>
      <c r="DT11" s="1026"/>
      <c r="DU11" s="1027"/>
      <c r="DV11" s="1028"/>
      <c r="DW11" s="1029"/>
      <c r="DX11" s="1029"/>
      <c r="DY11" s="1029"/>
      <c r="DZ11" s="1030"/>
      <c r="EA11" s="234"/>
    </row>
    <row r="12" spans="1:131" s="235" customFormat="1" ht="26.25" customHeight="1" x14ac:dyDescent="0.2">
      <c r="A12" s="238">
        <v>6</v>
      </c>
      <c r="B12" s="1066"/>
      <c r="C12" s="1067"/>
      <c r="D12" s="1067"/>
      <c r="E12" s="1067"/>
      <c r="F12" s="1067"/>
      <c r="G12" s="1067"/>
      <c r="H12" s="1067"/>
      <c r="I12" s="1067"/>
      <c r="J12" s="1067"/>
      <c r="K12" s="1067"/>
      <c r="L12" s="1067"/>
      <c r="M12" s="1067"/>
      <c r="N12" s="1067"/>
      <c r="O12" s="1067"/>
      <c r="P12" s="1068"/>
      <c r="Q12" s="1074"/>
      <c r="R12" s="1075"/>
      <c r="S12" s="1075"/>
      <c r="T12" s="1075"/>
      <c r="U12" s="1075"/>
      <c r="V12" s="1075"/>
      <c r="W12" s="1075"/>
      <c r="X12" s="1075"/>
      <c r="Y12" s="1075"/>
      <c r="Z12" s="1075"/>
      <c r="AA12" s="1075"/>
      <c r="AB12" s="1075"/>
      <c r="AC12" s="1075"/>
      <c r="AD12" s="1075"/>
      <c r="AE12" s="1076"/>
      <c r="AF12" s="1071"/>
      <c r="AG12" s="1072"/>
      <c r="AH12" s="1072"/>
      <c r="AI12" s="1072"/>
      <c r="AJ12" s="1073"/>
      <c r="AK12" s="1116"/>
      <c r="AL12" s="1117"/>
      <c r="AM12" s="1117"/>
      <c r="AN12" s="1117"/>
      <c r="AO12" s="1117"/>
      <c r="AP12" s="1117"/>
      <c r="AQ12" s="1117"/>
      <c r="AR12" s="1117"/>
      <c r="AS12" s="1117"/>
      <c r="AT12" s="1117"/>
      <c r="AU12" s="1118"/>
      <c r="AV12" s="1118"/>
      <c r="AW12" s="1118"/>
      <c r="AX12" s="1118"/>
      <c r="AY12" s="1119"/>
      <c r="AZ12" s="232"/>
      <c r="BA12" s="232"/>
      <c r="BB12" s="232"/>
      <c r="BC12" s="232"/>
      <c r="BD12" s="232"/>
      <c r="BE12" s="233"/>
      <c r="BF12" s="233"/>
      <c r="BG12" s="233"/>
      <c r="BH12" s="233"/>
      <c r="BI12" s="233"/>
      <c r="BJ12" s="233"/>
      <c r="BK12" s="233"/>
      <c r="BL12" s="233"/>
      <c r="BM12" s="233"/>
      <c r="BN12" s="233"/>
      <c r="BO12" s="233"/>
      <c r="BP12" s="233"/>
      <c r="BQ12" s="238">
        <v>6</v>
      </c>
      <c r="BR12" s="239"/>
      <c r="BS12" s="1028"/>
      <c r="BT12" s="1029"/>
      <c r="BU12" s="1029"/>
      <c r="BV12" s="1029"/>
      <c r="BW12" s="1029"/>
      <c r="BX12" s="1029"/>
      <c r="BY12" s="1029"/>
      <c r="BZ12" s="1029"/>
      <c r="CA12" s="1029"/>
      <c r="CB12" s="1029"/>
      <c r="CC12" s="1029"/>
      <c r="CD12" s="1029"/>
      <c r="CE12" s="1029"/>
      <c r="CF12" s="1029"/>
      <c r="CG12" s="1050"/>
      <c r="CH12" s="1025"/>
      <c r="CI12" s="1026"/>
      <c r="CJ12" s="1026"/>
      <c r="CK12" s="1026"/>
      <c r="CL12" s="1027"/>
      <c r="CM12" s="1025"/>
      <c r="CN12" s="1026"/>
      <c r="CO12" s="1026"/>
      <c r="CP12" s="1026"/>
      <c r="CQ12" s="1027"/>
      <c r="CR12" s="1025"/>
      <c r="CS12" s="1026"/>
      <c r="CT12" s="1026"/>
      <c r="CU12" s="1026"/>
      <c r="CV12" s="1027"/>
      <c r="CW12" s="1025"/>
      <c r="CX12" s="1026"/>
      <c r="CY12" s="1026"/>
      <c r="CZ12" s="1026"/>
      <c r="DA12" s="1027"/>
      <c r="DB12" s="1025"/>
      <c r="DC12" s="1026"/>
      <c r="DD12" s="1026"/>
      <c r="DE12" s="1026"/>
      <c r="DF12" s="1027"/>
      <c r="DG12" s="1025"/>
      <c r="DH12" s="1026"/>
      <c r="DI12" s="1026"/>
      <c r="DJ12" s="1026"/>
      <c r="DK12" s="1027"/>
      <c r="DL12" s="1025"/>
      <c r="DM12" s="1026"/>
      <c r="DN12" s="1026"/>
      <c r="DO12" s="1026"/>
      <c r="DP12" s="1027"/>
      <c r="DQ12" s="1025"/>
      <c r="DR12" s="1026"/>
      <c r="DS12" s="1026"/>
      <c r="DT12" s="1026"/>
      <c r="DU12" s="1027"/>
      <c r="DV12" s="1028"/>
      <c r="DW12" s="1029"/>
      <c r="DX12" s="1029"/>
      <c r="DY12" s="1029"/>
      <c r="DZ12" s="1030"/>
      <c r="EA12" s="234"/>
    </row>
    <row r="13" spans="1:131" s="235" customFormat="1" ht="26.25" customHeight="1" x14ac:dyDescent="0.2">
      <c r="A13" s="238">
        <v>7</v>
      </c>
      <c r="B13" s="1066"/>
      <c r="C13" s="1067"/>
      <c r="D13" s="1067"/>
      <c r="E13" s="1067"/>
      <c r="F13" s="1067"/>
      <c r="G13" s="1067"/>
      <c r="H13" s="1067"/>
      <c r="I13" s="1067"/>
      <c r="J13" s="1067"/>
      <c r="K13" s="1067"/>
      <c r="L13" s="1067"/>
      <c r="M13" s="1067"/>
      <c r="N13" s="1067"/>
      <c r="O13" s="1067"/>
      <c r="P13" s="1068"/>
      <c r="Q13" s="1074"/>
      <c r="R13" s="1075"/>
      <c r="S13" s="1075"/>
      <c r="T13" s="1075"/>
      <c r="U13" s="1075"/>
      <c r="V13" s="1075"/>
      <c r="W13" s="1075"/>
      <c r="X13" s="1075"/>
      <c r="Y13" s="1075"/>
      <c r="Z13" s="1075"/>
      <c r="AA13" s="1075"/>
      <c r="AB13" s="1075"/>
      <c r="AC13" s="1075"/>
      <c r="AD13" s="1075"/>
      <c r="AE13" s="1076"/>
      <c r="AF13" s="1071"/>
      <c r="AG13" s="1072"/>
      <c r="AH13" s="1072"/>
      <c r="AI13" s="1072"/>
      <c r="AJ13" s="1073"/>
      <c r="AK13" s="1116"/>
      <c r="AL13" s="1117"/>
      <c r="AM13" s="1117"/>
      <c r="AN13" s="1117"/>
      <c r="AO13" s="1117"/>
      <c r="AP13" s="1117"/>
      <c r="AQ13" s="1117"/>
      <c r="AR13" s="1117"/>
      <c r="AS13" s="1117"/>
      <c r="AT13" s="1117"/>
      <c r="AU13" s="1118"/>
      <c r="AV13" s="1118"/>
      <c r="AW13" s="1118"/>
      <c r="AX13" s="1118"/>
      <c r="AY13" s="1119"/>
      <c r="AZ13" s="232"/>
      <c r="BA13" s="232"/>
      <c r="BB13" s="232"/>
      <c r="BC13" s="232"/>
      <c r="BD13" s="232"/>
      <c r="BE13" s="233"/>
      <c r="BF13" s="233"/>
      <c r="BG13" s="233"/>
      <c r="BH13" s="233"/>
      <c r="BI13" s="233"/>
      <c r="BJ13" s="233"/>
      <c r="BK13" s="233"/>
      <c r="BL13" s="233"/>
      <c r="BM13" s="233"/>
      <c r="BN13" s="233"/>
      <c r="BO13" s="233"/>
      <c r="BP13" s="233"/>
      <c r="BQ13" s="238">
        <v>7</v>
      </c>
      <c r="BR13" s="239"/>
      <c r="BS13" s="1028"/>
      <c r="BT13" s="1029"/>
      <c r="BU13" s="1029"/>
      <c r="BV13" s="1029"/>
      <c r="BW13" s="1029"/>
      <c r="BX13" s="1029"/>
      <c r="BY13" s="1029"/>
      <c r="BZ13" s="1029"/>
      <c r="CA13" s="1029"/>
      <c r="CB13" s="1029"/>
      <c r="CC13" s="1029"/>
      <c r="CD13" s="1029"/>
      <c r="CE13" s="1029"/>
      <c r="CF13" s="1029"/>
      <c r="CG13" s="1050"/>
      <c r="CH13" s="1025"/>
      <c r="CI13" s="1026"/>
      <c r="CJ13" s="1026"/>
      <c r="CK13" s="1026"/>
      <c r="CL13" s="1027"/>
      <c r="CM13" s="1025"/>
      <c r="CN13" s="1026"/>
      <c r="CO13" s="1026"/>
      <c r="CP13" s="1026"/>
      <c r="CQ13" s="1027"/>
      <c r="CR13" s="1025"/>
      <c r="CS13" s="1026"/>
      <c r="CT13" s="1026"/>
      <c r="CU13" s="1026"/>
      <c r="CV13" s="1027"/>
      <c r="CW13" s="1025"/>
      <c r="CX13" s="1026"/>
      <c r="CY13" s="1026"/>
      <c r="CZ13" s="1026"/>
      <c r="DA13" s="1027"/>
      <c r="DB13" s="1025"/>
      <c r="DC13" s="1026"/>
      <c r="DD13" s="1026"/>
      <c r="DE13" s="1026"/>
      <c r="DF13" s="1027"/>
      <c r="DG13" s="1025"/>
      <c r="DH13" s="1026"/>
      <c r="DI13" s="1026"/>
      <c r="DJ13" s="1026"/>
      <c r="DK13" s="1027"/>
      <c r="DL13" s="1025"/>
      <c r="DM13" s="1026"/>
      <c r="DN13" s="1026"/>
      <c r="DO13" s="1026"/>
      <c r="DP13" s="1027"/>
      <c r="DQ13" s="1025"/>
      <c r="DR13" s="1026"/>
      <c r="DS13" s="1026"/>
      <c r="DT13" s="1026"/>
      <c r="DU13" s="1027"/>
      <c r="DV13" s="1028"/>
      <c r="DW13" s="1029"/>
      <c r="DX13" s="1029"/>
      <c r="DY13" s="1029"/>
      <c r="DZ13" s="1030"/>
      <c r="EA13" s="234"/>
    </row>
    <row r="14" spans="1:131" s="235" customFormat="1" ht="26.25" customHeight="1" x14ac:dyDescent="0.2">
      <c r="A14" s="238">
        <v>8</v>
      </c>
      <c r="B14" s="1066"/>
      <c r="C14" s="1067"/>
      <c r="D14" s="1067"/>
      <c r="E14" s="1067"/>
      <c r="F14" s="1067"/>
      <c r="G14" s="1067"/>
      <c r="H14" s="1067"/>
      <c r="I14" s="1067"/>
      <c r="J14" s="1067"/>
      <c r="K14" s="1067"/>
      <c r="L14" s="1067"/>
      <c r="M14" s="1067"/>
      <c r="N14" s="1067"/>
      <c r="O14" s="1067"/>
      <c r="P14" s="1068"/>
      <c r="Q14" s="1074"/>
      <c r="R14" s="1075"/>
      <c r="S14" s="1075"/>
      <c r="T14" s="1075"/>
      <c r="U14" s="1075"/>
      <c r="V14" s="1075"/>
      <c r="W14" s="1075"/>
      <c r="X14" s="1075"/>
      <c r="Y14" s="1075"/>
      <c r="Z14" s="1075"/>
      <c r="AA14" s="1075"/>
      <c r="AB14" s="1075"/>
      <c r="AC14" s="1075"/>
      <c r="AD14" s="1075"/>
      <c r="AE14" s="1076"/>
      <c r="AF14" s="1071"/>
      <c r="AG14" s="1072"/>
      <c r="AH14" s="1072"/>
      <c r="AI14" s="1072"/>
      <c r="AJ14" s="1073"/>
      <c r="AK14" s="1116"/>
      <c r="AL14" s="1117"/>
      <c r="AM14" s="1117"/>
      <c r="AN14" s="1117"/>
      <c r="AO14" s="1117"/>
      <c r="AP14" s="1117"/>
      <c r="AQ14" s="1117"/>
      <c r="AR14" s="1117"/>
      <c r="AS14" s="1117"/>
      <c r="AT14" s="1117"/>
      <c r="AU14" s="1118"/>
      <c r="AV14" s="1118"/>
      <c r="AW14" s="1118"/>
      <c r="AX14" s="1118"/>
      <c r="AY14" s="1119"/>
      <c r="AZ14" s="232"/>
      <c r="BA14" s="232"/>
      <c r="BB14" s="232"/>
      <c r="BC14" s="232"/>
      <c r="BD14" s="232"/>
      <c r="BE14" s="233"/>
      <c r="BF14" s="233"/>
      <c r="BG14" s="233"/>
      <c r="BH14" s="233"/>
      <c r="BI14" s="233"/>
      <c r="BJ14" s="233"/>
      <c r="BK14" s="233"/>
      <c r="BL14" s="233"/>
      <c r="BM14" s="233"/>
      <c r="BN14" s="233"/>
      <c r="BO14" s="233"/>
      <c r="BP14" s="233"/>
      <c r="BQ14" s="238">
        <v>8</v>
      </c>
      <c r="BR14" s="239"/>
      <c r="BS14" s="1028"/>
      <c r="BT14" s="1029"/>
      <c r="BU14" s="1029"/>
      <c r="BV14" s="1029"/>
      <c r="BW14" s="1029"/>
      <c r="BX14" s="1029"/>
      <c r="BY14" s="1029"/>
      <c r="BZ14" s="1029"/>
      <c r="CA14" s="1029"/>
      <c r="CB14" s="1029"/>
      <c r="CC14" s="1029"/>
      <c r="CD14" s="1029"/>
      <c r="CE14" s="1029"/>
      <c r="CF14" s="1029"/>
      <c r="CG14" s="1050"/>
      <c r="CH14" s="1025"/>
      <c r="CI14" s="1026"/>
      <c r="CJ14" s="1026"/>
      <c r="CK14" s="1026"/>
      <c r="CL14" s="1027"/>
      <c r="CM14" s="1025"/>
      <c r="CN14" s="1026"/>
      <c r="CO14" s="1026"/>
      <c r="CP14" s="1026"/>
      <c r="CQ14" s="1027"/>
      <c r="CR14" s="1025"/>
      <c r="CS14" s="1026"/>
      <c r="CT14" s="1026"/>
      <c r="CU14" s="1026"/>
      <c r="CV14" s="1027"/>
      <c r="CW14" s="1025"/>
      <c r="CX14" s="1026"/>
      <c r="CY14" s="1026"/>
      <c r="CZ14" s="1026"/>
      <c r="DA14" s="1027"/>
      <c r="DB14" s="1025"/>
      <c r="DC14" s="1026"/>
      <c r="DD14" s="1026"/>
      <c r="DE14" s="1026"/>
      <c r="DF14" s="1027"/>
      <c r="DG14" s="1025"/>
      <c r="DH14" s="1026"/>
      <c r="DI14" s="1026"/>
      <c r="DJ14" s="1026"/>
      <c r="DK14" s="1027"/>
      <c r="DL14" s="1025"/>
      <c r="DM14" s="1026"/>
      <c r="DN14" s="1026"/>
      <c r="DO14" s="1026"/>
      <c r="DP14" s="1027"/>
      <c r="DQ14" s="1025"/>
      <c r="DR14" s="1026"/>
      <c r="DS14" s="1026"/>
      <c r="DT14" s="1026"/>
      <c r="DU14" s="1027"/>
      <c r="DV14" s="1028"/>
      <c r="DW14" s="1029"/>
      <c r="DX14" s="1029"/>
      <c r="DY14" s="1029"/>
      <c r="DZ14" s="1030"/>
      <c r="EA14" s="234"/>
    </row>
    <row r="15" spans="1:131" s="235" customFormat="1" ht="26.25" customHeight="1" x14ac:dyDescent="0.2">
      <c r="A15" s="238">
        <v>9</v>
      </c>
      <c r="B15" s="1066"/>
      <c r="C15" s="1067"/>
      <c r="D15" s="1067"/>
      <c r="E15" s="1067"/>
      <c r="F15" s="1067"/>
      <c r="G15" s="1067"/>
      <c r="H15" s="1067"/>
      <c r="I15" s="1067"/>
      <c r="J15" s="1067"/>
      <c r="K15" s="1067"/>
      <c r="L15" s="1067"/>
      <c r="M15" s="1067"/>
      <c r="N15" s="1067"/>
      <c r="O15" s="1067"/>
      <c r="P15" s="1068"/>
      <c r="Q15" s="1074"/>
      <c r="R15" s="1075"/>
      <c r="S15" s="1075"/>
      <c r="T15" s="1075"/>
      <c r="U15" s="1075"/>
      <c r="V15" s="1075"/>
      <c r="W15" s="1075"/>
      <c r="X15" s="1075"/>
      <c r="Y15" s="1075"/>
      <c r="Z15" s="1075"/>
      <c r="AA15" s="1075"/>
      <c r="AB15" s="1075"/>
      <c r="AC15" s="1075"/>
      <c r="AD15" s="1075"/>
      <c r="AE15" s="1076"/>
      <c r="AF15" s="1071"/>
      <c r="AG15" s="1072"/>
      <c r="AH15" s="1072"/>
      <c r="AI15" s="1072"/>
      <c r="AJ15" s="1073"/>
      <c r="AK15" s="1116"/>
      <c r="AL15" s="1117"/>
      <c r="AM15" s="1117"/>
      <c r="AN15" s="1117"/>
      <c r="AO15" s="1117"/>
      <c r="AP15" s="1117"/>
      <c r="AQ15" s="1117"/>
      <c r="AR15" s="1117"/>
      <c r="AS15" s="1117"/>
      <c r="AT15" s="1117"/>
      <c r="AU15" s="1118"/>
      <c r="AV15" s="1118"/>
      <c r="AW15" s="1118"/>
      <c r="AX15" s="1118"/>
      <c r="AY15" s="1119"/>
      <c r="AZ15" s="232"/>
      <c r="BA15" s="232"/>
      <c r="BB15" s="232"/>
      <c r="BC15" s="232"/>
      <c r="BD15" s="232"/>
      <c r="BE15" s="233"/>
      <c r="BF15" s="233"/>
      <c r="BG15" s="233"/>
      <c r="BH15" s="233"/>
      <c r="BI15" s="233"/>
      <c r="BJ15" s="233"/>
      <c r="BK15" s="233"/>
      <c r="BL15" s="233"/>
      <c r="BM15" s="233"/>
      <c r="BN15" s="233"/>
      <c r="BO15" s="233"/>
      <c r="BP15" s="233"/>
      <c r="BQ15" s="238">
        <v>9</v>
      </c>
      <c r="BR15" s="239"/>
      <c r="BS15" s="1028"/>
      <c r="BT15" s="1029"/>
      <c r="BU15" s="1029"/>
      <c r="BV15" s="1029"/>
      <c r="BW15" s="1029"/>
      <c r="BX15" s="1029"/>
      <c r="BY15" s="1029"/>
      <c r="BZ15" s="1029"/>
      <c r="CA15" s="1029"/>
      <c r="CB15" s="1029"/>
      <c r="CC15" s="1029"/>
      <c r="CD15" s="1029"/>
      <c r="CE15" s="1029"/>
      <c r="CF15" s="1029"/>
      <c r="CG15" s="1050"/>
      <c r="CH15" s="1025"/>
      <c r="CI15" s="1026"/>
      <c r="CJ15" s="1026"/>
      <c r="CK15" s="1026"/>
      <c r="CL15" s="1027"/>
      <c r="CM15" s="1025"/>
      <c r="CN15" s="1026"/>
      <c r="CO15" s="1026"/>
      <c r="CP15" s="1026"/>
      <c r="CQ15" s="1027"/>
      <c r="CR15" s="1025"/>
      <c r="CS15" s="1026"/>
      <c r="CT15" s="1026"/>
      <c r="CU15" s="1026"/>
      <c r="CV15" s="1027"/>
      <c r="CW15" s="1025"/>
      <c r="CX15" s="1026"/>
      <c r="CY15" s="1026"/>
      <c r="CZ15" s="1026"/>
      <c r="DA15" s="1027"/>
      <c r="DB15" s="1025"/>
      <c r="DC15" s="1026"/>
      <c r="DD15" s="1026"/>
      <c r="DE15" s="1026"/>
      <c r="DF15" s="1027"/>
      <c r="DG15" s="1025"/>
      <c r="DH15" s="1026"/>
      <c r="DI15" s="1026"/>
      <c r="DJ15" s="1026"/>
      <c r="DK15" s="1027"/>
      <c r="DL15" s="1025"/>
      <c r="DM15" s="1026"/>
      <c r="DN15" s="1026"/>
      <c r="DO15" s="1026"/>
      <c r="DP15" s="1027"/>
      <c r="DQ15" s="1025"/>
      <c r="DR15" s="1026"/>
      <c r="DS15" s="1026"/>
      <c r="DT15" s="1026"/>
      <c r="DU15" s="1027"/>
      <c r="DV15" s="1028"/>
      <c r="DW15" s="1029"/>
      <c r="DX15" s="1029"/>
      <c r="DY15" s="1029"/>
      <c r="DZ15" s="1030"/>
      <c r="EA15" s="234"/>
    </row>
    <row r="16" spans="1:131" s="235" customFormat="1" ht="26.25" customHeight="1" x14ac:dyDescent="0.2">
      <c r="A16" s="238">
        <v>10</v>
      </c>
      <c r="B16" s="1066"/>
      <c r="C16" s="1067"/>
      <c r="D16" s="1067"/>
      <c r="E16" s="1067"/>
      <c r="F16" s="1067"/>
      <c r="G16" s="1067"/>
      <c r="H16" s="1067"/>
      <c r="I16" s="1067"/>
      <c r="J16" s="1067"/>
      <c r="K16" s="1067"/>
      <c r="L16" s="1067"/>
      <c r="M16" s="1067"/>
      <c r="N16" s="1067"/>
      <c r="O16" s="1067"/>
      <c r="P16" s="1068"/>
      <c r="Q16" s="1074"/>
      <c r="R16" s="1075"/>
      <c r="S16" s="1075"/>
      <c r="T16" s="1075"/>
      <c r="U16" s="1075"/>
      <c r="V16" s="1075"/>
      <c r="W16" s="1075"/>
      <c r="X16" s="1075"/>
      <c r="Y16" s="1075"/>
      <c r="Z16" s="1075"/>
      <c r="AA16" s="1075"/>
      <c r="AB16" s="1075"/>
      <c r="AC16" s="1075"/>
      <c r="AD16" s="1075"/>
      <c r="AE16" s="1076"/>
      <c r="AF16" s="1071"/>
      <c r="AG16" s="1072"/>
      <c r="AH16" s="1072"/>
      <c r="AI16" s="1072"/>
      <c r="AJ16" s="1073"/>
      <c r="AK16" s="1116"/>
      <c r="AL16" s="1117"/>
      <c r="AM16" s="1117"/>
      <c r="AN16" s="1117"/>
      <c r="AO16" s="1117"/>
      <c r="AP16" s="1117"/>
      <c r="AQ16" s="1117"/>
      <c r="AR16" s="1117"/>
      <c r="AS16" s="1117"/>
      <c r="AT16" s="1117"/>
      <c r="AU16" s="1118"/>
      <c r="AV16" s="1118"/>
      <c r="AW16" s="1118"/>
      <c r="AX16" s="1118"/>
      <c r="AY16" s="1119"/>
      <c r="AZ16" s="232"/>
      <c r="BA16" s="232"/>
      <c r="BB16" s="232"/>
      <c r="BC16" s="232"/>
      <c r="BD16" s="232"/>
      <c r="BE16" s="233"/>
      <c r="BF16" s="233"/>
      <c r="BG16" s="233"/>
      <c r="BH16" s="233"/>
      <c r="BI16" s="233"/>
      <c r="BJ16" s="233"/>
      <c r="BK16" s="233"/>
      <c r="BL16" s="233"/>
      <c r="BM16" s="233"/>
      <c r="BN16" s="233"/>
      <c r="BO16" s="233"/>
      <c r="BP16" s="233"/>
      <c r="BQ16" s="238">
        <v>10</v>
      </c>
      <c r="BR16" s="239"/>
      <c r="BS16" s="1028"/>
      <c r="BT16" s="1029"/>
      <c r="BU16" s="1029"/>
      <c r="BV16" s="1029"/>
      <c r="BW16" s="1029"/>
      <c r="BX16" s="1029"/>
      <c r="BY16" s="1029"/>
      <c r="BZ16" s="1029"/>
      <c r="CA16" s="1029"/>
      <c r="CB16" s="1029"/>
      <c r="CC16" s="1029"/>
      <c r="CD16" s="1029"/>
      <c r="CE16" s="1029"/>
      <c r="CF16" s="1029"/>
      <c r="CG16" s="1050"/>
      <c r="CH16" s="1025"/>
      <c r="CI16" s="1026"/>
      <c r="CJ16" s="1026"/>
      <c r="CK16" s="1026"/>
      <c r="CL16" s="1027"/>
      <c r="CM16" s="1025"/>
      <c r="CN16" s="1026"/>
      <c r="CO16" s="1026"/>
      <c r="CP16" s="1026"/>
      <c r="CQ16" s="1027"/>
      <c r="CR16" s="1025"/>
      <c r="CS16" s="1026"/>
      <c r="CT16" s="1026"/>
      <c r="CU16" s="1026"/>
      <c r="CV16" s="1027"/>
      <c r="CW16" s="1025"/>
      <c r="CX16" s="1026"/>
      <c r="CY16" s="1026"/>
      <c r="CZ16" s="1026"/>
      <c r="DA16" s="1027"/>
      <c r="DB16" s="1025"/>
      <c r="DC16" s="1026"/>
      <c r="DD16" s="1026"/>
      <c r="DE16" s="1026"/>
      <c r="DF16" s="1027"/>
      <c r="DG16" s="1025"/>
      <c r="DH16" s="1026"/>
      <c r="DI16" s="1026"/>
      <c r="DJ16" s="1026"/>
      <c r="DK16" s="1027"/>
      <c r="DL16" s="1025"/>
      <c r="DM16" s="1026"/>
      <c r="DN16" s="1026"/>
      <c r="DO16" s="1026"/>
      <c r="DP16" s="1027"/>
      <c r="DQ16" s="1025"/>
      <c r="DR16" s="1026"/>
      <c r="DS16" s="1026"/>
      <c r="DT16" s="1026"/>
      <c r="DU16" s="1027"/>
      <c r="DV16" s="1028"/>
      <c r="DW16" s="1029"/>
      <c r="DX16" s="1029"/>
      <c r="DY16" s="1029"/>
      <c r="DZ16" s="1030"/>
      <c r="EA16" s="234"/>
    </row>
    <row r="17" spans="1:131" s="235" customFormat="1" ht="26.25" customHeight="1" x14ac:dyDescent="0.2">
      <c r="A17" s="238">
        <v>11</v>
      </c>
      <c r="B17" s="1066"/>
      <c r="C17" s="1067"/>
      <c r="D17" s="1067"/>
      <c r="E17" s="1067"/>
      <c r="F17" s="1067"/>
      <c r="G17" s="1067"/>
      <c r="H17" s="1067"/>
      <c r="I17" s="1067"/>
      <c r="J17" s="1067"/>
      <c r="K17" s="1067"/>
      <c r="L17" s="1067"/>
      <c r="M17" s="1067"/>
      <c r="N17" s="1067"/>
      <c r="O17" s="1067"/>
      <c r="P17" s="1068"/>
      <c r="Q17" s="1074"/>
      <c r="R17" s="1075"/>
      <c r="S17" s="1075"/>
      <c r="T17" s="1075"/>
      <c r="U17" s="1075"/>
      <c r="V17" s="1075"/>
      <c r="W17" s="1075"/>
      <c r="X17" s="1075"/>
      <c r="Y17" s="1075"/>
      <c r="Z17" s="1075"/>
      <c r="AA17" s="1075"/>
      <c r="AB17" s="1075"/>
      <c r="AC17" s="1075"/>
      <c r="AD17" s="1075"/>
      <c r="AE17" s="1076"/>
      <c r="AF17" s="1071"/>
      <c r="AG17" s="1072"/>
      <c r="AH17" s="1072"/>
      <c r="AI17" s="1072"/>
      <c r="AJ17" s="1073"/>
      <c r="AK17" s="1116"/>
      <c r="AL17" s="1117"/>
      <c r="AM17" s="1117"/>
      <c r="AN17" s="1117"/>
      <c r="AO17" s="1117"/>
      <c r="AP17" s="1117"/>
      <c r="AQ17" s="1117"/>
      <c r="AR17" s="1117"/>
      <c r="AS17" s="1117"/>
      <c r="AT17" s="1117"/>
      <c r="AU17" s="1118"/>
      <c r="AV17" s="1118"/>
      <c r="AW17" s="1118"/>
      <c r="AX17" s="1118"/>
      <c r="AY17" s="1119"/>
      <c r="AZ17" s="232"/>
      <c r="BA17" s="232"/>
      <c r="BB17" s="232"/>
      <c r="BC17" s="232"/>
      <c r="BD17" s="232"/>
      <c r="BE17" s="233"/>
      <c r="BF17" s="233"/>
      <c r="BG17" s="233"/>
      <c r="BH17" s="233"/>
      <c r="BI17" s="233"/>
      <c r="BJ17" s="233"/>
      <c r="BK17" s="233"/>
      <c r="BL17" s="233"/>
      <c r="BM17" s="233"/>
      <c r="BN17" s="233"/>
      <c r="BO17" s="233"/>
      <c r="BP17" s="233"/>
      <c r="BQ17" s="238">
        <v>11</v>
      </c>
      <c r="BR17" s="239"/>
      <c r="BS17" s="1028"/>
      <c r="BT17" s="1029"/>
      <c r="BU17" s="1029"/>
      <c r="BV17" s="1029"/>
      <c r="BW17" s="1029"/>
      <c r="BX17" s="1029"/>
      <c r="BY17" s="1029"/>
      <c r="BZ17" s="1029"/>
      <c r="CA17" s="1029"/>
      <c r="CB17" s="1029"/>
      <c r="CC17" s="1029"/>
      <c r="CD17" s="1029"/>
      <c r="CE17" s="1029"/>
      <c r="CF17" s="1029"/>
      <c r="CG17" s="1050"/>
      <c r="CH17" s="1025"/>
      <c r="CI17" s="1026"/>
      <c r="CJ17" s="1026"/>
      <c r="CK17" s="1026"/>
      <c r="CL17" s="1027"/>
      <c r="CM17" s="1025"/>
      <c r="CN17" s="1026"/>
      <c r="CO17" s="1026"/>
      <c r="CP17" s="1026"/>
      <c r="CQ17" s="1027"/>
      <c r="CR17" s="1025"/>
      <c r="CS17" s="1026"/>
      <c r="CT17" s="1026"/>
      <c r="CU17" s="1026"/>
      <c r="CV17" s="1027"/>
      <c r="CW17" s="1025"/>
      <c r="CX17" s="1026"/>
      <c r="CY17" s="1026"/>
      <c r="CZ17" s="1026"/>
      <c r="DA17" s="1027"/>
      <c r="DB17" s="1025"/>
      <c r="DC17" s="1026"/>
      <c r="DD17" s="1026"/>
      <c r="DE17" s="1026"/>
      <c r="DF17" s="1027"/>
      <c r="DG17" s="1025"/>
      <c r="DH17" s="1026"/>
      <c r="DI17" s="1026"/>
      <c r="DJ17" s="1026"/>
      <c r="DK17" s="1027"/>
      <c r="DL17" s="1025"/>
      <c r="DM17" s="1026"/>
      <c r="DN17" s="1026"/>
      <c r="DO17" s="1026"/>
      <c r="DP17" s="1027"/>
      <c r="DQ17" s="1025"/>
      <c r="DR17" s="1026"/>
      <c r="DS17" s="1026"/>
      <c r="DT17" s="1026"/>
      <c r="DU17" s="1027"/>
      <c r="DV17" s="1028"/>
      <c r="DW17" s="1029"/>
      <c r="DX17" s="1029"/>
      <c r="DY17" s="1029"/>
      <c r="DZ17" s="1030"/>
      <c r="EA17" s="234"/>
    </row>
    <row r="18" spans="1:131" s="235" customFormat="1" ht="26.25" customHeight="1" x14ac:dyDescent="0.2">
      <c r="A18" s="238">
        <v>12</v>
      </c>
      <c r="B18" s="1066"/>
      <c r="C18" s="1067"/>
      <c r="D18" s="1067"/>
      <c r="E18" s="1067"/>
      <c r="F18" s="1067"/>
      <c r="G18" s="1067"/>
      <c r="H18" s="1067"/>
      <c r="I18" s="1067"/>
      <c r="J18" s="1067"/>
      <c r="K18" s="1067"/>
      <c r="L18" s="1067"/>
      <c r="M18" s="1067"/>
      <c r="N18" s="1067"/>
      <c r="O18" s="1067"/>
      <c r="P18" s="1068"/>
      <c r="Q18" s="1074"/>
      <c r="R18" s="1075"/>
      <c r="S18" s="1075"/>
      <c r="T18" s="1075"/>
      <c r="U18" s="1075"/>
      <c r="V18" s="1075"/>
      <c r="W18" s="1075"/>
      <c r="X18" s="1075"/>
      <c r="Y18" s="1075"/>
      <c r="Z18" s="1075"/>
      <c r="AA18" s="1075"/>
      <c r="AB18" s="1075"/>
      <c r="AC18" s="1075"/>
      <c r="AD18" s="1075"/>
      <c r="AE18" s="1076"/>
      <c r="AF18" s="1071"/>
      <c r="AG18" s="1072"/>
      <c r="AH18" s="1072"/>
      <c r="AI18" s="1072"/>
      <c r="AJ18" s="1073"/>
      <c r="AK18" s="1116"/>
      <c r="AL18" s="1117"/>
      <c r="AM18" s="1117"/>
      <c r="AN18" s="1117"/>
      <c r="AO18" s="1117"/>
      <c r="AP18" s="1117"/>
      <c r="AQ18" s="1117"/>
      <c r="AR18" s="1117"/>
      <c r="AS18" s="1117"/>
      <c r="AT18" s="1117"/>
      <c r="AU18" s="1118"/>
      <c r="AV18" s="1118"/>
      <c r="AW18" s="1118"/>
      <c r="AX18" s="1118"/>
      <c r="AY18" s="1119"/>
      <c r="AZ18" s="232"/>
      <c r="BA18" s="232"/>
      <c r="BB18" s="232"/>
      <c r="BC18" s="232"/>
      <c r="BD18" s="232"/>
      <c r="BE18" s="233"/>
      <c r="BF18" s="233"/>
      <c r="BG18" s="233"/>
      <c r="BH18" s="233"/>
      <c r="BI18" s="233"/>
      <c r="BJ18" s="233"/>
      <c r="BK18" s="233"/>
      <c r="BL18" s="233"/>
      <c r="BM18" s="233"/>
      <c r="BN18" s="233"/>
      <c r="BO18" s="233"/>
      <c r="BP18" s="233"/>
      <c r="BQ18" s="238">
        <v>12</v>
      </c>
      <c r="BR18" s="239"/>
      <c r="BS18" s="1028"/>
      <c r="BT18" s="1029"/>
      <c r="BU18" s="1029"/>
      <c r="BV18" s="1029"/>
      <c r="BW18" s="1029"/>
      <c r="BX18" s="1029"/>
      <c r="BY18" s="1029"/>
      <c r="BZ18" s="1029"/>
      <c r="CA18" s="1029"/>
      <c r="CB18" s="1029"/>
      <c r="CC18" s="1029"/>
      <c r="CD18" s="1029"/>
      <c r="CE18" s="1029"/>
      <c r="CF18" s="1029"/>
      <c r="CG18" s="1050"/>
      <c r="CH18" s="1025"/>
      <c r="CI18" s="1026"/>
      <c r="CJ18" s="1026"/>
      <c r="CK18" s="1026"/>
      <c r="CL18" s="1027"/>
      <c r="CM18" s="1025"/>
      <c r="CN18" s="1026"/>
      <c r="CO18" s="1026"/>
      <c r="CP18" s="1026"/>
      <c r="CQ18" s="1027"/>
      <c r="CR18" s="1025"/>
      <c r="CS18" s="1026"/>
      <c r="CT18" s="1026"/>
      <c r="CU18" s="1026"/>
      <c r="CV18" s="1027"/>
      <c r="CW18" s="1025"/>
      <c r="CX18" s="1026"/>
      <c r="CY18" s="1026"/>
      <c r="CZ18" s="1026"/>
      <c r="DA18" s="1027"/>
      <c r="DB18" s="1025"/>
      <c r="DC18" s="1026"/>
      <c r="DD18" s="1026"/>
      <c r="DE18" s="1026"/>
      <c r="DF18" s="1027"/>
      <c r="DG18" s="1025"/>
      <c r="DH18" s="1026"/>
      <c r="DI18" s="1026"/>
      <c r="DJ18" s="1026"/>
      <c r="DK18" s="1027"/>
      <c r="DL18" s="1025"/>
      <c r="DM18" s="1026"/>
      <c r="DN18" s="1026"/>
      <c r="DO18" s="1026"/>
      <c r="DP18" s="1027"/>
      <c r="DQ18" s="1025"/>
      <c r="DR18" s="1026"/>
      <c r="DS18" s="1026"/>
      <c r="DT18" s="1026"/>
      <c r="DU18" s="1027"/>
      <c r="DV18" s="1028"/>
      <c r="DW18" s="1029"/>
      <c r="DX18" s="1029"/>
      <c r="DY18" s="1029"/>
      <c r="DZ18" s="1030"/>
      <c r="EA18" s="234"/>
    </row>
    <row r="19" spans="1:131" s="235" customFormat="1" ht="26.25" customHeight="1" x14ac:dyDescent="0.2">
      <c r="A19" s="238">
        <v>13</v>
      </c>
      <c r="B19" s="1066"/>
      <c r="C19" s="1067"/>
      <c r="D19" s="1067"/>
      <c r="E19" s="1067"/>
      <c r="F19" s="1067"/>
      <c r="G19" s="1067"/>
      <c r="H19" s="1067"/>
      <c r="I19" s="1067"/>
      <c r="J19" s="1067"/>
      <c r="K19" s="1067"/>
      <c r="L19" s="1067"/>
      <c r="M19" s="1067"/>
      <c r="N19" s="1067"/>
      <c r="O19" s="1067"/>
      <c r="P19" s="1068"/>
      <c r="Q19" s="1074"/>
      <c r="R19" s="1075"/>
      <c r="S19" s="1075"/>
      <c r="T19" s="1075"/>
      <c r="U19" s="1075"/>
      <c r="V19" s="1075"/>
      <c r="W19" s="1075"/>
      <c r="X19" s="1075"/>
      <c r="Y19" s="1075"/>
      <c r="Z19" s="1075"/>
      <c r="AA19" s="1075"/>
      <c r="AB19" s="1075"/>
      <c r="AC19" s="1075"/>
      <c r="AD19" s="1075"/>
      <c r="AE19" s="1076"/>
      <c r="AF19" s="1071"/>
      <c r="AG19" s="1072"/>
      <c r="AH19" s="1072"/>
      <c r="AI19" s="1072"/>
      <c r="AJ19" s="1073"/>
      <c r="AK19" s="1116"/>
      <c r="AL19" s="1117"/>
      <c r="AM19" s="1117"/>
      <c r="AN19" s="1117"/>
      <c r="AO19" s="1117"/>
      <c r="AP19" s="1117"/>
      <c r="AQ19" s="1117"/>
      <c r="AR19" s="1117"/>
      <c r="AS19" s="1117"/>
      <c r="AT19" s="1117"/>
      <c r="AU19" s="1118"/>
      <c r="AV19" s="1118"/>
      <c r="AW19" s="1118"/>
      <c r="AX19" s="1118"/>
      <c r="AY19" s="1119"/>
      <c r="AZ19" s="232"/>
      <c r="BA19" s="232"/>
      <c r="BB19" s="232"/>
      <c r="BC19" s="232"/>
      <c r="BD19" s="232"/>
      <c r="BE19" s="233"/>
      <c r="BF19" s="233"/>
      <c r="BG19" s="233"/>
      <c r="BH19" s="233"/>
      <c r="BI19" s="233"/>
      <c r="BJ19" s="233"/>
      <c r="BK19" s="233"/>
      <c r="BL19" s="233"/>
      <c r="BM19" s="233"/>
      <c r="BN19" s="233"/>
      <c r="BO19" s="233"/>
      <c r="BP19" s="233"/>
      <c r="BQ19" s="238">
        <v>13</v>
      </c>
      <c r="BR19" s="239"/>
      <c r="BS19" s="1028"/>
      <c r="BT19" s="1029"/>
      <c r="BU19" s="1029"/>
      <c r="BV19" s="1029"/>
      <c r="BW19" s="1029"/>
      <c r="BX19" s="1029"/>
      <c r="BY19" s="1029"/>
      <c r="BZ19" s="1029"/>
      <c r="CA19" s="1029"/>
      <c r="CB19" s="1029"/>
      <c r="CC19" s="1029"/>
      <c r="CD19" s="1029"/>
      <c r="CE19" s="1029"/>
      <c r="CF19" s="1029"/>
      <c r="CG19" s="1050"/>
      <c r="CH19" s="1025"/>
      <c r="CI19" s="1026"/>
      <c r="CJ19" s="1026"/>
      <c r="CK19" s="1026"/>
      <c r="CL19" s="1027"/>
      <c r="CM19" s="1025"/>
      <c r="CN19" s="1026"/>
      <c r="CO19" s="1026"/>
      <c r="CP19" s="1026"/>
      <c r="CQ19" s="1027"/>
      <c r="CR19" s="1025"/>
      <c r="CS19" s="1026"/>
      <c r="CT19" s="1026"/>
      <c r="CU19" s="1026"/>
      <c r="CV19" s="1027"/>
      <c r="CW19" s="1025"/>
      <c r="CX19" s="1026"/>
      <c r="CY19" s="1026"/>
      <c r="CZ19" s="1026"/>
      <c r="DA19" s="1027"/>
      <c r="DB19" s="1025"/>
      <c r="DC19" s="1026"/>
      <c r="DD19" s="1026"/>
      <c r="DE19" s="1026"/>
      <c r="DF19" s="1027"/>
      <c r="DG19" s="1025"/>
      <c r="DH19" s="1026"/>
      <c r="DI19" s="1026"/>
      <c r="DJ19" s="1026"/>
      <c r="DK19" s="1027"/>
      <c r="DL19" s="1025"/>
      <c r="DM19" s="1026"/>
      <c r="DN19" s="1026"/>
      <c r="DO19" s="1026"/>
      <c r="DP19" s="1027"/>
      <c r="DQ19" s="1025"/>
      <c r="DR19" s="1026"/>
      <c r="DS19" s="1026"/>
      <c r="DT19" s="1026"/>
      <c r="DU19" s="1027"/>
      <c r="DV19" s="1028"/>
      <c r="DW19" s="1029"/>
      <c r="DX19" s="1029"/>
      <c r="DY19" s="1029"/>
      <c r="DZ19" s="1030"/>
      <c r="EA19" s="234"/>
    </row>
    <row r="20" spans="1:131" s="235" customFormat="1" ht="26.25" customHeight="1" x14ac:dyDescent="0.2">
      <c r="A20" s="238">
        <v>14</v>
      </c>
      <c r="B20" s="1066"/>
      <c r="C20" s="1067"/>
      <c r="D20" s="1067"/>
      <c r="E20" s="1067"/>
      <c r="F20" s="1067"/>
      <c r="G20" s="1067"/>
      <c r="H20" s="1067"/>
      <c r="I20" s="1067"/>
      <c r="J20" s="1067"/>
      <c r="K20" s="1067"/>
      <c r="L20" s="1067"/>
      <c r="M20" s="1067"/>
      <c r="N20" s="1067"/>
      <c r="O20" s="1067"/>
      <c r="P20" s="1068"/>
      <c r="Q20" s="1074"/>
      <c r="R20" s="1075"/>
      <c r="S20" s="1075"/>
      <c r="T20" s="1075"/>
      <c r="U20" s="1075"/>
      <c r="V20" s="1075"/>
      <c r="W20" s="1075"/>
      <c r="X20" s="1075"/>
      <c r="Y20" s="1075"/>
      <c r="Z20" s="1075"/>
      <c r="AA20" s="1075"/>
      <c r="AB20" s="1075"/>
      <c r="AC20" s="1075"/>
      <c r="AD20" s="1075"/>
      <c r="AE20" s="1076"/>
      <c r="AF20" s="1071"/>
      <c r="AG20" s="1072"/>
      <c r="AH20" s="1072"/>
      <c r="AI20" s="1072"/>
      <c r="AJ20" s="1073"/>
      <c r="AK20" s="1116"/>
      <c r="AL20" s="1117"/>
      <c r="AM20" s="1117"/>
      <c r="AN20" s="1117"/>
      <c r="AO20" s="1117"/>
      <c r="AP20" s="1117"/>
      <c r="AQ20" s="1117"/>
      <c r="AR20" s="1117"/>
      <c r="AS20" s="1117"/>
      <c r="AT20" s="1117"/>
      <c r="AU20" s="1118"/>
      <c r="AV20" s="1118"/>
      <c r="AW20" s="1118"/>
      <c r="AX20" s="1118"/>
      <c r="AY20" s="1119"/>
      <c r="AZ20" s="232"/>
      <c r="BA20" s="232"/>
      <c r="BB20" s="232"/>
      <c r="BC20" s="232"/>
      <c r="BD20" s="232"/>
      <c r="BE20" s="233"/>
      <c r="BF20" s="233"/>
      <c r="BG20" s="233"/>
      <c r="BH20" s="233"/>
      <c r="BI20" s="233"/>
      <c r="BJ20" s="233"/>
      <c r="BK20" s="233"/>
      <c r="BL20" s="233"/>
      <c r="BM20" s="233"/>
      <c r="BN20" s="233"/>
      <c r="BO20" s="233"/>
      <c r="BP20" s="233"/>
      <c r="BQ20" s="238">
        <v>14</v>
      </c>
      <c r="BR20" s="239"/>
      <c r="BS20" s="1028"/>
      <c r="BT20" s="1029"/>
      <c r="BU20" s="1029"/>
      <c r="BV20" s="1029"/>
      <c r="BW20" s="1029"/>
      <c r="BX20" s="1029"/>
      <c r="BY20" s="1029"/>
      <c r="BZ20" s="1029"/>
      <c r="CA20" s="1029"/>
      <c r="CB20" s="1029"/>
      <c r="CC20" s="1029"/>
      <c r="CD20" s="1029"/>
      <c r="CE20" s="1029"/>
      <c r="CF20" s="1029"/>
      <c r="CG20" s="1050"/>
      <c r="CH20" s="1025"/>
      <c r="CI20" s="1026"/>
      <c r="CJ20" s="1026"/>
      <c r="CK20" s="1026"/>
      <c r="CL20" s="1027"/>
      <c r="CM20" s="1025"/>
      <c r="CN20" s="1026"/>
      <c r="CO20" s="1026"/>
      <c r="CP20" s="1026"/>
      <c r="CQ20" s="1027"/>
      <c r="CR20" s="1025"/>
      <c r="CS20" s="1026"/>
      <c r="CT20" s="1026"/>
      <c r="CU20" s="1026"/>
      <c r="CV20" s="1027"/>
      <c r="CW20" s="1025"/>
      <c r="CX20" s="1026"/>
      <c r="CY20" s="1026"/>
      <c r="CZ20" s="1026"/>
      <c r="DA20" s="1027"/>
      <c r="DB20" s="1025"/>
      <c r="DC20" s="1026"/>
      <c r="DD20" s="1026"/>
      <c r="DE20" s="1026"/>
      <c r="DF20" s="1027"/>
      <c r="DG20" s="1025"/>
      <c r="DH20" s="1026"/>
      <c r="DI20" s="1026"/>
      <c r="DJ20" s="1026"/>
      <c r="DK20" s="1027"/>
      <c r="DL20" s="1025"/>
      <c r="DM20" s="1026"/>
      <c r="DN20" s="1026"/>
      <c r="DO20" s="1026"/>
      <c r="DP20" s="1027"/>
      <c r="DQ20" s="1025"/>
      <c r="DR20" s="1026"/>
      <c r="DS20" s="1026"/>
      <c r="DT20" s="1026"/>
      <c r="DU20" s="1027"/>
      <c r="DV20" s="1028"/>
      <c r="DW20" s="1029"/>
      <c r="DX20" s="1029"/>
      <c r="DY20" s="1029"/>
      <c r="DZ20" s="1030"/>
      <c r="EA20" s="234"/>
    </row>
    <row r="21" spans="1:131" s="235" customFormat="1" ht="26.25" customHeight="1" thickBot="1" x14ac:dyDescent="0.25">
      <c r="A21" s="238">
        <v>15</v>
      </c>
      <c r="B21" s="1066"/>
      <c r="C21" s="1067"/>
      <c r="D21" s="1067"/>
      <c r="E21" s="1067"/>
      <c r="F21" s="1067"/>
      <c r="G21" s="1067"/>
      <c r="H21" s="1067"/>
      <c r="I21" s="1067"/>
      <c r="J21" s="1067"/>
      <c r="K21" s="1067"/>
      <c r="L21" s="1067"/>
      <c r="M21" s="1067"/>
      <c r="N21" s="1067"/>
      <c r="O21" s="1067"/>
      <c r="P21" s="1068"/>
      <c r="Q21" s="1074"/>
      <c r="R21" s="1075"/>
      <c r="S21" s="1075"/>
      <c r="T21" s="1075"/>
      <c r="U21" s="1075"/>
      <c r="V21" s="1075"/>
      <c r="W21" s="1075"/>
      <c r="X21" s="1075"/>
      <c r="Y21" s="1075"/>
      <c r="Z21" s="1075"/>
      <c r="AA21" s="1075"/>
      <c r="AB21" s="1075"/>
      <c r="AC21" s="1075"/>
      <c r="AD21" s="1075"/>
      <c r="AE21" s="1076"/>
      <c r="AF21" s="1071"/>
      <c r="AG21" s="1072"/>
      <c r="AH21" s="1072"/>
      <c r="AI21" s="1072"/>
      <c r="AJ21" s="1073"/>
      <c r="AK21" s="1116"/>
      <c r="AL21" s="1117"/>
      <c r="AM21" s="1117"/>
      <c r="AN21" s="1117"/>
      <c r="AO21" s="1117"/>
      <c r="AP21" s="1117"/>
      <c r="AQ21" s="1117"/>
      <c r="AR21" s="1117"/>
      <c r="AS21" s="1117"/>
      <c r="AT21" s="1117"/>
      <c r="AU21" s="1118"/>
      <c r="AV21" s="1118"/>
      <c r="AW21" s="1118"/>
      <c r="AX21" s="1118"/>
      <c r="AY21" s="1119"/>
      <c r="AZ21" s="232"/>
      <c r="BA21" s="232"/>
      <c r="BB21" s="232"/>
      <c r="BC21" s="232"/>
      <c r="BD21" s="232"/>
      <c r="BE21" s="233"/>
      <c r="BF21" s="233"/>
      <c r="BG21" s="233"/>
      <c r="BH21" s="233"/>
      <c r="BI21" s="233"/>
      <c r="BJ21" s="233"/>
      <c r="BK21" s="233"/>
      <c r="BL21" s="233"/>
      <c r="BM21" s="233"/>
      <c r="BN21" s="233"/>
      <c r="BO21" s="233"/>
      <c r="BP21" s="233"/>
      <c r="BQ21" s="238">
        <v>15</v>
      </c>
      <c r="BR21" s="239"/>
      <c r="BS21" s="1028"/>
      <c r="BT21" s="1029"/>
      <c r="BU21" s="1029"/>
      <c r="BV21" s="1029"/>
      <c r="BW21" s="1029"/>
      <c r="BX21" s="1029"/>
      <c r="BY21" s="1029"/>
      <c r="BZ21" s="1029"/>
      <c r="CA21" s="1029"/>
      <c r="CB21" s="1029"/>
      <c r="CC21" s="1029"/>
      <c r="CD21" s="1029"/>
      <c r="CE21" s="1029"/>
      <c r="CF21" s="1029"/>
      <c r="CG21" s="1050"/>
      <c r="CH21" s="1025"/>
      <c r="CI21" s="1026"/>
      <c r="CJ21" s="1026"/>
      <c r="CK21" s="1026"/>
      <c r="CL21" s="1027"/>
      <c r="CM21" s="1025"/>
      <c r="CN21" s="1026"/>
      <c r="CO21" s="1026"/>
      <c r="CP21" s="1026"/>
      <c r="CQ21" s="1027"/>
      <c r="CR21" s="1025"/>
      <c r="CS21" s="1026"/>
      <c r="CT21" s="1026"/>
      <c r="CU21" s="1026"/>
      <c r="CV21" s="1027"/>
      <c r="CW21" s="1025"/>
      <c r="CX21" s="1026"/>
      <c r="CY21" s="1026"/>
      <c r="CZ21" s="1026"/>
      <c r="DA21" s="1027"/>
      <c r="DB21" s="1025"/>
      <c r="DC21" s="1026"/>
      <c r="DD21" s="1026"/>
      <c r="DE21" s="1026"/>
      <c r="DF21" s="1027"/>
      <c r="DG21" s="1025"/>
      <c r="DH21" s="1026"/>
      <c r="DI21" s="1026"/>
      <c r="DJ21" s="1026"/>
      <c r="DK21" s="1027"/>
      <c r="DL21" s="1025"/>
      <c r="DM21" s="1026"/>
      <c r="DN21" s="1026"/>
      <c r="DO21" s="1026"/>
      <c r="DP21" s="1027"/>
      <c r="DQ21" s="1025"/>
      <c r="DR21" s="1026"/>
      <c r="DS21" s="1026"/>
      <c r="DT21" s="1026"/>
      <c r="DU21" s="1027"/>
      <c r="DV21" s="1028"/>
      <c r="DW21" s="1029"/>
      <c r="DX21" s="1029"/>
      <c r="DY21" s="1029"/>
      <c r="DZ21" s="1030"/>
      <c r="EA21" s="234"/>
    </row>
    <row r="22" spans="1:131" s="235" customFormat="1" ht="26.25" customHeight="1" x14ac:dyDescent="0.2">
      <c r="A22" s="238">
        <v>16</v>
      </c>
      <c r="B22" s="1066"/>
      <c r="C22" s="1067"/>
      <c r="D22" s="1067"/>
      <c r="E22" s="1067"/>
      <c r="F22" s="1067"/>
      <c r="G22" s="1067"/>
      <c r="H22" s="1067"/>
      <c r="I22" s="1067"/>
      <c r="J22" s="1067"/>
      <c r="K22" s="1067"/>
      <c r="L22" s="1067"/>
      <c r="M22" s="1067"/>
      <c r="N22" s="1067"/>
      <c r="O22" s="1067"/>
      <c r="P22" s="1068"/>
      <c r="Q22" s="1109"/>
      <c r="R22" s="1110"/>
      <c r="S22" s="1110"/>
      <c r="T22" s="1110"/>
      <c r="U22" s="1110"/>
      <c r="V22" s="1110"/>
      <c r="W22" s="1110"/>
      <c r="X22" s="1110"/>
      <c r="Y22" s="1110"/>
      <c r="Z22" s="1110"/>
      <c r="AA22" s="1110"/>
      <c r="AB22" s="1110"/>
      <c r="AC22" s="1110"/>
      <c r="AD22" s="1110"/>
      <c r="AE22" s="1111"/>
      <c r="AF22" s="1071"/>
      <c r="AG22" s="1072"/>
      <c r="AH22" s="1072"/>
      <c r="AI22" s="1072"/>
      <c r="AJ22" s="1073"/>
      <c r="AK22" s="1112"/>
      <c r="AL22" s="1113"/>
      <c r="AM22" s="1113"/>
      <c r="AN22" s="1113"/>
      <c r="AO22" s="1113"/>
      <c r="AP22" s="1113"/>
      <c r="AQ22" s="1113"/>
      <c r="AR22" s="1113"/>
      <c r="AS22" s="1113"/>
      <c r="AT22" s="1113"/>
      <c r="AU22" s="1114"/>
      <c r="AV22" s="1114"/>
      <c r="AW22" s="1114"/>
      <c r="AX22" s="1114"/>
      <c r="AY22" s="1115"/>
      <c r="AZ22" s="1064" t="s">
        <v>375</v>
      </c>
      <c r="BA22" s="1064"/>
      <c r="BB22" s="1064"/>
      <c r="BC22" s="1064"/>
      <c r="BD22" s="1065"/>
      <c r="BE22" s="233"/>
      <c r="BF22" s="233"/>
      <c r="BG22" s="233"/>
      <c r="BH22" s="233"/>
      <c r="BI22" s="233"/>
      <c r="BJ22" s="233"/>
      <c r="BK22" s="233"/>
      <c r="BL22" s="233"/>
      <c r="BM22" s="233"/>
      <c r="BN22" s="233"/>
      <c r="BO22" s="233"/>
      <c r="BP22" s="233"/>
      <c r="BQ22" s="238">
        <v>16</v>
      </c>
      <c r="BR22" s="239"/>
      <c r="BS22" s="1028"/>
      <c r="BT22" s="1029"/>
      <c r="BU22" s="1029"/>
      <c r="BV22" s="1029"/>
      <c r="BW22" s="1029"/>
      <c r="BX22" s="1029"/>
      <c r="BY22" s="1029"/>
      <c r="BZ22" s="1029"/>
      <c r="CA22" s="1029"/>
      <c r="CB22" s="1029"/>
      <c r="CC22" s="1029"/>
      <c r="CD22" s="1029"/>
      <c r="CE22" s="1029"/>
      <c r="CF22" s="1029"/>
      <c r="CG22" s="1050"/>
      <c r="CH22" s="1025"/>
      <c r="CI22" s="1026"/>
      <c r="CJ22" s="1026"/>
      <c r="CK22" s="1026"/>
      <c r="CL22" s="1027"/>
      <c r="CM22" s="1025"/>
      <c r="CN22" s="1026"/>
      <c r="CO22" s="1026"/>
      <c r="CP22" s="1026"/>
      <c r="CQ22" s="1027"/>
      <c r="CR22" s="1025"/>
      <c r="CS22" s="1026"/>
      <c r="CT22" s="1026"/>
      <c r="CU22" s="1026"/>
      <c r="CV22" s="1027"/>
      <c r="CW22" s="1025"/>
      <c r="CX22" s="1026"/>
      <c r="CY22" s="1026"/>
      <c r="CZ22" s="1026"/>
      <c r="DA22" s="1027"/>
      <c r="DB22" s="1025"/>
      <c r="DC22" s="1026"/>
      <c r="DD22" s="1026"/>
      <c r="DE22" s="1026"/>
      <c r="DF22" s="1027"/>
      <c r="DG22" s="1025"/>
      <c r="DH22" s="1026"/>
      <c r="DI22" s="1026"/>
      <c r="DJ22" s="1026"/>
      <c r="DK22" s="1027"/>
      <c r="DL22" s="1025"/>
      <c r="DM22" s="1026"/>
      <c r="DN22" s="1026"/>
      <c r="DO22" s="1026"/>
      <c r="DP22" s="1027"/>
      <c r="DQ22" s="1025"/>
      <c r="DR22" s="1026"/>
      <c r="DS22" s="1026"/>
      <c r="DT22" s="1026"/>
      <c r="DU22" s="1027"/>
      <c r="DV22" s="1028"/>
      <c r="DW22" s="1029"/>
      <c r="DX22" s="1029"/>
      <c r="DY22" s="1029"/>
      <c r="DZ22" s="1030"/>
      <c r="EA22" s="234"/>
    </row>
    <row r="23" spans="1:131" s="235" customFormat="1" ht="26.25" customHeight="1" thickBot="1" x14ac:dyDescent="0.25">
      <c r="A23" s="240" t="s">
        <v>376</v>
      </c>
      <c r="B23" s="973" t="s">
        <v>377</v>
      </c>
      <c r="C23" s="974"/>
      <c r="D23" s="974"/>
      <c r="E23" s="974"/>
      <c r="F23" s="974"/>
      <c r="G23" s="974"/>
      <c r="H23" s="974"/>
      <c r="I23" s="974"/>
      <c r="J23" s="974"/>
      <c r="K23" s="974"/>
      <c r="L23" s="974"/>
      <c r="M23" s="974"/>
      <c r="N23" s="974"/>
      <c r="O23" s="974"/>
      <c r="P23" s="984"/>
      <c r="Q23" s="1103">
        <v>8378</v>
      </c>
      <c r="R23" s="1097"/>
      <c r="S23" s="1097"/>
      <c r="T23" s="1097"/>
      <c r="U23" s="1097"/>
      <c r="V23" s="1097">
        <v>7896</v>
      </c>
      <c r="W23" s="1097"/>
      <c r="X23" s="1097"/>
      <c r="Y23" s="1097"/>
      <c r="Z23" s="1097"/>
      <c r="AA23" s="1097">
        <v>482</v>
      </c>
      <c r="AB23" s="1097"/>
      <c r="AC23" s="1097"/>
      <c r="AD23" s="1097"/>
      <c r="AE23" s="1104"/>
      <c r="AF23" s="1105">
        <v>426</v>
      </c>
      <c r="AG23" s="1097"/>
      <c r="AH23" s="1097"/>
      <c r="AI23" s="1097"/>
      <c r="AJ23" s="1106"/>
      <c r="AK23" s="1107"/>
      <c r="AL23" s="1108"/>
      <c r="AM23" s="1108"/>
      <c r="AN23" s="1108"/>
      <c r="AO23" s="1108"/>
      <c r="AP23" s="1097">
        <v>6065</v>
      </c>
      <c r="AQ23" s="1097"/>
      <c r="AR23" s="1097"/>
      <c r="AS23" s="1097"/>
      <c r="AT23" s="1097"/>
      <c r="AU23" s="1098"/>
      <c r="AV23" s="1098"/>
      <c r="AW23" s="1098"/>
      <c r="AX23" s="1098"/>
      <c r="AY23" s="1099"/>
      <c r="AZ23" s="1100" t="s">
        <v>122</v>
      </c>
      <c r="BA23" s="1101"/>
      <c r="BB23" s="1101"/>
      <c r="BC23" s="1101"/>
      <c r="BD23" s="1102"/>
      <c r="BE23" s="233"/>
      <c r="BF23" s="233"/>
      <c r="BG23" s="233"/>
      <c r="BH23" s="233"/>
      <c r="BI23" s="233"/>
      <c r="BJ23" s="233"/>
      <c r="BK23" s="233"/>
      <c r="BL23" s="233"/>
      <c r="BM23" s="233"/>
      <c r="BN23" s="233"/>
      <c r="BO23" s="233"/>
      <c r="BP23" s="233"/>
      <c r="BQ23" s="238">
        <v>17</v>
      </c>
      <c r="BR23" s="239"/>
      <c r="BS23" s="1028"/>
      <c r="BT23" s="1029"/>
      <c r="BU23" s="1029"/>
      <c r="BV23" s="1029"/>
      <c r="BW23" s="1029"/>
      <c r="BX23" s="1029"/>
      <c r="BY23" s="1029"/>
      <c r="BZ23" s="1029"/>
      <c r="CA23" s="1029"/>
      <c r="CB23" s="1029"/>
      <c r="CC23" s="1029"/>
      <c r="CD23" s="1029"/>
      <c r="CE23" s="1029"/>
      <c r="CF23" s="1029"/>
      <c r="CG23" s="1050"/>
      <c r="CH23" s="1025"/>
      <c r="CI23" s="1026"/>
      <c r="CJ23" s="1026"/>
      <c r="CK23" s="1026"/>
      <c r="CL23" s="1027"/>
      <c r="CM23" s="1025"/>
      <c r="CN23" s="1026"/>
      <c r="CO23" s="1026"/>
      <c r="CP23" s="1026"/>
      <c r="CQ23" s="1027"/>
      <c r="CR23" s="1025"/>
      <c r="CS23" s="1026"/>
      <c r="CT23" s="1026"/>
      <c r="CU23" s="1026"/>
      <c r="CV23" s="1027"/>
      <c r="CW23" s="1025"/>
      <c r="CX23" s="1026"/>
      <c r="CY23" s="1026"/>
      <c r="CZ23" s="1026"/>
      <c r="DA23" s="1027"/>
      <c r="DB23" s="1025"/>
      <c r="DC23" s="1026"/>
      <c r="DD23" s="1026"/>
      <c r="DE23" s="1026"/>
      <c r="DF23" s="1027"/>
      <c r="DG23" s="1025"/>
      <c r="DH23" s="1026"/>
      <c r="DI23" s="1026"/>
      <c r="DJ23" s="1026"/>
      <c r="DK23" s="1027"/>
      <c r="DL23" s="1025"/>
      <c r="DM23" s="1026"/>
      <c r="DN23" s="1026"/>
      <c r="DO23" s="1026"/>
      <c r="DP23" s="1027"/>
      <c r="DQ23" s="1025"/>
      <c r="DR23" s="1026"/>
      <c r="DS23" s="1026"/>
      <c r="DT23" s="1026"/>
      <c r="DU23" s="1027"/>
      <c r="DV23" s="1028"/>
      <c r="DW23" s="1029"/>
      <c r="DX23" s="1029"/>
      <c r="DY23" s="1029"/>
      <c r="DZ23" s="1030"/>
      <c r="EA23" s="234"/>
    </row>
    <row r="24" spans="1:131" s="235" customFormat="1" ht="26.25" customHeight="1" x14ac:dyDescent="0.2">
      <c r="A24" s="1096" t="s">
        <v>378</v>
      </c>
      <c r="B24" s="1096"/>
      <c r="C24" s="1096"/>
      <c r="D24" s="1096"/>
      <c r="E24" s="1096"/>
      <c r="F24" s="1096"/>
      <c r="G24" s="1096"/>
      <c r="H24" s="1096"/>
      <c r="I24" s="1096"/>
      <c r="J24" s="1096"/>
      <c r="K24" s="1096"/>
      <c r="L24" s="1096"/>
      <c r="M24" s="1096"/>
      <c r="N24" s="1096"/>
      <c r="O24" s="1096"/>
      <c r="P24" s="1096"/>
      <c r="Q24" s="1096"/>
      <c r="R24" s="1096"/>
      <c r="S24" s="1096"/>
      <c r="T24" s="1096"/>
      <c r="U24" s="1096"/>
      <c r="V24" s="1096"/>
      <c r="W24" s="1096"/>
      <c r="X24" s="1096"/>
      <c r="Y24" s="1096"/>
      <c r="Z24" s="1096"/>
      <c r="AA24" s="1096"/>
      <c r="AB24" s="1096"/>
      <c r="AC24" s="1096"/>
      <c r="AD24" s="1096"/>
      <c r="AE24" s="1096"/>
      <c r="AF24" s="1096"/>
      <c r="AG24" s="1096"/>
      <c r="AH24" s="1096"/>
      <c r="AI24" s="1096"/>
      <c r="AJ24" s="1096"/>
      <c r="AK24" s="1096"/>
      <c r="AL24" s="1096"/>
      <c r="AM24" s="1096"/>
      <c r="AN24" s="1096"/>
      <c r="AO24" s="1096"/>
      <c r="AP24" s="1096"/>
      <c r="AQ24" s="1096"/>
      <c r="AR24" s="1096"/>
      <c r="AS24" s="1096"/>
      <c r="AT24" s="1096"/>
      <c r="AU24" s="1096"/>
      <c r="AV24" s="1096"/>
      <c r="AW24" s="1096"/>
      <c r="AX24" s="1096"/>
      <c r="AY24" s="1096"/>
      <c r="AZ24" s="232"/>
      <c r="BA24" s="232"/>
      <c r="BB24" s="232"/>
      <c r="BC24" s="232"/>
      <c r="BD24" s="232"/>
      <c r="BE24" s="233"/>
      <c r="BF24" s="233"/>
      <c r="BG24" s="233"/>
      <c r="BH24" s="233"/>
      <c r="BI24" s="233"/>
      <c r="BJ24" s="233"/>
      <c r="BK24" s="233"/>
      <c r="BL24" s="233"/>
      <c r="BM24" s="233"/>
      <c r="BN24" s="233"/>
      <c r="BO24" s="233"/>
      <c r="BP24" s="233"/>
      <c r="BQ24" s="238">
        <v>18</v>
      </c>
      <c r="BR24" s="239"/>
      <c r="BS24" s="1028"/>
      <c r="BT24" s="1029"/>
      <c r="BU24" s="1029"/>
      <c r="BV24" s="1029"/>
      <c r="BW24" s="1029"/>
      <c r="BX24" s="1029"/>
      <c r="BY24" s="1029"/>
      <c r="BZ24" s="1029"/>
      <c r="CA24" s="1029"/>
      <c r="CB24" s="1029"/>
      <c r="CC24" s="1029"/>
      <c r="CD24" s="1029"/>
      <c r="CE24" s="1029"/>
      <c r="CF24" s="1029"/>
      <c r="CG24" s="1050"/>
      <c r="CH24" s="1025"/>
      <c r="CI24" s="1026"/>
      <c r="CJ24" s="1026"/>
      <c r="CK24" s="1026"/>
      <c r="CL24" s="1027"/>
      <c r="CM24" s="1025"/>
      <c r="CN24" s="1026"/>
      <c r="CO24" s="1026"/>
      <c r="CP24" s="1026"/>
      <c r="CQ24" s="1027"/>
      <c r="CR24" s="1025"/>
      <c r="CS24" s="1026"/>
      <c r="CT24" s="1026"/>
      <c r="CU24" s="1026"/>
      <c r="CV24" s="1027"/>
      <c r="CW24" s="1025"/>
      <c r="CX24" s="1026"/>
      <c r="CY24" s="1026"/>
      <c r="CZ24" s="1026"/>
      <c r="DA24" s="1027"/>
      <c r="DB24" s="1025"/>
      <c r="DC24" s="1026"/>
      <c r="DD24" s="1026"/>
      <c r="DE24" s="1026"/>
      <c r="DF24" s="1027"/>
      <c r="DG24" s="1025"/>
      <c r="DH24" s="1026"/>
      <c r="DI24" s="1026"/>
      <c r="DJ24" s="1026"/>
      <c r="DK24" s="1027"/>
      <c r="DL24" s="1025"/>
      <c r="DM24" s="1026"/>
      <c r="DN24" s="1026"/>
      <c r="DO24" s="1026"/>
      <c r="DP24" s="1027"/>
      <c r="DQ24" s="1025"/>
      <c r="DR24" s="1026"/>
      <c r="DS24" s="1026"/>
      <c r="DT24" s="1026"/>
      <c r="DU24" s="1027"/>
      <c r="DV24" s="1028"/>
      <c r="DW24" s="1029"/>
      <c r="DX24" s="1029"/>
      <c r="DY24" s="1029"/>
      <c r="DZ24" s="1030"/>
      <c r="EA24" s="234"/>
    </row>
    <row r="25" spans="1:131" ht="26.25" customHeight="1" thickBot="1" x14ac:dyDescent="0.25">
      <c r="A25" s="1095" t="s">
        <v>379</v>
      </c>
      <c r="B25" s="1095"/>
      <c r="C25" s="1095"/>
      <c r="D25" s="1095"/>
      <c r="E25" s="1095"/>
      <c r="F25" s="1095"/>
      <c r="G25" s="1095"/>
      <c r="H25" s="1095"/>
      <c r="I25" s="1095"/>
      <c r="J25" s="1095"/>
      <c r="K25" s="1095"/>
      <c r="L25" s="1095"/>
      <c r="M25" s="1095"/>
      <c r="N25" s="1095"/>
      <c r="O25" s="1095"/>
      <c r="P25" s="1095"/>
      <c r="Q25" s="1095"/>
      <c r="R25" s="1095"/>
      <c r="S25" s="1095"/>
      <c r="T25" s="1095"/>
      <c r="U25" s="1095"/>
      <c r="V25" s="1095"/>
      <c r="W25" s="1095"/>
      <c r="X25" s="1095"/>
      <c r="Y25" s="1095"/>
      <c r="Z25" s="1095"/>
      <c r="AA25" s="1095"/>
      <c r="AB25" s="1095"/>
      <c r="AC25" s="1095"/>
      <c r="AD25" s="1095"/>
      <c r="AE25" s="1095"/>
      <c r="AF25" s="1095"/>
      <c r="AG25" s="1095"/>
      <c r="AH25" s="1095"/>
      <c r="AI25" s="1095"/>
      <c r="AJ25" s="1095"/>
      <c r="AK25" s="1095"/>
      <c r="AL25" s="1095"/>
      <c r="AM25" s="1095"/>
      <c r="AN25" s="1095"/>
      <c r="AO25" s="1095"/>
      <c r="AP25" s="1095"/>
      <c r="AQ25" s="1095"/>
      <c r="AR25" s="1095"/>
      <c r="AS25" s="1095"/>
      <c r="AT25" s="1095"/>
      <c r="AU25" s="1095"/>
      <c r="AV25" s="1095"/>
      <c r="AW25" s="1095"/>
      <c r="AX25" s="1095"/>
      <c r="AY25" s="1095"/>
      <c r="AZ25" s="1095"/>
      <c r="BA25" s="1095"/>
      <c r="BB25" s="1095"/>
      <c r="BC25" s="1095"/>
      <c r="BD25" s="1095"/>
      <c r="BE25" s="1095"/>
      <c r="BF25" s="1095"/>
      <c r="BG25" s="1095"/>
      <c r="BH25" s="1095"/>
      <c r="BI25" s="1095"/>
      <c r="BJ25" s="232"/>
      <c r="BK25" s="232"/>
      <c r="BL25" s="232"/>
      <c r="BM25" s="232"/>
      <c r="BN25" s="232"/>
      <c r="BO25" s="241"/>
      <c r="BP25" s="241"/>
      <c r="BQ25" s="238">
        <v>19</v>
      </c>
      <c r="BR25" s="239"/>
      <c r="BS25" s="1028"/>
      <c r="BT25" s="1029"/>
      <c r="BU25" s="1029"/>
      <c r="BV25" s="1029"/>
      <c r="BW25" s="1029"/>
      <c r="BX25" s="1029"/>
      <c r="BY25" s="1029"/>
      <c r="BZ25" s="1029"/>
      <c r="CA25" s="1029"/>
      <c r="CB25" s="1029"/>
      <c r="CC25" s="1029"/>
      <c r="CD25" s="1029"/>
      <c r="CE25" s="1029"/>
      <c r="CF25" s="1029"/>
      <c r="CG25" s="1050"/>
      <c r="CH25" s="1025"/>
      <c r="CI25" s="1026"/>
      <c r="CJ25" s="1026"/>
      <c r="CK25" s="1026"/>
      <c r="CL25" s="1027"/>
      <c r="CM25" s="1025"/>
      <c r="CN25" s="1026"/>
      <c r="CO25" s="1026"/>
      <c r="CP25" s="1026"/>
      <c r="CQ25" s="1027"/>
      <c r="CR25" s="1025"/>
      <c r="CS25" s="1026"/>
      <c r="CT25" s="1026"/>
      <c r="CU25" s="1026"/>
      <c r="CV25" s="1027"/>
      <c r="CW25" s="1025"/>
      <c r="CX25" s="1026"/>
      <c r="CY25" s="1026"/>
      <c r="CZ25" s="1026"/>
      <c r="DA25" s="1027"/>
      <c r="DB25" s="1025"/>
      <c r="DC25" s="1026"/>
      <c r="DD25" s="1026"/>
      <c r="DE25" s="1026"/>
      <c r="DF25" s="1027"/>
      <c r="DG25" s="1025"/>
      <c r="DH25" s="1026"/>
      <c r="DI25" s="1026"/>
      <c r="DJ25" s="1026"/>
      <c r="DK25" s="1027"/>
      <c r="DL25" s="1025"/>
      <c r="DM25" s="1026"/>
      <c r="DN25" s="1026"/>
      <c r="DO25" s="1026"/>
      <c r="DP25" s="1027"/>
      <c r="DQ25" s="1025"/>
      <c r="DR25" s="1026"/>
      <c r="DS25" s="1026"/>
      <c r="DT25" s="1026"/>
      <c r="DU25" s="1027"/>
      <c r="DV25" s="1028"/>
      <c r="DW25" s="1029"/>
      <c r="DX25" s="1029"/>
      <c r="DY25" s="1029"/>
      <c r="DZ25" s="1030"/>
      <c r="EA25" s="230"/>
    </row>
    <row r="26" spans="1:131" ht="26.25" customHeight="1" x14ac:dyDescent="0.2">
      <c r="A26" s="1031" t="s">
        <v>357</v>
      </c>
      <c r="B26" s="1032"/>
      <c r="C26" s="1032"/>
      <c r="D26" s="1032"/>
      <c r="E26" s="1032"/>
      <c r="F26" s="1032"/>
      <c r="G26" s="1032"/>
      <c r="H26" s="1032"/>
      <c r="I26" s="1032"/>
      <c r="J26" s="1032"/>
      <c r="K26" s="1032"/>
      <c r="L26" s="1032"/>
      <c r="M26" s="1032"/>
      <c r="N26" s="1032"/>
      <c r="O26" s="1032"/>
      <c r="P26" s="1033"/>
      <c r="Q26" s="1037" t="s">
        <v>380</v>
      </c>
      <c r="R26" s="1038"/>
      <c r="S26" s="1038"/>
      <c r="T26" s="1038"/>
      <c r="U26" s="1039"/>
      <c r="V26" s="1037" t="s">
        <v>381</v>
      </c>
      <c r="W26" s="1038"/>
      <c r="X26" s="1038"/>
      <c r="Y26" s="1038"/>
      <c r="Z26" s="1039"/>
      <c r="AA26" s="1037" t="s">
        <v>382</v>
      </c>
      <c r="AB26" s="1038"/>
      <c r="AC26" s="1038"/>
      <c r="AD26" s="1038"/>
      <c r="AE26" s="1038"/>
      <c r="AF26" s="1091" t="s">
        <v>383</v>
      </c>
      <c r="AG26" s="1044"/>
      <c r="AH26" s="1044"/>
      <c r="AI26" s="1044"/>
      <c r="AJ26" s="1092"/>
      <c r="AK26" s="1038" t="s">
        <v>384</v>
      </c>
      <c r="AL26" s="1038"/>
      <c r="AM26" s="1038"/>
      <c r="AN26" s="1038"/>
      <c r="AO26" s="1039"/>
      <c r="AP26" s="1037" t="s">
        <v>385</v>
      </c>
      <c r="AQ26" s="1038"/>
      <c r="AR26" s="1038"/>
      <c r="AS26" s="1038"/>
      <c r="AT26" s="1039"/>
      <c r="AU26" s="1037" t="s">
        <v>386</v>
      </c>
      <c r="AV26" s="1038"/>
      <c r="AW26" s="1038"/>
      <c r="AX26" s="1038"/>
      <c r="AY26" s="1039"/>
      <c r="AZ26" s="1037" t="s">
        <v>387</v>
      </c>
      <c r="BA26" s="1038"/>
      <c r="BB26" s="1038"/>
      <c r="BC26" s="1038"/>
      <c r="BD26" s="1039"/>
      <c r="BE26" s="1037" t="s">
        <v>364</v>
      </c>
      <c r="BF26" s="1038"/>
      <c r="BG26" s="1038"/>
      <c r="BH26" s="1038"/>
      <c r="BI26" s="1051"/>
      <c r="BJ26" s="232"/>
      <c r="BK26" s="232"/>
      <c r="BL26" s="232"/>
      <c r="BM26" s="232"/>
      <c r="BN26" s="232"/>
      <c r="BO26" s="241"/>
      <c r="BP26" s="241"/>
      <c r="BQ26" s="238">
        <v>20</v>
      </c>
      <c r="BR26" s="239"/>
      <c r="BS26" s="1028"/>
      <c r="BT26" s="1029"/>
      <c r="BU26" s="1029"/>
      <c r="BV26" s="1029"/>
      <c r="BW26" s="1029"/>
      <c r="BX26" s="1029"/>
      <c r="BY26" s="1029"/>
      <c r="BZ26" s="1029"/>
      <c r="CA26" s="1029"/>
      <c r="CB26" s="1029"/>
      <c r="CC26" s="1029"/>
      <c r="CD26" s="1029"/>
      <c r="CE26" s="1029"/>
      <c r="CF26" s="1029"/>
      <c r="CG26" s="1050"/>
      <c r="CH26" s="1025"/>
      <c r="CI26" s="1026"/>
      <c r="CJ26" s="1026"/>
      <c r="CK26" s="1026"/>
      <c r="CL26" s="1027"/>
      <c r="CM26" s="1025"/>
      <c r="CN26" s="1026"/>
      <c r="CO26" s="1026"/>
      <c r="CP26" s="1026"/>
      <c r="CQ26" s="1027"/>
      <c r="CR26" s="1025"/>
      <c r="CS26" s="1026"/>
      <c r="CT26" s="1026"/>
      <c r="CU26" s="1026"/>
      <c r="CV26" s="1027"/>
      <c r="CW26" s="1025"/>
      <c r="CX26" s="1026"/>
      <c r="CY26" s="1026"/>
      <c r="CZ26" s="1026"/>
      <c r="DA26" s="1027"/>
      <c r="DB26" s="1025"/>
      <c r="DC26" s="1026"/>
      <c r="DD26" s="1026"/>
      <c r="DE26" s="1026"/>
      <c r="DF26" s="1027"/>
      <c r="DG26" s="1025"/>
      <c r="DH26" s="1026"/>
      <c r="DI26" s="1026"/>
      <c r="DJ26" s="1026"/>
      <c r="DK26" s="1027"/>
      <c r="DL26" s="1025"/>
      <c r="DM26" s="1026"/>
      <c r="DN26" s="1026"/>
      <c r="DO26" s="1026"/>
      <c r="DP26" s="1027"/>
      <c r="DQ26" s="1025"/>
      <c r="DR26" s="1026"/>
      <c r="DS26" s="1026"/>
      <c r="DT26" s="1026"/>
      <c r="DU26" s="1027"/>
      <c r="DV26" s="1028"/>
      <c r="DW26" s="1029"/>
      <c r="DX26" s="1029"/>
      <c r="DY26" s="1029"/>
      <c r="DZ26" s="1030"/>
      <c r="EA26" s="230"/>
    </row>
    <row r="27" spans="1:131" ht="26.25" customHeight="1" thickBot="1" x14ac:dyDescent="0.25">
      <c r="A27" s="1034"/>
      <c r="B27" s="1035"/>
      <c r="C27" s="1035"/>
      <c r="D27" s="1035"/>
      <c r="E27" s="1035"/>
      <c r="F27" s="1035"/>
      <c r="G27" s="1035"/>
      <c r="H27" s="1035"/>
      <c r="I27" s="1035"/>
      <c r="J27" s="1035"/>
      <c r="K27" s="1035"/>
      <c r="L27" s="1035"/>
      <c r="M27" s="1035"/>
      <c r="N27" s="1035"/>
      <c r="O27" s="1035"/>
      <c r="P27" s="1036"/>
      <c r="Q27" s="1040"/>
      <c r="R27" s="1041"/>
      <c r="S27" s="1041"/>
      <c r="T27" s="1041"/>
      <c r="U27" s="1042"/>
      <c r="V27" s="1040"/>
      <c r="W27" s="1041"/>
      <c r="X27" s="1041"/>
      <c r="Y27" s="1041"/>
      <c r="Z27" s="1042"/>
      <c r="AA27" s="1040"/>
      <c r="AB27" s="1041"/>
      <c r="AC27" s="1041"/>
      <c r="AD27" s="1041"/>
      <c r="AE27" s="1041"/>
      <c r="AF27" s="1093"/>
      <c r="AG27" s="1047"/>
      <c r="AH27" s="1047"/>
      <c r="AI27" s="1047"/>
      <c r="AJ27" s="1094"/>
      <c r="AK27" s="1041"/>
      <c r="AL27" s="1041"/>
      <c r="AM27" s="1041"/>
      <c r="AN27" s="1041"/>
      <c r="AO27" s="1042"/>
      <c r="AP27" s="1040"/>
      <c r="AQ27" s="1041"/>
      <c r="AR27" s="1041"/>
      <c r="AS27" s="1041"/>
      <c r="AT27" s="1042"/>
      <c r="AU27" s="1040"/>
      <c r="AV27" s="1041"/>
      <c r="AW27" s="1041"/>
      <c r="AX27" s="1041"/>
      <c r="AY27" s="1042"/>
      <c r="AZ27" s="1040"/>
      <c r="BA27" s="1041"/>
      <c r="BB27" s="1041"/>
      <c r="BC27" s="1041"/>
      <c r="BD27" s="1042"/>
      <c r="BE27" s="1040"/>
      <c r="BF27" s="1041"/>
      <c r="BG27" s="1041"/>
      <c r="BH27" s="1041"/>
      <c r="BI27" s="1052"/>
      <c r="BJ27" s="232"/>
      <c r="BK27" s="232"/>
      <c r="BL27" s="232"/>
      <c r="BM27" s="232"/>
      <c r="BN27" s="232"/>
      <c r="BO27" s="241"/>
      <c r="BP27" s="241"/>
      <c r="BQ27" s="238">
        <v>21</v>
      </c>
      <c r="BR27" s="239"/>
      <c r="BS27" s="1028"/>
      <c r="BT27" s="1029"/>
      <c r="BU27" s="1029"/>
      <c r="BV27" s="1029"/>
      <c r="BW27" s="1029"/>
      <c r="BX27" s="1029"/>
      <c r="BY27" s="1029"/>
      <c r="BZ27" s="1029"/>
      <c r="CA27" s="1029"/>
      <c r="CB27" s="1029"/>
      <c r="CC27" s="1029"/>
      <c r="CD27" s="1029"/>
      <c r="CE27" s="1029"/>
      <c r="CF27" s="1029"/>
      <c r="CG27" s="1050"/>
      <c r="CH27" s="1025"/>
      <c r="CI27" s="1026"/>
      <c r="CJ27" s="1026"/>
      <c r="CK27" s="1026"/>
      <c r="CL27" s="1027"/>
      <c r="CM27" s="1025"/>
      <c r="CN27" s="1026"/>
      <c r="CO27" s="1026"/>
      <c r="CP27" s="1026"/>
      <c r="CQ27" s="1027"/>
      <c r="CR27" s="1025"/>
      <c r="CS27" s="1026"/>
      <c r="CT27" s="1026"/>
      <c r="CU27" s="1026"/>
      <c r="CV27" s="1027"/>
      <c r="CW27" s="1025"/>
      <c r="CX27" s="1026"/>
      <c r="CY27" s="1026"/>
      <c r="CZ27" s="1026"/>
      <c r="DA27" s="1027"/>
      <c r="DB27" s="1025"/>
      <c r="DC27" s="1026"/>
      <c r="DD27" s="1026"/>
      <c r="DE27" s="1026"/>
      <c r="DF27" s="1027"/>
      <c r="DG27" s="1025"/>
      <c r="DH27" s="1026"/>
      <c r="DI27" s="1026"/>
      <c r="DJ27" s="1026"/>
      <c r="DK27" s="1027"/>
      <c r="DL27" s="1025"/>
      <c r="DM27" s="1026"/>
      <c r="DN27" s="1026"/>
      <c r="DO27" s="1026"/>
      <c r="DP27" s="1027"/>
      <c r="DQ27" s="1025"/>
      <c r="DR27" s="1026"/>
      <c r="DS27" s="1026"/>
      <c r="DT27" s="1026"/>
      <c r="DU27" s="1027"/>
      <c r="DV27" s="1028"/>
      <c r="DW27" s="1029"/>
      <c r="DX27" s="1029"/>
      <c r="DY27" s="1029"/>
      <c r="DZ27" s="1030"/>
      <c r="EA27" s="230"/>
    </row>
    <row r="28" spans="1:131" ht="26.25" customHeight="1" thickTop="1" x14ac:dyDescent="0.2">
      <c r="A28" s="242">
        <v>1</v>
      </c>
      <c r="B28" s="1083" t="s">
        <v>388</v>
      </c>
      <c r="C28" s="1084"/>
      <c r="D28" s="1084"/>
      <c r="E28" s="1084"/>
      <c r="F28" s="1084"/>
      <c r="G28" s="1084"/>
      <c r="H28" s="1084"/>
      <c r="I28" s="1084"/>
      <c r="J28" s="1084"/>
      <c r="K28" s="1084"/>
      <c r="L28" s="1084"/>
      <c r="M28" s="1084"/>
      <c r="N28" s="1084"/>
      <c r="O28" s="1084"/>
      <c r="P28" s="1085"/>
      <c r="Q28" s="1086">
        <v>2147</v>
      </c>
      <c r="R28" s="1087"/>
      <c r="S28" s="1087"/>
      <c r="T28" s="1087"/>
      <c r="U28" s="1087"/>
      <c r="V28" s="1087">
        <v>2076</v>
      </c>
      <c r="W28" s="1087"/>
      <c r="X28" s="1087"/>
      <c r="Y28" s="1087"/>
      <c r="Z28" s="1087"/>
      <c r="AA28" s="1087">
        <v>71</v>
      </c>
      <c r="AB28" s="1087"/>
      <c r="AC28" s="1087"/>
      <c r="AD28" s="1087"/>
      <c r="AE28" s="1088"/>
      <c r="AF28" s="1089">
        <v>71</v>
      </c>
      <c r="AG28" s="1087"/>
      <c r="AH28" s="1087"/>
      <c r="AI28" s="1087"/>
      <c r="AJ28" s="1090"/>
      <c r="AK28" s="1078">
        <v>159</v>
      </c>
      <c r="AL28" s="1079"/>
      <c r="AM28" s="1079"/>
      <c r="AN28" s="1079"/>
      <c r="AO28" s="1079"/>
      <c r="AP28" s="1079" t="s">
        <v>547</v>
      </c>
      <c r="AQ28" s="1079"/>
      <c r="AR28" s="1079"/>
      <c r="AS28" s="1079"/>
      <c r="AT28" s="1079"/>
      <c r="AU28" s="1079" t="s">
        <v>547</v>
      </c>
      <c r="AV28" s="1079"/>
      <c r="AW28" s="1079"/>
      <c r="AX28" s="1079"/>
      <c r="AY28" s="1079"/>
      <c r="AZ28" s="1080"/>
      <c r="BA28" s="1080"/>
      <c r="BB28" s="1080"/>
      <c r="BC28" s="1080"/>
      <c r="BD28" s="1080"/>
      <c r="BE28" s="1081" t="s">
        <v>546</v>
      </c>
      <c r="BF28" s="1081"/>
      <c r="BG28" s="1081"/>
      <c r="BH28" s="1081"/>
      <c r="BI28" s="1082"/>
      <c r="BJ28" s="232"/>
      <c r="BK28" s="232"/>
      <c r="BL28" s="232"/>
      <c r="BM28" s="232"/>
      <c r="BN28" s="232"/>
      <c r="BO28" s="241"/>
      <c r="BP28" s="241"/>
      <c r="BQ28" s="238">
        <v>22</v>
      </c>
      <c r="BR28" s="239"/>
      <c r="BS28" s="1028"/>
      <c r="BT28" s="1029"/>
      <c r="BU28" s="1029"/>
      <c r="BV28" s="1029"/>
      <c r="BW28" s="1029"/>
      <c r="BX28" s="1029"/>
      <c r="BY28" s="1029"/>
      <c r="BZ28" s="1029"/>
      <c r="CA28" s="1029"/>
      <c r="CB28" s="1029"/>
      <c r="CC28" s="1029"/>
      <c r="CD28" s="1029"/>
      <c r="CE28" s="1029"/>
      <c r="CF28" s="1029"/>
      <c r="CG28" s="1050"/>
      <c r="CH28" s="1025"/>
      <c r="CI28" s="1026"/>
      <c r="CJ28" s="1026"/>
      <c r="CK28" s="1026"/>
      <c r="CL28" s="1027"/>
      <c r="CM28" s="1025"/>
      <c r="CN28" s="1026"/>
      <c r="CO28" s="1026"/>
      <c r="CP28" s="1026"/>
      <c r="CQ28" s="1027"/>
      <c r="CR28" s="1025"/>
      <c r="CS28" s="1026"/>
      <c r="CT28" s="1026"/>
      <c r="CU28" s="1026"/>
      <c r="CV28" s="1027"/>
      <c r="CW28" s="1025"/>
      <c r="CX28" s="1026"/>
      <c r="CY28" s="1026"/>
      <c r="CZ28" s="1026"/>
      <c r="DA28" s="1027"/>
      <c r="DB28" s="1025"/>
      <c r="DC28" s="1026"/>
      <c r="DD28" s="1026"/>
      <c r="DE28" s="1026"/>
      <c r="DF28" s="1027"/>
      <c r="DG28" s="1025"/>
      <c r="DH28" s="1026"/>
      <c r="DI28" s="1026"/>
      <c r="DJ28" s="1026"/>
      <c r="DK28" s="1027"/>
      <c r="DL28" s="1025"/>
      <c r="DM28" s="1026"/>
      <c r="DN28" s="1026"/>
      <c r="DO28" s="1026"/>
      <c r="DP28" s="1027"/>
      <c r="DQ28" s="1025"/>
      <c r="DR28" s="1026"/>
      <c r="DS28" s="1026"/>
      <c r="DT28" s="1026"/>
      <c r="DU28" s="1027"/>
      <c r="DV28" s="1028"/>
      <c r="DW28" s="1029"/>
      <c r="DX28" s="1029"/>
      <c r="DY28" s="1029"/>
      <c r="DZ28" s="1030"/>
      <c r="EA28" s="230"/>
    </row>
    <row r="29" spans="1:131" ht="26.25" customHeight="1" x14ac:dyDescent="0.2">
      <c r="A29" s="242">
        <v>2</v>
      </c>
      <c r="B29" s="1066" t="s">
        <v>389</v>
      </c>
      <c r="C29" s="1067"/>
      <c r="D29" s="1067"/>
      <c r="E29" s="1067"/>
      <c r="F29" s="1067"/>
      <c r="G29" s="1067"/>
      <c r="H29" s="1067"/>
      <c r="I29" s="1067"/>
      <c r="J29" s="1067"/>
      <c r="K29" s="1067"/>
      <c r="L29" s="1067"/>
      <c r="M29" s="1067"/>
      <c r="N29" s="1067"/>
      <c r="O29" s="1067"/>
      <c r="P29" s="1068"/>
      <c r="Q29" s="1074">
        <v>372</v>
      </c>
      <c r="R29" s="1075"/>
      <c r="S29" s="1075"/>
      <c r="T29" s="1075"/>
      <c r="U29" s="1075"/>
      <c r="V29" s="1075">
        <v>360</v>
      </c>
      <c r="W29" s="1075"/>
      <c r="X29" s="1075"/>
      <c r="Y29" s="1075"/>
      <c r="Z29" s="1075"/>
      <c r="AA29" s="1075">
        <v>12</v>
      </c>
      <c r="AB29" s="1075"/>
      <c r="AC29" s="1075"/>
      <c r="AD29" s="1075"/>
      <c r="AE29" s="1076"/>
      <c r="AF29" s="1071">
        <v>12</v>
      </c>
      <c r="AG29" s="1072"/>
      <c r="AH29" s="1072"/>
      <c r="AI29" s="1072"/>
      <c r="AJ29" s="1073"/>
      <c r="AK29" s="1016">
        <v>90</v>
      </c>
      <c r="AL29" s="1007"/>
      <c r="AM29" s="1007"/>
      <c r="AN29" s="1007"/>
      <c r="AO29" s="1007"/>
      <c r="AP29" s="1007" t="s">
        <v>547</v>
      </c>
      <c r="AQ29" s="1007"/>
      <c r="AR29" s="1007"/>
      <c r="AS29" s="1007"/>
      <c r="AT29" s="1007"/>
      <c r="AU29" s="1007" t="s">
        <v>547</v>
      </c>
      <c r="AV29" s="1007"/>
      <c r="AW29" s="1007"/>
      <c r="AX29" s="1007"/>
      <c r="AY29" s="1007"/>
      <c r="AZ29" s="1077"/>
      <c r="BA29" s="1077"/>
      <c r="BB29" s="1077"/>
      <c r="BC29" s="1077"/>
      <c r="BD29" s="1077"/>
      <c r="BE29" s="1008"/>
      <c r="BF29" s="1008"/>
      <c r="BG29" s="1008"/>
      <c r="BH29" s="1008"/>
      <c r="BI29" s="1009"/>
      <c r="BJ29" s="232"/>
      <c r="BK29" s="232"/>
      <c r="BL29" s="232"/>
      <c r="BM29" s="232"/>
      <c r="BN29" s="232"/>
      <c r="BO29" s="241"/>
      <c r="BP29" s="241"/>
      <c r="BQ29" s="238">
        <v>23</v>
      </c>
      <c r="BR29" s="239"/>
      <c r="BS29" s="1028"/>
      <c r="BT29" s="1029"/>
      <c r="BU29" s="1029"/>
      <c r="BV29" s="1029"/>
      <c r="BW29" s="1029"/>
      <c r="BX29" s="1029"/>
      <c r="BY29" s="1029"/>
      <c r="BZ29" s="1029"/>
      <c r="CA29" s="1029"/>
      <c r="CB29" s="1029"/>
      <c r="CC29" s="1029"/>
      <c r="CD29" s="1029"/>
      <c r="CE29" s="1029"/>
      <c r="CF29" s="1029"/>
      <c r="CG29" s="1050"/>
      <c r="CH29" s="1025"/>
      <c r="CI29" s="1026"/>
      <c r="CJ29" s="1026"/>
      <c r="CK29" s="1026"/>
      <c r="CL29" s="1027"/>
      <c r="CM29" s="1025"/>
      <c r="CN29" s="1026"/>
      <c r="CO29" s="1026"/>
      <c r="CP29" s="1026"/>
      <c r="CQ29" s="1027"/>
      <c r="CR29" s="1025"/>
      <c r="CS29" s="1026"/>
      <c r="CT29" s="1026"/>
      <c r="CU29" s="1026"/>
      <c r="CV29" s="1027"/>
      <c r="CW29" s="1025"/>
      <c r="CX29" s="1026"/>
      <c r="CY29" s="1026"/>
      <c r="CZ29" s="1026"/>
      <c r="DA29" s="1027"/>
      <c r="DB29" s="1025"/>
      <c r="DC29" s="1026"/>
      <c r="DD29" s="1026"/>
      <c r="DE29" s="1026"/>
      <c r="DF29" s="1027"/>
      <c r="DG29" s="1025"/>
      <c r="DH29" s="1026"/>
      <c r="DI29" s="1026"/>
      <c r="DJ29" s="1026"/>
      <c r="DK29" s="1027"/>
      <c r="DL29" s="1025"/>
      <c r="DM29" s="1026"/>
      <c r="DN29" s="1026"/>
      <c r="DO29" s="1026"/>
      <c r="DP29" s="1027"/>
      <c r="DQ29" s="1025"/>
      <c r="DR29" s="1026"/>
      <c r="DS29" s="1026"/>
      <c r="DT29" s="1026"/>
      <c r="DU29" s="1027"/>
      <c r="DV29" s="1028"/>
      <c r="DW29" s="1029"/>
      <c r="DX29" s="1029"/>
      <c r="DY29" s="1029"/>
      <c r="DZ29" s="1030"/>
      <c r="EA29" s="230"/>
    </row>
    <row r="30" spans="1:131" ht="26.25" customHeight="1" x14ac:dyDescent="0.2">
      <c r="A30" s="242">
        <v>3</v>
      </c>
      <c r="B30" s="1066" t="s">
        <v>390</v>
      </c>
      <c r="C30" s="1067"/>
      <c r="D30" s="1067"/>
      <c r="E30" s="1067"/>
      <c r="F30" s="1067"/>
      <c r="G30" s="1067"/>
      <c r="H30" s="1067"/>
      <c r="I30" s="1067"/>
      <c r="J30" s="1067"/>
      <c r="K30" s="1067"/>
      <c r="L30" s="1067"/>
      <c r="M30" s="1067"/>
      <c r="N30" s="1067"/>
      <c r="O30" s="1067"/>
      <c r="P30" s="1068"/>
      <c r="Q30" s="1074">
        <v>2154</v>
      </c>
      <c r="R30" s="1075"/>
      <c r="S30" s="1075"/>
      <c r="T30" s="1075"/>
      <c r="U30" s="1075"/>
      <c r="V30" s="1075">
        <v>2096</v>
      </c>
      <c r="W30" s="1075"/>
      <c r="X30" s="1075"/>
      <c r="Y30" s="1075"/>
      <c r="Z30" s="1075"/>
      <c r="AA30" s="1075">
        <v>57</v>
      </c>
      <c r="AB30" s="1075"/>
      <c r="AC30" s="1075"/>
      <c r="AD30" s="1075"/>
      <c r="AE30" s="1076"/>
      <c r="AF30" s="1071">
        <v>57</v>
      </c>
      <c r="AG30" s="1072"/>
      <c r="AH30" s="1072"/>
      <c r="AI30" s="1072"/>
      <c r="AJ30" s="1073"/>
      <c r="AK30" s="1016">
        <v>327</v>
      </c>
      <c r="AL30" s="1007"/>
      <c r="AM30" s="1007"/>
      <c r="AN30" s="1007"/>
      <c r="AO30" s="1007"/>
      <c r="AP30" s="1007" t="s">
        <v>547</v>
      </c>
      <c r="AQ30" s="1007"/>
      <c r="AR30" s="1007"/>
      <c r="AS30" s="1007"/>
      <c r="AT30" s="1007"/>
      <c r="AU30" s="1007" t="s">
        <v>547</v>
      </c>
      <c r="AV30" s="1007"/>
      <c r="AW30" s="1007"/>
      <c r="AX30" s="1007"/>
      <c r="AY30" s="1007"/>
      <c r="AZ30" s="1077"/>
      <c r="BA30" s="1077"/>
      <c r="BB30" s="1077"/>
      <c r="BC30" s="1077"/>
      <c r="BD30" s="1077"/>
      <c r="BE30" s="1008" t="s">
        <v>548</v>
      </c>
      <c r="BF30" s="1008"/>
      <c r="BG30" s="1008"/>
      <c r="BH30" s="1008"/>
      <c r="BI30" s="1009"/>
      <c r="BJ30" s="232"/>
      <c r="BK30" s="232"/>
      <c r="BL30" s="232"/>
      <c r="BM30" s="232"/>
      <c r="BN30" s="232"/>
      <c r="BO30" s="241"/>
      <c r="BP30" s="241"/>
      <c r="BQ30" s="238">
        <v>24</v>
      </c>
      <c r="BR30" s="239"/>
      <c r="BS30" s="1028"/>
      <c r="BT30" s="1029"/>
      <c r="BU30" s="1029"/>
      <c r="BV30" s="1029"/>
      <c r="BW30" s="1029"/>
      <c r="BX30" s="1029"/>
      <c r="BY30" s="1029"/>
      <c r="BZ30" s="1029"/>
      <c r="CA30" s="1029"/>
      <c r="CB30" s="1029"/>
      <c r="CC30" s="1029"/>
      <c r="CD30" s="1029"/>
      <c r="CE30" s="1029"/>
      <c r="CF30" s="1029"/>
      <c r="CG30" s="1050"/>
      <c r="CH30" s="1025"/>
      <c r="CI30" s="1026"/>
      <c r="CJ30" s="1026"/>
      <c r="CK30" s="1026"/>
      <c r="CL30" s="1027"/>
      <c r="CM30" s="1025"/>
      <c r="CN30" s="1026"/>
      <c r="CO30" s="1026"/>
      <c r="CP30" s="1026"/>
      <c r="CQ30" s="1027"/>
      <c r="CR30" s="1025"/>
      <c r="CS30" s="1026"/>
      <c r="CT30" s="1026"/>
      <c r="CU30" s="1026"/>
      <c r="CV30" s="1027"/>
      <c r="CW30" s="1025"/>
      <c r="CX30" s="1026"/>
      <c r="CY30" s="1026"/>
      <c r="CZ30" s="1026"/>
      <c r="DA30" s="1027"/>
      <c r="DB30" s="1025"/>
      <c r="DC30" s="1026"/>
      <c r="DD30" s="1026"/>
      <c r="DE30" s="1026"/>
      <c r="DF30" s="1027"/>
      <c r="DG30" s="1025"/>
      <c r="DH30" s="1026"/>
      <c r="DI30" s="1026"/>
      <c r="DJ30" s="1026"/>
      <c r="DK30" s="1027"/>
      <c r="DL30" s="1025"/>
      <c r="DM30" s="1026"/>
      <c r="DN30" s="1026"/>
      <c r="DO30" s="1026"/>
      <c r="DP30" s="1027"/>
      <c r="DQ30" s="1025"/>
      <c r="DR30" s="1026"/>
      <c r="DS30" s="1026"/>
      <c r="DT30" s="1026"/>
      <c r="DU30" s="1027"/>
      <c r="DV30" s="1028"/>
      <c r="DW30" s="1029"/>
      <c r="DX30" s="1029"/>
      <c r="DY30" s="1029"/>
      <c r="DZ30" s="1030"/>
      <c r="EA30" s="230"/>
    </row>
    <row r="31" spans="1:131" ht="26.25" customHeight="1" x14ac:dyDescent="0.2">
      <c r="A31" s="242">
        <v>4</v>
      </c>
      <c r="B31" s="1066" t="s">
        <v>391</v>
      </c>
      <c r="C31" s="1067"/>
      <c r="D31" s="1067"/>
      <c r="E31" s="1067"/>
      <c r="F31" s="1067"/>
      <c r="G31" s="1067"/>
      <c r="H31" s="1067"/>
      <c r="I31" s="1067"/>
      <c r="J31" s="1067"/>
      <c r="K31" s="1067"/>
      <c r="L31" s="1067"/>
      <c r="M31" s="1067"/>
      <c r="N31" s="1067"/>
      <c r="O31" s="1067"/>
      <c r="P31" s="1068"/>
      <c r="Q31" s="1074">
        <v>250</v>
      </c>
      <c r="R31" s="1075"/>
      <c r="S31" s="1075"/>
      <c r="T31" s="1075"/>
      <c r="U31" s="1075"/>
      <c r="V31" s="1075">
        <v>255</v>
      </c>
      <c r="W31" s="1075"/>
      <c r="X31" s="1075"/>
      <c r="Y31" s="1075"/>
      <c r="Z31" s="1075"/>
      <c r="AA31" s="1075">
        <v>-5</v>
      </c>
      <c r="AB31" s="1075"/>
      <c r="AC31" s="1075"/>
      <c r="AD31" s="1075"/>
      <c r="AE31" s="1076"/>
      <c r="AF31" s="1071">
        <v>146</v>
      </c>
      <c r="AG31" s="1072"/>
      <c r="AH31" s="1072"/>
      <c r="AI31" s="1072"/>
      <c r="AJ31" s="1073"/>
      <c r="AK31" s="1016">
        <v>1</v>
      </c>
      <c r="AL31" s="1007"/>
      <c r="AM31" s="1007"/>
      <c r="AN31" s="1007"/>
      <c r="AO31" s="1007"/>
      <c r="AP31" s="1007">
        <v>887</v>
      </c>
      <c r="AQ31" s="1007"/>
      <c r="AR31" s="1007"/>
      <c r="AS31" s="1007"/>
      <c r="AT31" s="1007"/>
      <c r="AU31" s="1007">
        <v>4</v>
      </c>
      <c r="AV31" s="1007"/>
      <c r="AW31" s="1007"/>
      <c r="AX31" s="1007"/>
      <c r="AY31" s="1007"/>
      <c r="AZ31" s="1077"/>
      <c r="BA31" s="1077"/>
      <c r="BB31" s="1077"/>
      <c r="BC31" s="1077"/>
      <c r="BD31" s="1077"/>
      <c r="BE31" s="1008" t="s">
        <v>392</v>
      </c>
      <c r="BF31" s="1008"/>
      <c r="BG31" s="1008"/>
      <c r="BH31" s="1008"/>
      <c r="BI31" s="1009"/>
      <c r="BJ31" s="232"/>
      <c r="BK31" s="232"/>
      <c r="BL31" s="232"/>
      <c r="BM31" s="232"/>
      <c r="BN31" s="232"/>
      <c r="BO31" s="241"/>
      <c r="BP31" s="241"/>
      <c r="BQ31" s="238">
        <v>25</v>
      </c>
      <c r="BR31" s="239"/>
      <c r="BS31" s="1028"/>
      <c r="BT31" s="1029"/>
      <c r="BU31" s="1029"/>
      <c r="BV31" s="1029"/>
      <c r="BW31" s="1029"/>
      <c r="BX31" s="1029"/>
      <c r="BY31" s="1029"/>
      <c r="BZ31" s="1029"/>
      <c r="CA31" s="1029"/>
      <c r="CB31" s="1029"/>
      <c r="CC31" s="1029"/>
      <c r="CD31" s="1029"/>
      <c r="CE31" s="1029"/>
      <c r="CF31" s="1029"/>
      <c r="CG31" s="1050"/>
      <c r="CH31" s="1025"/>
      <c r="CI31" s="1026"/>
      <c r="CJ31" s="1026"/>
      <c r="CK31" s="1026"/>
      <c r="CL31" s="1027"/>
      <c r="CM31" s="1025"/>
      <c r="CN31" s="1026"/>
      <c r="CO31" s="1026"/>
      <c r="CP31" s="1026"/>
      <c r="CQ31" s="1027"/>
      <c r="CR31" s="1025"/>
      <c r="CS31" s="1026"/>
      <c r="CT31" s="1026"/>
      <c r="CU31" s="1026"/>
      <c r="CV31" s="1027"/>
      <c r="CW31" s="1025"/>
      <c r="CX31" s="1026"/>
      <c r="CY31" s="1026"/>
      <c r="CZ31" s="1026"/>
      <c r="DA31" s="1027"/>
      <c r="DB31" s="1025"/>
      <c r="DC31" s="1026"/>
      <c r="DD31" s="1026"/>
      <c r="DE31" s="1026"/>
      <c r="DF31" s="1027"/>
      <c r="DG31" s="1025"/>
      <c r="DH31" s="1026"/>
      <c r="DI31" s="1026"/>
      <c r="DJ31" s="1026"/>
      <c r="DK31" s="1027"/>
      <c r="DL31" s="1025"/>
      <c r="DM31" s="1026"/>
      <c r="DN31" s="1026"/>
      <c r="DO31" s="1026"/>
      <c r="DP31" s="1027"/>
      <c r="DQ31" s="1025"/>
      <c r="DR31" s="1026"/>
      <c r="DS31" s="1026"/>
      <c r="DT31" s="1026"/>
      <c r="DU31" s="1027"/>
      <c r="DV31" s="1028"/>
      <c r="DW31" s="1029"/>
      <c r="DX31" s="1029"/>
      <c r="DY31" s="1029"/>
      <c r="DZ31" s="1030"/>
      <c r="EA31" s="230"/>
    </row>
    <row r="32" spans="1:131" ht="26.25" customHeight="1" x14ac:dyDescent="0.2">
      <c r="A32" s="242">
        <v>5</v>
      </c>
      <c r="B32" s="1066" t="s">
        <v>393</v>
      </c>
      <c r="C32" s="1067"/>
      <c r="D32" s="1067"/>
      <c r="E32" s="1067"/>
      <c r="F32" s="1067"/>
      <c r="G32" s="1067"/>
      <c r="H32" s="1067"/>
      <c r="I32" s="1067"/>
      <c r="J32" s="1067"/>
      <c r="K32" s="1067"/>
      <c r="L32" s="1067"/>
      <c r="M32" s="1067"/>
      <c r="N32" s="1067"/>
      <c r="O32" s="1067"/>
      <c r="P32" s="1068"/>
      <c r="Q32" s="1074">
        <v>660</v>
      </c>
      <c r="R32" s="1075"/>
      <c r="S32" s="1075"/>
      <c r="T32" s="1075"/>
      <c r="U32" s="1075"/>
      <c r="V32" s="1075">
        <v>617</v>
      </c>
      <c r="W32" s="1075"/>
      <c r="X32" s="1075"/>
      <c r="Y32" s="1075"/>
      <c r="Z32" s="1075"/>
      <c r="AA32" s="1075">
        <v>43</v>
      </c>
      <c r="AB32" s="1075"/>
      <c r="AC32" s="1075"/>
      <c r="AD32" s="1075"/>
      <c r="AE32" s="1076"/>
      <c r="AF32" s="1071">
        <v>120</v>
      </c>
      <c r="AG32" s="1072"/>
      <c r="AH32" s="1072"/>
      <c r="AI32" s="1072"/>
      <c r="AJ32" s="1073"/>
      <c r="AK32" s="1016">
        <v>239</v>
      </c>
      <c r="AL32" s="1007"/>
      <c r="AM32" s="1007"/>
      <c r="AN32" s="1007"/>
      <c r="AO32" s="1007"/>
      <c r="AP32" s="1007">
        <v>4132</v>
      </c>
      <c r="AQ32" s="1007"/>
      <c r="AR32" s="1007"/>
      <c r="AS32" s="1007"/>
      <c r="AT32" s="1007"/>
      <c r="AU32" s="1007">
        <v>3240</v>
      </c>
      <c r="AV32" s="1007"/>
      <c r="AW32" s="1007"/>
      <c r="AX32" s="1007"/>
      <c r="AY32" s="1007"/>
      <c r="AZ32" s="1077"/>
      <c r="BA32" s="1077"/>
      <c r="BB32" s="1077"/>
      <c r="BC32" s="1077"/>
      <c r="BD32" s="1077"/>
      <c r="BE32" s="1008" t="s">
        <v>392</v>
      </c>
      <c r="BF32" s="1008"/>
      <c r="BG32" s="1008"/>
      <c r="BH32" s="1008"/>
      <c r="BI32" s="1009"/>
      <c r="BJ32" s="232"/>
      <c r="BK32" s="232"/>
      <c r="BL32" s="232"/>
      <c r="BM32" s="232"/>
      <c r="BN32" s="232"/>
      <c r="BO32" s="241"/>
      <c r="BP32" s="241"/>
      <c r="BQ32" s="238">
        <v>26</v>
      </c>
      <c r="BR32" s="239"/>
      <c r="BS32" s="1028"/>
      <c r="BT32" s="1029"/>
      <c r="BU32" s="1029"/>
      <c r="BV32" s="1029"/>
      <c r="BW32" s="1029"/>
      <c r="BX32" s="1029"/>
      <c r="BY32" s="1029"/>
      <c r="BZ32" s="1029"/>
      <c r="CA32" s="1029"/>
      <c r="CB32" s="1029"/>
      <c r="CC32" s="1029"/>
      <c r="CD32" s="1029"/>
      <c r="CE32" s="1029"/>
      <c r="CF32" s="1029"/>
      <c r="CG32" s="1050"/>
      <c r="CH32" s="1025"/>
      <c r="CI32" s="1026"/>
      <c r="CJ32" s="1026"/>
      <c r="CK32" s="1026"/>
      <c r="CL32" s="1027"/>
      <c r="CM32" s="1025"/>
      <c r="CN32" s="1026"/>
      <c r="CO32" s="1026"/>
      <c r="CP32" s="1026"/>
      <c r="CQ32" s="1027"/>
      <c r="CR32" s="1025"/>
      <c r="CS32" s="1026"/>
      <c r="CT32" s="1026"/>
      <c r="CU32" s="1026"/>
      <c r="CV32" s="1027"/>
      <c r="CW32" s="1025"/>
      <c r="CX32" s="1026"/>
      <c r="CY32" s="1026"/>
      <c r="CZ32" s="1026"/>
      <c r="DA32" s="1027"/>
      <c r="DB32" s="1025"/>
      <c r="DC32" s="1026"/>
      <c r="DD32" s="1026"/>
      <c r="DE32" s="1026"/>
      <c r="DF32" s="1027"/>
      <c r="DG32" s="1025"/>
      <c r="DH32" s="1026"/>
      <c r="DI32" s="1026"/>
      <c r="DJ32" s="1026"/>
      <c r="DK32" s="1027"/>
      <c r="DL32" s="1025"/>
      <c r="DM32" s="1026"/>
      <c r="DN32" s="1026"/>
      <c r="DO32" s="1026"/>
      <c r="DP32" s="1027"/>
      <c r="DQ32" s="1025"/>
      <c r="DR32" s="1026"/>
      <c r="DS32" s="1026"/>
      <c r="DT32" s="1026"/>
      <c r="DU32" s="1027"/>
      <c r="DV32" s="1028"/>
      <c r="DW32" s="1029"/>
      <c r="DX32" s="1029"/>
      <c r="DY32" s="1029"/>
      <c r="DZ32" s="1030"/>
      <c r="EA32" s="230"/>
    </row>
    <row r="33" spans="1:131" ht="26.25" customHeight="1" x14ac:dyDescent="0.2">
      <c r="A33" s="242">
        <v>6</v>
      </c>
      <c r="B33" s="1066"/>
      <c r="C33" s="1067"/>
      <c r="D33" s="1067"/>
      <c r="E33" s="1067"/>
      <c r="F33" s="1067"/>
      <c r="G33" s="1067"/>
      <c r="H33" s="1067"/>
      <c r="I33" s="1067"/>
      <c r="J33" s="1067"/>
      <c r="K33" s="1067"/>
      <c r="L33" s="1067"/>
      <c r="M33" s="1067"/>
      <c r="N33" s="1067"/>
      <c r="O33" s="1067"/>
      <c r="P33" s="1068"/>
      <c r="Q33" s="1074"/>
      <c r="R33" s="1075"/>
      <c r="S33" s="1075"/>
      <c r="T33" s="1075"/>
      <c r="U33" s="1075"/>
      <c r="V33" s="1075"/>
      <c r="W33" s="1075"/>
      <c r="X33" s="1075"/>
      <c r="Y33" s="1075"/>
      <c r="Z33" s="1075"/>
      <c r="AA33" s="1075"/>
      <c r="AB33" s="1075"/>
      <c r="AC33" s="1075"/>
      <c r="AD33" s="1075"/>
      <c r="AE33" s="1076"/>
      <c r="AF33" s="1071"/>
      <c r="AG33" s="1072"/>
      <c r="AH33" s="1072"/>
      <c r="AI33" s="1072"/>
      <c r="AJ33" s="1073"/>
      <c r="AK33" s="1016"/>
      <c r="AL33" s="1007"/>
      <c r="AM33" s="1007"/>
      <c r="AN33" s="1007"/>
      <c r="AO33" s="1007"/>
      <c r="AP33" s="1007"/>
      <c r="AQ33" s="1007"/>
      <c r="AR33" s="1007"/>
      <c r="AS33" s="1007"/>
      <c r="AT33" s="1007"/>
      <c r="AU33" s="1007"/>
      <c r="AV33" s="1007"/>
      <c r="AW33" s="1007"/>
      <c r="AX33" s="1007"/>
      <c r="AY33" s="1007"/>
      <c r="AZ33" s="1077"/>
      <c r="BA33" s="1077"/>
      <c r="BB33" s="1077"/>
      <c r="BC33" s="1077"/>
      <c r="BD33" s="1077"/>
      <c r="BE33" s="1008"/>
      <c r="BF33" s="1008"/>
      <c r="BG33" s="1008"/>
      <c r="BH33" s="1008"/>
      <c r="BI33" s="1009"/>
      <c r="BJ33" s="232"/>
      <c r="BK33" s="232"/>
      <c r="BL33" s="232"/>
      <c r="BM33" s="232"/>
      <c r="BN33" s="232"/>
      <c r="BO33" s="241"/>
      <c r="BP33" s="241"/>
      <c r="BQ33" s="238">
        <v>27</v>
      </c>
      <c r="BR33" s="239"/>
      <c r="BS33" s="1028"/>
      <c r="BT33" s="1029"/>
      <c r="BU33" s="1029"/>
      <c r="BV33" s="1029"/>
      <c r="BW33" s="1029"/>
      <c r="BX33" s="1029"/>
      <c r="BY33" s="1029"/>
      <c r="BZ33" s="1029"/>
      <c r="CA33" s="1029"/>
      <c r="CB33" s="1029"/>
      <c r="CC33" s="1029"/>
      <c r="CD33" s="1029"/>
      <c r="CE33" s="1029"/>
      <c r="CF33" s="1029"/>
      <c r="CG33" s="1050"/>
      <c r="CH33" s="1025"/>
      <c r="CI33" s="1026"/>
      <c r="CJ33" s="1026"/>
      <c r="CK33" s="1026"/>
      <c r="CL33" s="1027"/>
      <c r="CM33" s="1025"/>
      <c r="CN33" s="1026"/>
      <c r="CO33" s="1026"/>
      <c r="CP33" s="1026"/>
      <c r="CQ33" s="1027"/>
      <c r="CR33" s="1025"/>
      <c r="CS33" s="1026"/>
      <c r="CT33" s="1026"/>
      <c r="CU33" s="1026"/>
      <c r="CV33" s="1027"/>
      <c r="CW33" s="1025"/>
      <c r="CX33" s="1026"/>
      <c r="CY33" s="1026"/>
      <c r="CZ33" s="1026"/>
      <c r="DA33" s="1027"/>
      <c r="DB33" s="1025"/>
      <c r="DC33" s="1026"/>
      <c r="DD33" s="1026"/>
      <c r="DE33" s="1026"/>
      <c r="DF33" s="1027"/>
      <c r="DG33" s="1025"/>
      <c r="DH33" s="1026"/>
      <c r="DI33" s="1026"/>
      <c r="DJ33" s="1026"/>
      <c r="DK33" s="1027"/>
      <c r="DL33" s="1025"/>
      <c r="DM33" s="1026"/>
      <c r="DN33" s="1026"/>
      <c r="DO33" s="1026"/>
      <c r="DP33" s="1027"/>
      <c r="DQ33" s="1025"/>
      <c r="DR33" s="1026"/>
      <c r="DS33" s="1026"/>
      <c r="DT33" s="1026"/>
      <c r="DU33" s="1027"/>
      <c r="DV33" s="1028"/>
      <c r="DW33" s="1029"/>
      <c r="DX33" s="1029"/>
      <c r="DY33" s="1029"/>
      <c r="DZ33" s="1030"/>
      <c r="EA33" s="230"/>
    </row>
    <row r="34" spans="1:131" ht="26.25" customHeight="1" x14ac:dyDescent="0.2">
      <c r="A34" s="242">
        <v>7</v>
      </c>
      <c r="B34" s="1066"/>
      <c r="C34" s="1067"/>
      <c r="D34" s="1067"/>
      <c r="E34" s="1067"/>
      <c r="F34" s="1067"/>
      <c r="G34" s="1067"/>
      <c r="H34" s="1067"/>
      <c r="I34" s="1067"/>
      <c r="J34" s="1067"/>
      <c r="K34" s="1067"/>
      <c r="L34" s="1067"/>
      <c r="M34" s="1067"/>
      <c r="N34" s="1067"/>
      <c r="O34" s="1067"/>
      <c r="P34" s="1068"/>
      <c r="Q34" s="1074"/>
      <c r="R34" s="1075"/>
      <c r="S34" s="1075"/>
      <c r="T34" s="1075"/>
      <c r="U34" s="1075"/>
      <c r="V34" s="1075"/>
      <c r="W34" s="1075"/>
      <c r="X34" s="1075"/>
      <c r="Y34" s="1075"/>
      <c r="Z34" s="1075"/>
      <c r="AA34" s="1075"/>
      <c r="AB34" s="1075"/>
      <c r="AC34" s="1075"/>
      <c r="AD34" s="1075"/>
      <c r="AE34" s="1076"/>
      <c r="AF34" s="1071"/>
      <c r="AG34" s="1072"/>
      <c r="AH34" s="1072"/>
      <c r="AI34" s="1072"/>
      <c r="AJ34" s="1073"/>
      <c r="AK34" s="1016"/>
      <c r="AL34" s="1007"/>
      <c r="AM34" s="1007"/>
      <c r="AN34" s="1007"/>
      <c r="AO34" s="1007"/>
      <c r="AP34" s="1007"/>
      <c r="AQ34" s="1007"/>
      <c r="AR34" s="1007"/>
      <c r="AS34" s="1007"/>
      <c r="AT34" s="1007"/>
      <c r="AU34" s="1007"/>
      <c r="AV34" s="1007"/>
      <c r="AW34" s="1007"/>
      <c r="AX34" s="1007"/>
      <c r="AY34" s="1007"/>
      <c r="AZ34" s="1077"/>
      <c r="BA34" s="1077"/>
      <c r="BB34" s="1077"/>
      <c r="BC34" s="1077"/>
      <c r="BD34" s="1077"/>
      <c r="BE34" s="1008"/>
      <c r="BF34" s="1008"/>
      <c r="BG34" s="1008"/>
      <c r="BH34" s="1008"/>
      <c r="BI34" s="1009"/>
      <c r="BJ34" s="232"/>
      <c r="BK34" s="232"/>
      <c r="BL34" s="232"/>
      <c r="BM34" s="232"/>
      <c r="BN34" s="232"/>
      <c r="BO34" s="241"/>
      <c r="BP34" s="241"/>
      <c r="BQ34" s="238">
        <v>28</v>
      </c>
      <c r="BR34" s="239"/>
      <c r="BS34" s="1028"/>
      <c r="BT34" s="1029"/>
      <c r="BU34" s="1029"/>
      <c r="BV34" s="1029"/>
      <c r="BW34" s="1029"/>
      <c r="BX34" s="1029"/>
      <c r="BY34" s="1029"/>
      <c r="BZ34" s="1029"/>
      <c r="CA34" s="1029"/>
      <c r="CB34" s="1029"/>
      <c r="CC34" s="1029"/>
      <c r="CD34" s="1029"/>
      <c r="CE34" s="1029"/>
      <c r="CF34" s="1029"/>
      <c r="CG34" s="1050"/>
      <c r="CH34" s="1025"/>
      <c r="CI34" s="1026"/>
      <c r="CJ34" s="1026"/>
      <c r="CK34" s="1026"/>
      <c r="CL34" s="1027"/>
      <c r="CM34" s="1025"/>
      <c r="CN34" s="1026"/>
      <c r="CO34" s="1026"/>
      <c r="CP34" s="1026"/>
      <c r="CQ34" s="1027"/>
      <c r="CR34" s="1025"/>
      <c r="CS34" s="1026"/>
      <c r="CT34" s="1026"/>
      <c r="CU34" s="1026"/>
      <c r="CV34" s="1027"/>
      <c r="CW34" s="1025"/>
      <c r="CX34" s="1026"/>
      <c r="CY34" s="1026"/>
      <c r="CZ34" s="1026"/>
      <c r="DA34" s="1027"/>
      <c r="DB34" s="1025"/>
      <c r="DC34" s="1026"/>
      <c r="DD34" s="1026"/>
      <c r="DE34" s="1026"/>
      <c r="DF34" s="1027"/>
      <c r="DG34" s="1025"/>
      <c r="DH34" s="1026"/>
      <c r="DI34" s="1026"/>
      <c r="DJ34" s="1026"/>
      <c r="DK34" s="1027"/>
      <c r="DL34" s="1025"/>
      <c r="DM34" s="1026"/>
      <c r="DN34" s="1026"/>
      <c r="DO34" s="1026"/>
      <c r="DP34" s="1027"/>
      <c r="DQ34" s="1025"/>
      <c r="DR34" s="1026"/>
      <c r="DS34" s="1026"/>
      <c r="DT34" s="1026"/>
      <c r="DU34" s="1027"/>
      <c r="DV34" s="1028"/>
      <c r="DW34" s="1029"/>
      <c r="DX34" s="1029"/>
      <c r="DY34" s="1029"/>
      <c r="DZ34" s="1030"/>
      <c r="EA34" s="230"/>
    </row>
    <row r="35" spans="1:131" ht="26.25" customHeight="1" x14ac:dyDescent="0.2">
      <c r="A35" s="242">
        <v>8</v>
      </c>
      <c r="B35" s="1066"/>
      <c r="C35" s="1067"/>
      <c r="D35" s="1067"/>
      <c r="E35" s="1067"/>
      <c r="F35" s="1067"/>
      <c r="G35" s="1067"/>
      <c r="H35" s="1067"/>
      <c r="I35" s="1067"/>
      <c r="J35" s="1067"/>
      <c r="K35" s="1067"/>
      <c r="L35" s="1067"/>
      <c r="M35" s="1067"/>
      <c r="N35" s="1067"/>
      <c r="O35" s="1067"/>
      <c r="P35" s="1068"/>
      <c r="Q35" s="1074"/>
      <c r="R35" s="1075"/>
      <c r="S35" s="1075"/>
      <c r="T35" s="1075"/>
      <c r="U35" s="1075"/>
      <c r="V35" s="1075"/>
      <c r="W35" s="1075"/>
      <c r="X35" s="1075"/>
      <c r="Y35" s="1075"/>
      <c r="Z35" s="1075"/>
      <c r="AA35" s="1075"/>
      <c r="AB35" s="1075"/>
      <c r="AC35" s="1075"/>
      <c r="AD35" s="1075"/>
      <c r="AE35" s="1076"/>
      <c r="AF35" s="1071"/>
      <c r="AG35" s="1072"/>
      <c r="AH35" s="1072"/>
      <c r="AI35" s="1072"/>
      <c r="AJ35" s="1073"/>
      <c r="AK35" s="1016"/>
      <c r="AL35" s="1007"/>
      <c r="AM35" s="1007"/>
      <c r="AN35" s="1007"/>
      <c r="AO35" s="1007"/>
      <c r="AP35" s="1007"/>
      <c r="AQ35" s="1007"/>
      <c r="AR35" s="1007"/>
      <c r="AS35" s="1007"/>
      <c r="AT35" s="1007"/>
      <c r="AU35" s="1007"/>
      <c r="AV35" s="1007"/>
      <c r="AW35" s="1007"/>
      <c r="AX35" s="1007"/>
      <c r="AY35" s="1007"/>
      <c r="AZ35" s="1077"/>
      <c r="BA35" s="1077"/>
      <c r="BB35" s="1077"/>
      <c r="BC35" s="1077"/>
      <c r="BD35" s="1077"/>
      <c r="BE35" s="1008"/>
      <c r="BF35" s="1008"/>
      <c r="BG35" s="1008"/>
      <c r="BH35" s="1008"/>
      <c r="BI35" s="1009"/>
      <c r="BJ35" s="232"/>
      <c r="BK35" s="232"/>
      <c r="BL35" s="232"/>
      <c r="BM35" s="232"/>
      <c r="BN35" s="232"/>
      <c r="BO35" s="241"/>
      <c r="BP35" s="241"/>
      <c r="BQ35" s="238">
        <v>29</v>
      </c>
      <c r="BR35" s="239"/>
      <c r="BS35" s="1028"/>
      <c r="BT35" s="1029"/>
      <c r="BU35" s="1029"/>
      <c r="BV35" s="1029"/>
      <c r="BW35" s="1029"/>
      <c r="BX35" s="1029"/>
      <c r="BY35" s="1029"/>
      <c r="BZ35" s="1029"/>
      <c r="CA35" s="1029"/>
      <c r="CB35" s="1029"/>
      <c r="CC35" s="1029"/>
      <c r="CD35" s="1029"/>
      <c r="CE35" s="1029"/>
      <c r="CF35" s="1029"/>
      <c r="CG35" s="1050"/>
      <c r="CH35" s="1025"/>
      <c r="CI35" s="1026"/>
      <c r="CJ35" s="1026"/>
      <c r="CK35" s="1026"/>
      <c r="CL35" s="1027"/>
      <c r="CM35" s="1025"/>
      <c r="CN35" s="1026"/>
      <c r="CO35" s="1026"/>
      <c r="CP35" s="1026"/>
      <c r="CQ35" s="1027"/>
      <c r="CR35" s="1025"/>
      <c r="CS35" s="1026"/>
      <c r="CT35" s="1026"/>
      <c r="CU35" s="1026"/>
      <c r="CV35" s="1027"/>
      <c r="CW35" s="1025"/>
      <c r="CX35" s="1026"/>
      <c r="CY35" s="1026"/>
      <c r="CZ35" s="1026"/>
      <c r="DA35" s="1027"/>
      <c r="DB35" s="1025"/>
      <c r="DC35" s="1026"/>
      <c r="DD35" s="1026"/>
      <c r="DE35" s="1026"/>
      <c r="DF35" s="1027"/>
      <c r="DG35" s="1025"/>
      <c r="DH35" s="1026"/>
      <c r="DI35" s="1026"/>
      <c r="DJ35" s="1026"/>
      <c r="DK35" s="1027"/>
      <c r="DL35" s="1025"/>
      <c r="DM35" s="1026"/>
      <c r="DN35" s="1026"/>
      <c r="DO35" s="1026"/>
      <c r="DP35" s="1027"/>
      <c r="DQ35" s="1025"/>
      <c r="DR35" s="1026"/>
      <c r="DS35" s="1026"/>
      <c r="DT35" s="1026"/>
      <c r="DU35" s="1027"/>
      <c r="DV35" s="1028"/>
      <c r="DW35" s="1029"/>
      <c r="DX35" s="1029"/>
      <c r="DY35" s="1029"/>
      <c r="DZ35" s="1030"/>
      <c r="EA35" s="230"/>
    </row>
    <row r="36" spans="1:131" ht="26.25" customHeight="1" x14ac:dyDescent="0.2">
      <c r="A36" s="242">
        <v>9</v>
      </c>
      <c r="B36" s="1066"/>
      <c r="C36" s="1067"/>
      <c r="D36" s="1067"/>
      <c r="E36" s="1067"/>
      <c r="F36" s="1067"/>
      <c r="G36" s="1067"/>
      <c r="H36" s="1067"/>
      <c r="I36" s="1067"/>
      <c r="J36" s="1067"/>
      <c r="K36" s="1067"/>
      <c r="L36" s="1067"/>
      <c r="M36" s="1067"/>
      <c r="N36" s="1067"/>
      <c r="O36" s="1067"/>
      <c r="P36" s="1068"/>
      <c r="Q36" s="1074"/>
      <c r="R36" s="1075"/>
      <c r="S36" s="1075"/>
      <c r="T36" s="1075"/>
      <c r="U36" s="1075"/>
      <c r="V36" s="1075"/>
      <c r="W36" s="1075"/>
      <c r="X36" s="1075"/>
      <c r="Y36" s="1075"/>
      <c r="Z36" s="1075"/>
      <c r="AA36" s="1075"/>
      <c r="AB36" s="1075"/>
      <c r="AC36" s="1075"/>
      <c r="AD36" s="1075"/>
      <c r="AE36" s="1076"/>
      <c r="AF36" s="1071"/>
      <c r="AG36" s="1072"/>
      <c r="AH36" s="1072"/>
      <c r="AI36" s="1072"/>
      <c r="AJ36" s="1073"/>
      <c r="AK36" s="1016"/>
      <c r="AL36" s="1007"/>
      <c r="AM36" s="1007"/>
      <c r="AN36" s="1007"/>
      <c r="AO36" s="1007"/>
      <c r="AP36" s="1007"/>
      <c r="AQ36" s="1007"/>
      <c r="AR36" s="1007"/>
      <c r="AS36" s="1007"/>
      <c r="AT36" s="1007"/>
      <c r="AU36" s="1007"/>
      <c r="AV36" s="1007"/>
      <c r="AW36" s="1007"/>
      <c r="AX36" s="1007"/>
      <c r="AY36" s="1007"/>
      <c r="AZ36" s="1077"/>
      <c r="BA36" s="1077"/>
      <c r="BB36" s="1077"/>
      <c r="BC36" s="1077"/>
      <c r="BD36" s="1077"/>
      <c r="BE36" s="1008"/>
      <c r="BF36" s="1008"/>
      <c r="BG36" s="1008"/>
      <c r="BH36" s="1008"/>
      <c r="BI36" s="1009"/>
      <c r="BJ36" s="232"/>
      <c r="BK36" s="232"/>
      <c r="BL36" s="232"/>
      <c r="BM36" s="232"/>
      <c r="BN36" s="232"/>
      <c r="BO36" s="241"/>
      <c r="BP36" s="241"/>
      <c r="BQ36" s="238">
        <v>30</v>
      </c>
      <c r="BR36" s="239"/>
      <c r="BS36" s="1028"/>
      <c r="BT36" s="1029"/>
      <c r="BU36" s="1029"/>
      <c r="BV36" s="1029"/>
      <c r="BW36" s="1029"/>
      <c r="BX36" s="1029"/>
      <c r="BY36" s="1029"/>
      <c r="BZ36" s="1029"/>
      <c r="CA36" s="1029"/>
      <c r="CB36" s="1029"/>
      <c r="CC36" s="1029"/>
      <c r="CD36" s="1029"/>
      <c r="CE36" s="1029"/>
      <c r="CF36" s="1029"/>
      <c r="CG36" s="1050"/>
      <c r="CH36" s="1025"/>
      <c r="CI36" s="1026"/>
      <c r="CJ36" s="1026"/>
      <c r="CK36" s="1026"/>
      <c r="CL36" s="1027"/>
      <c r="CM36" s="1025"/>
      <c r="CN36" s="1026"/>
      <c r="CO36" s="1026"/>
      <c r="CP36" s="1026"/>
      <c r="CQ36" s="1027"/>
      <c r="CR36" s="1025"/>
      <c r="CS36" s="1026"/>
      <c r="CT36" s="1026"/>
      <c r="CU36" s="1026"/>
      <c r="CV36" s="1027"/>
      <c r="CW36" s="1025"/>
      <c r="CX36" s="1026"/>
      <c r="CY36" s="1026"/>
      <c r="CZ36" s="1026"/>
      <c r="DA36" s="1027"/>
      <c r="DB36" s="1025"/>
      <c r="DC36" s="1026"/>
      <c r="DD36" s="1026"/>
      <c r="DE36" s="1026"/>
      <c r="DF36" s="1027"/>
      <c r="DG36" s="1025"/>
      <c r="DH36" s="1026"/>
      <c r="DI36" s="1026"/>
      <c r="DJ36" s="1026"/>
      <c r="DK36" s="1027"/>
      <c r="DL36" s="1025"/>
      <c r="DM36" s="1026"/>
      <c r="DN36" s="1026"/>
      <c r="DO36" s="1026"/>
      <c r="DP36" s="1027"/>
      <c r="DQ36" s="1025"/>
      <c r="DR36" s="1026"/>
      <c r="DS36" s="1026"/>
      <c r="DT36" s="1026"/>
      <c r="DU36" s="1027"/>
      <c r="DV36" s="1028"/>
      <c r="DW36" s="1029"/>
      <c r="DX36" s="1029"/>
      <c r="DY36" s="1029"/>
      <c r="DZ36" s="1030"/>
      <c r="EA36" s="230"/>
    </row>
    <row r="37" spans="1:131" ht="26.25" customHeight="1" x14ac:dyDescent="0.2">
      <c r="A37" s="242">
        <v>10</v>
      </c>
      <c r="B37" s="1066"/>
      <c r="C37" s="1067"/>
      <c r="D37" s="1067"/>
      <c r="E37" s="1067"/>
      <c r="F37" s="1067"/>
      <c r="G37" s="1067"/>
      <c r="H37" s="1067"/>
      <c r="I37" s="1067"/>
      <c r="J37" s="1067"/>
      <c r="K37" s="1067"/>
      <c r="L37" s="1067"/>
      <c r="M37" s="1067"/>
      <c r="N37" s="1067"/>
      <c r="O37" s="1067"/>
      <c r="P37" s="1068"/>
      <c r="Q37" s="1074"/>
      <c r="R37" s="1075"/>
      <c r="S37" s="1075"/>
      <c r="T37" s="1075"/>
      <c r="U37" s="1075"/>
      <c r="V37" s="1075"/>
      <c r="W37" s="1075"/>
      <c r="X37" s="1075"/>
      <c r="Y37" s="1075"/>
      <c r="Z37" s="1075"/>
      <c r="AA37" s="1075"/>
      <c r="AB37" s="1075"/>
      <c r="AC37" s="1075"/>
      <c r="AD37" s="1075"/>
      <c r="AE37" s="1076"/>
      <c r="AF37" s="1071"/>
      <c r="AG37" s="1072"/>
      <c r="AH37" s="1072"/>
      <c r="AI37" s="1072"/>
      <c r="AJ37" s="1073"/>
      <c r="AK37" s="1016"/>
      <c r="AL37" s="1007"/>
      <c r="AM37" s="1007"/>
      <c r="AN37" s="1007"/>
      <c r="AO37" s="1007"/>
      <c r="AP37" s="1007"/>
      <c r="AQ37" s="1007"/>
      <c r="AR37" s="1007"/>
      <c r="AS37" s="1007"/>
      <c r="AT37" s="1007"/>
      <c r="AU37" s="1007"/>
      <c r="AV37" s="1007"/>
      <c r="AW37" s="1007"/>
      <c r="AX37" s="1007"/>
      <c r="AY37" s="1007"/>
      <c r="AZ37" s="1077"/>
      <c r="BA37" s="1077"/>
      <c r="BB37" s="1077"/>
      <c r="BC37" s="1077"/>
      <c r="BD37" s="1077"/>
      <c r="BE37" s="1008"/>
      <c r="BF37" s="1008"/>
      <c r="BG37" s="1008"/>
      <c r="BH37" s="1008"/>
      <c r="BI37" s="1009"/>
      <c r="BJ37" s="232"/>
      <c r="BK37" s="232"/>
      <c r="BL37" s="232"/>
      <c r="BM37" s="232"/>
      <c r="BN37" s="232"/>
      <c r="BO37" s="241"/>
      <c r="BP37" s="241"/>
      <c r="BQ37" s="238">
        <v>31</v>
      </c>
      <c r="BR37" s="239"/>
      <c r="BS37" s="1028"/>
      <c r="BT37" s="1029"/>
      <c r="BU37" s="1029"/>
      <c r="BV37" s="1029"/>
      <c r="BW37" s="1029"/>
      <c r="BX37" s="1029"/>
      <c r="BY37" s="1029"/>
      <c r="BZ37" s="1029"/>
      <c r="CA37" s="1029"/>
      <c r="CB37" s="1029"/>
      <c r="CC37" s="1029"/>
      <c r="CD37" s="1029"/>
      <c r="CE37" s="1029"/>
      <c r="CF37" s="1029"/>
      <c r="CG37" s="1050"/>
      <c r="CH37" s="1025"/>
      <c r="CI37" s="1026"/>
      <c r="CJ37" s="1026"/>
      <c r="CK37" s="1026"/>
      <c r="CL37" s="1027"/>
      <c r="CM37" s="1025"/>
      <c r="CN37" s="1026"/>
      <c r="CO37" s="1026"/>
      <c r="CP37" s="1026"/>
      <c r="CQ37" s="1027"/>
      <c r="CR37" s="1025"/>
      <c r="CS37" s="1026"/>
      <c r="CT37" s="1026"/>
      <c r="CU37" s="1026"/>
      <c r="CV37" s="1027"/>
      <c r="CW37" s="1025"/>
      <c r="CX37" s="1026"/>
      <c r="CY37" s="1026"/>
      <c r="CZ37" s="1026"/>
      <c r="DA37" s="1027"/>
      <c r="DB37" s="1025"/>
      <c r="DC37" s="1026"/>
      <c r="DD37" s="1026"/>
      <c r="DE37" s="1026"/>
      <c r="DF37" s="1027"/>
      <c r="DG37" s="1025"/>
      <c r="DH37" s="1026"/>
      <c r="DI37" s="1026"/>
      <c r="DJ37" s="1026"/>
      <c r="DK37" s="1027"/>
      <c r="DL37" s="1025"/>
      <c r="DM37" s="1026"/>
      <c r="DN37" s="1026"/>
      <c r="DO37" s="1026"/>
      <c r="DP37" s="1027"/>
      <c r="DQ37" s="1025"/>
      <c r="DR37" s="1026"/>
      <c r="DS37" s="1026"/>
      <c r="DT37" s="1026"/>
      <c r="DU37" s="1027"/>
      <c r="DV37" s="1028"/>
      <c r="DW37" s="1029"/>
      <c r="DX37" s="1029"/>
      <c r="DY37" s="1029"/>
      <c r="DZ37" s="1030"/>
      <c r="EA37" s="230"/>
    </row>
    <row r="38" spans="1:131" ht="26.25" customHeight="1" x14ac:dyDescent="0.2">
      <c r="A38" s="242">
        <v>11</v>
      </c>
      <c r="B38" s="1066"/>
      <c r="C38" s="1067"/>
      <c r="D38" s="1067"/>
      <c r="E38" s="1067"/>
      <c r="F38" s="1067"/>
      <c r="G38" s="1067"/>
      <c r="H38" s="1067"/>
      <c r="I38" s="1067"/>
      <c r="J38" s="1067"/>
      <c r="K38" s="1067"/>
      <c r="L38" s="1067"/>
      <c r="M38" s="1067"/>
      <c r="N38" s="1067"/>
      <c r="O38" s="1067"/>
      <c r="P38" s="1068"/>
      <c r="Q38" s="1074"/>
      <c r="R38" s="1075"/>
      <c r="S38" s="1075"/>
      <c r="T38" s="1075"/>
      <c r="U38" s="1075"/>
      <c r="V38" s="1075"/>
      <c r="W38" s="1075"/>
      <c r="X38" s="1075"/>
      <c r="Y38" s="1075"/>
      <c r="Z38" s="1075"/>
      <c r="AA38" s="1075"/>
      <c r="AB38" s="1075"/>
      <c r="AC38" s="1075"/>
      <c r="AD38" s="1075"/>
      <c r="AE38" s="1076"/>
      <c r="AF38" s="1071"/>
      <c r="AG38" s="1072"/>
      <c r="AH38" s="1072"/>
      <c r="AI38" s="1072"/>
      <c r="AJ38" s="1073"/>
      <c r="AK38" s="1016"/>
      <c r="AL38" s="1007"/>
      <c r="AM38" s="1007"/>
      <c r="AN38" s="1007"/>
      <c r="AO38" s="1007"/>
      <c r="AP38" s="1007"/>
      <c r="AQ38" s="1007"/>
      <c r="AR38" s="1007"/>
      <c r="AS38" s="1007"/>
      <c r="AT38" s="1007"/>
      <c r="AU38" s="1007"/>
      <c r="AV38" s="1007"/>
      <c r="AW38" s="1007"/>
      <c r="AX38" s="1007"/>
      <c r="AY38" s="1007"/>
      <c r="AZ38" s="1077"/>
      <c r="BA38" s="1077"/>
      <c r="BB38" s="1077"/>
      <c r="BC38" s="1077"/>
      <c r="BD38" s="1077"/>
      <c r="BE38" s="1008"/>
      <c r="BF38" s="1008"/>
      <c r="BG38" s="1008"/>
      <c r="BH38" s="1008"/>
      <c r="BI38" s="1009"/>
      <c r="BJ38" s="232"/>
      <c r="BK38" s="232"/>
      <c r="BL38" s="232"/>
      <c r="BM38" s="232"/>
      <c r="BN38" s="232"/>
      <c r="BO38" s="241"/>
      <c r="BP38" s="241"/>
      <c r="BQ38" s="238">
        <v>32</v>
      </c>
      <c r="BR38" s="239"/>
      <c r="BS38" s="1028"/>
      <c r="BT38" s="1029"/>
      <c r="BU38" s="1029"/>
      <c r="BV38" s="1029"/>
      <c r="BW38" s="1029"/>
      <c r="BX38" s="1029"/>
      <c r="BY38" s="1029"/>
      <c r="BZ38" s="1029"/>
      <c r="CA38" s="1029"/>
      <c r="CB38" s="1029"/>
      <c r="CC38" s="1029"/>
      <c r="CD38" s="1029"/>
      <c r="CE38" s="1029"/>
      <c r="CF38" s="1029"/>
      <c r="CG38" s="1050"/>
      <c r="CH38" s="1025"/>
      <c r="CI38" s="1026"/>
      <c r="CJ38" s="1026"/>
      <c r="CK38" s="1026"/>
      <c r="CL38" s="1027"/>
      <c r="CM38" s="1025"/>
      <c r="CN38" s="1026"/>
      <c r="CO38" s="1026"/>
      <c r="CP38" s="1026"/>
      <c r="CQ38" s="1027"/>
      <c r="CR38" s="1025"/>
      <c r="CS38" s="1026"/>
      <c r="CT38" s="1026"/>
      <c r="CU38" s="1026"/>
      <c r="CV38" s="1027"/>
      <c r="CW38" s="1025"/>
      <c r="CX38" s="1026"/>
      <c r="CY38" s="1026"/>
      <c r="CZ38" s="1026"/>
      <c r="DA38" s="1027"/>
      <c r="DB38" s="1025"/>
      <c r="DC38" s="1026"/>
      <c r="DD38" s="1026"/>
      <c r="DE38" s="1026"/>
      <c r="DF38" s="1027"/>
      <c r="DG38" s="1025"/>
      <c r="DH38" s="1026"/>
      <c r="DI38" s="1026"/>
      <c r="DJ38" s="1026"/>
      <c r="DK38" s="1027"/>
      <c r="DL38" s="1025"/>
      <c r="DM38" s="1026"/>
      <c r="DN38" s="1026"/>
      <c r="DO38" s="1026"/>
      <c r="DP38" s="1027"/>
      <c r="DQ38" s="1025"/>
      <c r="DR38" s="1026"/>
      <c r="DS38" s="1026"/>
      <c r="DT38" s="1026"/>
      <c r="DU38" s="1027"/>
      <c r="DV38" s="1028"/>
      <c r="DW38" s="1029"/>
      <c r="DX38" s="1029"/>
      <c r="DY38" s="1029"/>
      <c r="DZ38" s="1030"/>
      <c r="EA38" s="230"/>
    </row>
    <row r="39" spans="1:131" ht="26.25" customHeight="1" x14ac:dyDescent="0.2">
      <c r="A39" s="242">
        <v>12</v>
      </c>
      <c r="B39" s="1066"/>
      <c r="C39" s="1067"/>
      <c r="D39" s="1067"/>
      <c r="E39" s="1067"/>
      <c r="F39" s="1067"/>
      <c r="G39" s="1067"/>
      <c r="H39" s="1067"/>
      <c r="I39" s="1067"/>
      <c r="J39" s="1067"/>
      <c r="K39" s="1067"/>
      <c r="L39" s="1067"/>
      <c r="M39" s="1067"/>
      <c r="N39" s="1067"/>
      <c r="O39" s="1067"/>
      <c r="P39" s="1068"/>
      <c r="Q39" s="1074"/>
      <c r="R39" s="1075"/>
      <c r="S39" s="1075"/>
      <c r="T39" s="1075"/>
      <c r="U39" s="1075"/>
      <c r="V39" s="1075"/>
      <c r="W39" s="1075"/>
      <c r="X39" s="1075"/>
      <c r="Y39" s="1075"/>
      <c r="Z39" s="1075"/>
      <c r="AA39" s="1075"/>
      <c r="AB39" s="1075"/>
      <c r="AC39" s="1075"/>
      <c r="AD39" s="1075"/>
      <c r="AE39" s="1076"/>
      <c r="AF39" s="1071"/>
      <c r="AG39" s="1072"/>
      <c r="AH39" s="1072"/>
      <c r="AI39" s="1072"/>
      <c r="AJ39" s="1073"/>
      <c r="AK39" s="1016"/>
      <c r="AL39" s="1007"/>
      <c r="AM39" s="1007"/>
      <c r="AN39" s="1007"/>
      <c r="AO39" s="1007"/>
      <c r="AP39" s="1007"/>
      <c r="AQ39" s="1007"/>
      <c r="AR39" s="1007"/>
      <c r="AS39" s="1007"/>
      <c r="AT39" s="1007"/>
      <c r="AU39" s="1007"/>
      <c r="AV39" s="1007"/>
      <c r="AW39" s="1007"/>
      <c r="AX39" s="1007"/>
      <c r="AY39" s="1007"/>
      <c r="AZ39" s="1077"/>
      <c r="BA39" s="1077"/>
      <c r="BB39" s="1077"/>
      <c r="BC39" s="1077"/>
      <c r="BD39" s="1077"/>
      <c r="BE39" s="1008"/>
      <c r="BF39" s="1008"/>
      <c r="BG39" s="1008"/>
      <c r="BH39" s="1008"/>
      <c r="BI39" s="1009"/>
      <c r="BJ39" s="232"/>
      <c r="BK39" s="232"/>
      <c r="BL39" s="232"/>
      <c r="BM39" s="232"/>
      <c r="BN39" s="232"/>
      <c r="BO39" s="241"/>
      <c r="BP39" s="241"/>
      <c r="BQ39" s="238">
        <v>33</v>
      </c>
      <c r="BR39" s="239"/>
      <c r="BS39" s="1028"/>
      <c r="BT39" s="1029"/>
      <c r="BU39" s="1029"/>
      <c r="BV39" s="1029"/>
      <c r="BW39" s="1029"/>
      <c r="BX39" s="1029"/>
      <c r="BY39" s="1029"/>
      <c r="BZ39" s="1029"/>
      <c r="CA39" s="1029"/>
      <c r="CB39" s="1029"/>
      <c r="CC39" s="1029"/>
      <c r="CD39" s="1029"/>
      <c r="CE39" s="1029"/>
      <c r="CF39" s="1029"/>
      <c r="CG39" s="1050"/>
      <c r="CH39" s="1025"/>
      <c r="CI39" s="1026"/>
      <c r="CJ39" s="1026"/>
      <c r="CK39" s="1026"/>
      <c r="CL39" s="1027"/>
      <c r="CM39" s="1025"/>
      <c r="CN39" s="1026"/>
      <c r="CO39" s="1026"/>
      <c r="CP39" s="1026"/>
      <c r="CQ39" s="1027"/>
      <c r="CR39" s="1025"/>
      <c r="CS39" s="1026"/>
      <c r="CT39" s="1026"/>
      <c r="CU39" s="1026"/>
      <c r="CV39" s="1027"/>
      <c r="CW39" s="1025"/>
      <c r="CX39" s="1026"/>
      <c r="CY39" s="1026"/>
      <c r="CZ39" s="1026"/>
      <c r="DA39" s="1027"/>
      <c r="DB39" s="1025"/>
      <c r="DC39" s="1026"/>
      <c r="DD39" s="1026"/>
      <c r="DE39" s="1026"/>
      <c r="DF39" s="1027"/>
      <c r="DG39" s="1025"/>
      <c r="DH39" s="1026"/>
      <c r="DI39" s="1026"/>
      <c r="DJ39" s="1026"/>
      <c r="DK39" s="1027"/>
      <c r="DL39" s="1025"/>
      <c r="DM39" s="1026"/>
      <c r="DN39" s="1026"/>
      <c r="DO39" s="1026"/>
      <c r="DP39" s="1027"/>
      <c r="DQ39" s="1025"/>
      <c r="DR39" s="1026"/>
      <c r="DS39" s="1026"/>
      <c r="DT39" s="1026"/>
      <c r="DU39" s="1027"/>
      <c r="DV39" s="1028"/>
      <c r="DW39" s="1029"/>
      <c r="DX39" s="1029"/>
      <c r="DY39" s="1029"/>
      <c r="DZ39" s="1030"/>
      <c r="EA39" s="230"/>
    </row>
    <row r="40" spans="1:131" ht="26.25" customHeight="1" x14ac:dyDescent="0.2">
      <c r="A40" s="238">
        <v>13</v>
      </c>
      <c r="B40" s="1066"/>
      <c r="C40" s="1067"/>
      <c r="D40" s="1067"/>
      <c r="E40" s="1067"/>
      <c r="F40" s="1067"/>
      <c r="G40" s="1067"/>
      <c r="H40" s="1067"/>
      <c r="I40" s="1067"/>
      <c r="J40" s="1067"/>
      <c r="K40" s="1067"/>
      <c r="L40" s="1067"/>
      <c r="M40" s="1067"/>
      <c r="N40" s="1067"/>
      <c r="O40" s="1067"/>
      <c r="P40" s="1068"/>
      <c r="Q40" s="1074"/>
      <c r="R40" s="1075"/>
      <c r="S40" s="1075"/>
      <c r="T40" s="1075"/>
      <c r="U40" s="1075"/>
      <c r="V40" s="1075"/>
      <c r="W40" s="1075"/>
      <c r="X40" s="1075"/>
      <c r="Y40" s="1075"/>
      <c r="Z40" s="1075"/>
      <c r="AA40" s="1075"/>
      <c r="AB40" s="1075"/>
      <c r="AC40" s="1075"/>
      <c r="AD40" s="1075"/>
      <c r="AE40" s="1076"/>
      <c r="AF40" s="1071"/>
      <c r="AG40" s="1072"/>
      <c r="AH40" s="1072"/>
      <c r="AI40" s="1072"/>
      <c r="AJ40" s="1073"/>
      <c r="AK40" s="1016"/>
      <c r="AL40" s="1007"/>
      <c r="AM40" s="1007"/>
      <c r="AN40" s="1007"/>
      <c r="AO40" s="1007"/>
      <c r="AP40" s="1007"/>
      <c r="AQ40" s="1007"/>
      <c r="AR40" s="1007"/>
      <c r="AS40" s="1007"/>
      <c r="AT40" s="1007"/>
      <c r="AU40" s="1007"/>
      <c r="AV40" s="1007"/>
      <c r="AW40" s="1007"/>
      <c r="AX40" s="1007"/>
      <c r="AY40" s="1007"/>
      <c r="AZ40" s="1077"/>
      <c r="BA40" s="1077"/>
      <c r="BB40" s="1077"/>
      <c r="BC40" s="1077"/>
      <c r="BD40" s="1077"/>
      <c r="BE40" s="1008"/>
      <c r="BF40" s="1008"/>
      <c r="BG40" s="1008"/>
      <c r="BH40" s="1008"/>
      <c r="BI40" s="1009"/>
      <c r="BJ40" s="232"/>
      <c r="BK40" s="232"/>
      <c r="BL40" s="232"/>
      <c r="BM40" s="232"/>
      <c r="BN40" s="232"/>
      <c r="BO40" s="241"/>
      <c r="BP40" s="241"/>
      <c r="BQ40" s="238">
        <v>34</v>
      </c>
      <c r="BR40" s="239"/>
      <c r="BS40" s="1028"/>
      <c r="BT40" s="1029"/>
      <c r="BU40" s="1029"/>
      <c r="BV40" s="1029"/>
      <c r="BW40" s="1029"/>
      <c r="BX40" s="1029"/>
      <c r="BY40" s="1029"/>
      <c r="BZ40" s="1029"/>
      <c r="CA40" s="1029"/>
      <c r="CB40" s="1029"/>
      <c r="CC40" s="1029"/>
      <c r="CD40" s="1029"/>
      <c r="CE40" s="1029"/>
      <c r="CF40" s="1029"/>
      <c r="CG40" s="1050"/>
      <c r="CH40" s="1025"/>
      <c r="CI40" s="1026"/>
      <c r="CJ40" s="1026"/>
      <c r="CK40" s="1026"/>
      <c r="CL40" s="1027"/>
      <c r="CM40" s="1025"/>
      <c r="CN40" s="1026"/>
      <c r="CO40" s="1026"/>
      <c r="CP40" s="1026"/>
      <c r="CQ40" s="1027"/>
      <c r="CR40" s="1025"/>
      <c r="CS40" s="1026"/>
      <c r="CT40" s="1026"/>
      <c r="CU40" s="1026"/>
      <c r="CV40" s="1027"/>
      <c r="CW40" s="1025"/>
      <c r="CX40" s="1026"/>
      <c r="CY40" s="1026"/>
      <c r="CZ40" s="1026"/>
      <c r="DA40" s="1027"/>
      <c r="DB40" s="1025"/>
      <c r="DC40" s="1026"/>
      <c r="DD40" s="1026"/>
      <c r="DE40" s="1026"/>
      <c r="DF40" s="1027"/>
      <c r="DG40" s="1025"/>
      <c r="DH40" s="1026"/>
      <c r="DI40" s="1026"/>
      <c r="DJ40" s="1026"/>
      <c r="DK40" s="1027"/>
      <c r="DL40" s="1025"/>
      <c r="DM40" s="1026"/>
      <c r="DN40" s="1026"/>
      <c r="DO40" s="1026"/>
      <c r="DP40" s="1027"/>
      <c r="DQ40" s="1025"/>
      <c r="DR40" s="1026"/>
      <c r="DS40" s="1026"/>
      <c r="DT40" s="1026"/>
      <c r="DU40" s="1027"/>
      <c r="DV40" s="1028"/>
      <c r="DW40" s="1029"/>
      <c r="DX40" s="1029"/>
      <c r="DY40" s="1029"/>
      <c r="DZ40" s="1030"/>
      <c r="EA40" s="230"/>
    </row>
    <row r="41" spans="1:131" ht="26.25" customHeight="1" x14ac:dyDescent="0.2">
      <c r="A41" s="238">
        <v>14</v>
      </c>
      <c r="B41" s="1066"/>
      <c r="C41" s="1067"/>
      <c r="D41" s="1067"/>
      <c r="E41" s="1067"/>
      <c r="F41" s="1067"/>
      <c r="G41" s="1067"/>
      <c r="H41" s="1067"/>
      <c r="I41" s="1067"/>
      <c r="J41" s="1067"/>
      <c r="K41" s="1067"/>
      <c r="L41" s="1067"/>
      <c r="M41" s="1067"/>
      <c r="N41" s="1067"/>
      <c r="O41" s="1067"/>
      <c r="P41" s="1068"/>
      <c r="Q41" s="1074"/>
      <c r="R41" s="1075"/>
      <c r="S41" s="1075"/>
      <c r="T41" s="1075"/>
      <c r="U41" s="1075"/>
      <c r="V41" s="1075"/>
      <c r="W41" s="1075"/>
      <c r="X41" s="1075"/>
      <c r="Y41" s="1075"/>
      <c r="Z41" s="1075"/>
      <c r="AA41" s="1075"/>
      <c r="AB41" s="1075"/>
      <c r="AC41" s="1075"/>
      <c r="AD41" s="1075"/>
      <c r="AE41" s="1076"/>
      <c r="AF41" s="1071"/>
      <c r="AG41" s="1072"/>
      <c r="AH41" s="1072"/>
      <c r="AI41" s="1072"/>
      <c r="AJ41" s="1073"/>
      <c r="AK41" s="1016"/>
      <c r="AL41" s="1007"/>
      <c r="AM41" s="1007"/>
      <c r="AN41" s="1007"/>
      <c r="AO41" s="1007"/>
      <c r="AP41" s="1007"/>
      <c r="AQ41" s="1007"/>
      <c r="AR41" s="1007"/>
      <c r="AS41" s="1007"/>
      <c r="AT41" s="1007"/>
      <c r="AU41" s="1007"/>
      <c r="AV41" s="1007"/>
      <c r="AW41" s="1007"/>
      <c r="AX41" s="1007"/>
      <c r="AY41" s="1007"/>
      <c r="AZ41" s="1077"/>
      <c r="BA41" s="1077"/>
      <c r="BB41" s="1077"/>
      <c r="BC41" s="1077"/>
      <c r="BD41" s="1077"/>
      <c r="BE41" s="1008"/>
      <c r="BF41" s="1008"/>
      <c r="BG41" s="1008"/>
      <c r="BH41" s="1008"/>
      <c r="BI41" s="1009"/>
      <c r="BJ41" s="232"/>
      <c r="BK41" s="232"/>
      <c r="BL41" s="232"/>
      <c r="BM41" s="232"/>
      <c r="BN41" s="232"/>
      <c r="BO41" s="241"/>
      <c r="BP41" s="241"/>
      <c r="BQ41" s="238">
        <v>35</v>
      </c>
      <c r="BR41" s="239"/>
      <c r="BS41" s="1028"/>
      <c r="BT41" s="1029"/>
      <c r="BU41" s="1029"/>
      <c r="BV41" s="1029"/>
      <c r="BW41" s="1029"/>
      <c r="BX41" s="1029"/>
      <c r="BY41" s="1029"/>
      <c r="BZ41" s="1029"/>
      <c r="CA41" s="1029"/>
      <c r="CB41" s="1029"/>
      <c r="CC41" s="1029"/>
      <c r="CD41" s="1029"/>
      <c r="CE41" s="1029"/>
      <c r="CF41" s="1029"/>
      <c r="CG41" s="1050"/>
      <c r="CH41" s="1025"/>
      <c r="CI41" s="1026"/>
      <c r="CJ41" s="1026"/>
      <c r="CK41" s="1026"/>
      <c r="CL41" s="1027"/>
      <c r="CM41" s="1025"/>
      <c r="CN41" s="1026"/>
      <c r="CO41" s="1026"/>
      <c r="CP41" s="1026"/>
      <c r="CQ41" s="1027"/>
      <c r="CR41" s="1025"/>
      <c r="CS41" s="1026"/>
      <c r="CT41" s="1026"/>
      <c r="CU41" s="1026"/>
      <c r="CV41" s="1027"/>
      <c r="CW41" s="1025"/>
      <c r="CX41" s="1026"/>
      <c r="CY41" s="1026"/>
      <c r="CZ41" s="1026"/>
      <c r="DA41" s="1027"/>
      <c r="DB41" s="1025"/>
      <c r="DC41" s="1026"/>
      <c r="DD41" s="1026"/>
      <c r="DE41" s="1026"/>
      <c r="DF41" s="1027"/>
      <c r="DG41" s="1025"/>
      <c r="DH41" s="1026"/>
      <c r="DI41" s="1026"/>
      <c r="DJ41" s="1026"/>
      <c r="DK41" s="1027"/>
      <c r="DL41" s="1025"/>
      <c r="DM41" s="1026"/>
      <c r="DN41" s="1026"/>
      <c r="DO41" s="1026"/>
      <c r="DP41" s="1027"/>
      <c r="DQ41" s="1025"/>
      <c r="DR41" s="1026"/>
      <c r="DS41" s="1026"/>
      <c r="DT41" s="1026"/>
      <c r="DU41" s="1027"/>
      <c r="DV41" s="1028"/>
      <c r="DW41" s="1029"/>
      <c r="DX41" s="1029"/>
      <c r="DY41" s="1029"/>
      <c r="DZ41" s="1030"/>
      <c r="EA41" s="230"/>
    </row>
    <row r="42" spans="1:131" ht="26.25" customHeight="1" x14ac:dyDescent="0.2">
      <c r="A42" s="238">
        <v>15</v>
      </c>
      <c r="B42" s="1066"/>
      <c r="C42" s="1067"/>
      <c r="D42" s="1067"/>
      <c r="E42" s="1067"/>
      <c r="F42" s="1067"/>
      <c r="G42" s="1067"/>
      <c r="H42" s="1067"/>
      <c r="I42" s="1067"/>
      <c r="J42" s="1067"/>
      <c r="K42" s="1067"/>
      <c r="L42" s="1067"/>
      <c r="M42" s="1067"/>
      <c r="N42" s="1067"/>
      <c r="O42" s="1067"/>
      <c r="P42" s="1068"/>
      <c r="Q42" s="1074"/>
      <c r="R42" s="1075"/>
      <c r="S42" s="1075"/>
      <c r="T42" s="1075"/>
      <c r="U42" s="1075"/>
      <c r="V42" s="1075"/>
      <c r="W42" s="1075"/>
      <c r="X42" s="1075"/>
      <c r="Y42" s="1075"/>
      <c r="Z42" s="1075"/>
      <c r="AA42" s="1075"/>
      <c r="AB42" s="1075"/>
      <c r="AC42" s="1075"/>
      <c r="AD42" s="1075"/>
      <c r="AE42" s="1076"/>
      <c r="AF42" s="1071"/>
      <c r="AG42" s="1072"/>
      <c r="AH42" s="1072"/>
      <c r="AI42" s="1072"/>
      <c r="AJ42" s="1073"/>
      <c r="AK42" s="1016"/>
      <c r="AL42" s="1007"/>
      <c r="AM42" s="1007"/>
      <c r="AN42" s="1007"/>
      <c r="AO42" s="1007"/>
      <c r="AP42" s="1007"/>
      <c r="AQ42" s="1007"/>
      <c r="AR42" s="1007"/>
      <c r="AS42" s="1007"/>
      <c r="AT42" s="1007"/>
      <c r="AU42" s="1007"/>
      <c r="AV42" s="1007"/>
      <c r="AW42" s="1007"/>
      <c r="AX42" s="1007"/>
      <c r="AY42" s="1007"/>
      <c r="AZ42" s="1077"/>
      <c r="BA42" s="1077"/>
      <c r="BB42" s="1077"/>
      <c r="BC42" s="1077"/>
      <c r="BD42" s="1077"/>
      <c r="BE42" s="1008"/>
      <c r="BF42" s="1008"/>
      <c r="BG42" s="1008"/>
      <c r="BH42" s="1008"/>
      <c r="BI42" s="1009"/>
      <c r="BJ42" s="232"/>
      <c r="BK42" s="232"/>
      <c r="BL42" s="232"/>
      <c r="BM42" s="232"/>
      <c r="BN42" s="232"/>
      <c r="BO42" s="241"/>
      <c r="BP42" s="241"/>
      <c r="BQ42" s="238">
        <v>36</v>
      </c>
      <c r="BR42" s="239"/>
      <c r="BS42" s="1028"/>
      <c r="BT42" s="1029"/>
      <c r="BU42" s="1029"/>
      <c r="BV42" s="1029"/>
      <c r="BW42" s="1029"/>
      <c r="BX42" s="1029"/>
      <c r="BY42" s="1029"/>
      <c r="BZ42" s="1029"/>
      <c r="CA42" s="1029"/>
      <c r="CB42" s="1029"/>
      <c r="CC42" s="1029"/>
      <c r="CD42" s="1029"/>
      <c r="CE42" s="1029"/>
      <c r="CF42" s="1029"/>
      <c r="CG42" s="1050"/>
      <c r="CH42" s="1025"/>
      <c r="CI42" s="1026"/>
      <c r="CJ42" s="1026"/>
      <c r="CK42" s="1026"/>
      <c r="CL42" s="1027"/>
      <c r="CM42" s="1025"/>
      <c r="CN42" s="1026"/>
      <c r="CO42" s="1026"/>
      <c r="CP42" s="1026"/>
      <c r="CQ42" s="1027"/>
      <c r="CR42" s="1025"/>
      <c r="CS42" s="1026"/>
      <c r="CT42" s="1026"/>
      <c r="CU42" s="1026"/>
      <c r="CV42" s="1027"/>
      <c r="CW42" s="1025"/>
      <c r="CX42" s="1026"/>
      <c r="CY42" s="1026"/>
      <c r="CZ42" s="1026"/>
      <c r="DA42" s="1027"/>
      <c r="DB42" s="1025"/>
      <c r="DC42" s="1026"/>
      <c r="DD42" s="1026"/>
      <c r="DE42" s="1026"/>
      <c r="DF42" s="1027"/>
      <c r="DG42" s="1025"/>
      <c r="DH42" s="1026"/>
      <c r="DI42" s="1026"/>
      <c r="DJ42" s="1026"/>
      <c r="DK42" s="1027"/>
      <c r="DL42" s="1025"/>
      <c r="DM42" s="1026"/>
      <c r="DN42" s="1026"/>
      <c r="DO42" s="1026"/>
      <c r="DP42" s="1027"/>
      <c r="DQ42" s="1025"/>
      <c r="DR42" s="1026"/>
      <c r="DS42" s="1026"/>
      <c r="DT42" s="1026"/>
      <c r="DU42" s="1027"/>
      <c r="DV42" s="1028"/>
      <c r="DW42" s="1029"/>
      <c r="DX42" s="1029"/>
      <c r="DY42" s="1029"/>
      <c r="DZ42" s="1030"/>
      <c r="EA42" s="230"/>
    </row>
    <row r="43" spans="1:131" ht="26.25" customHeight="1" x14ac:dyDescent="0.2">
      <c r="A43" s="238">
        <v>16</v>
      </c>
      <c r="B43" s="1066"/>
      <c r="C43" s="1067"/>
      <c r="D43" s="1067"/>
      <c r="E43" s="1067"/>
      <c r="F43" s="1067"/>
      <c r="G43" s="1067"/>
      <c r="H43" s="1067"/>
      <c r="I43" s="1067"/>
      <c r="J43" s="1067"/>
      <c r="K43" s="1067"/>
      <c r="L43" s="1067"/>
      <c r="M43" s="1067"/>
      <c r="N43" s="1067"/>
      <c r="O43" s="1067"/>
      <c r="P43" s="1068"/>
      <c r="Q43" s="1074"/>
      <c r="R43" s="1075"/>
      <c r="S43" s="1075"/>
      <c r="T43" s="1075"/>
      <c r="U43" s="1075"/>
      <c r="V43" s="1075"/>
      <c r="W43" s="1075"/>
      <c r="X43" s="1075"/>
      <c r="Y43" s="1075"/>
      <c r="Z43" s="1075"/>
      <c r="AA43" s="1075"/>
      <c r="AB43" s="1075"/>
      <c r="AC43" s="1075"/>
      <c r="AD43" s="1075"/>
      <c r="AE43" s="1076"/>
      <c r="AF43" s="1071"/>
      <c r="AG43" s="1072"/>
      <c r="AH43" s="1072"/>
      <c r="AI43" s="1072"/>
      <c r="AJ43" s="1073"/>
      <c r="AK43" s="1016"/>
      <c r="AL43" s="1007"/>
      <c r="AM43" s="1007"/>
      <c r="AN43" s="1007"/>
      <c r="AO43" s="1007"/>
      <c r="AP43" s="1007"/>
      <c r="AQ43" s="1007"/>
      <c r="AR43" s="1007"/>
      <c r="AS43" s="1007"/>
      <c r="AT43" s="1007"/>
      <c r="AU43" s="1007"/>
      <c r="AV43" s="1007"/>
      <c r="AW43" s="1007"/>
      <c r="AX43" s="1007"/>
      <c r="AY43" s="1007"/>
      <c r="AZ43" s="1077"/>
      <c r="BA43" s="1077"/>
      <c r="BB43" s="1077"/>
      <c r="BC43" s="1077"/>
      <c r="BD43" s="1077"/>
      <c r="BE43" s="1008"/>
      <c r="BF43" s="1008"/>
      <c r="BG43" s="1008"/>
      <c r="BH43" s="1008"/>
      <c r="BI43" s="1009"/>
      <c r="BJ43" s="232"/>
      <c r="BK43" s="232"/>
      <c r="BL43" s="232"/>
      <c r="BM43" s="232"/>
      <c r="BN43" s="232"/>
      <c r="BO43" s="241"/>
      <c r="BP43" s="241"/>
      <c r="BQ43" s="238">
        <v>37</v>
      </c>
      <c r="BR43" s="239"/>
      <c r="BS43" s="1028"/>
      <c r="BT43" s="1029"/>
      <c r="BU43" s="1029"/>
      <c r="BV43" s="1029"/>
      <c r="BW43" s="1029"/>
      <c r="BX43" s="1029"/>
      <c r="BY43" s="1029"/>
      <c r="BZ43" s="1029"/>
      <c r="CA43" s="1029"/>
      <c r="CB43" s="1029"/>
      <c r="CC43" s="1029"/>
      <c r="CD43" s="1029"/>
      <c r="CE43" s="1029"/>
      <c r="CF43" s="1029"/>
      <c r="CG43" s="1050"/>
      <c r="CH43" s="1025"/>
      <c r="CI43" s="1026"/>
      <c r="CJ43" s="1026"/>
      <c r="CK43" s="1026"/>
      <c r="CL43" s="1027"/>
      <c r="CM43" s="1025"/>
      <c r="CN43" s="1026"/>
      <c r="CO43" s="1026"/>
      <c r="CP43" s="1026"/>
      <c r="CQ43" s="1027"/>
      <c r="CR43" s="1025"/>
      <c r="CS43" s="1026"/>
      <c r="CT43" s="1026"/>
      <c r="CU43" s="1026"/>
      <c r="CV43" s="1027"/>
      <c r="CW43" s="1025"/>
      <c r="CX43" s="1026"/>
      <c r="CY43" s="1026"/>
      <c r="CZ43" s="1026"/>
      <c r="DA43" s="1027"/>
      <c r="DB43" s="1025"/>
      <c r="DC43" s="1026"/>
      <c r="DD43" s="1026"/>
      <c r="DE43" s="1026"/>
      <c r="DF43" s="1027"/>
      <c r="DG43" s="1025"/>
      <c r="DH43" s="1026"/>
      <c r="DI43" s="1026"/>
      <c r="DJ43" s="1026"/>
      <c r="DK43" s="1027"/>
      <c r="DL43" s="1025"/>
      <c r="DM43" s="1026"/>
      <c r="DN43" s="1026"/>
      <c r="DO43" s="1026"/>
      <c r="DP43" s="1027"/>
      <c r="DQ43" s="1025"/>
      <c r="DR43" s="1026"/>
      <c r="DS43" s="1026"/>
      <c r="DT43" s="1026"/>
      <c r="DU43" s="1027"/>
      <c r="DV43" s="1028"/>
      <c r="DW43" s="1029"/>
      <c r="DX43" s="1029"/>
      <c r="DY43" s="1029"/>
      <c r="DZ43" s="1030"/>
      <c r="EA43" s="230"/>
    </row>
    <row r="44" spans="1:131" ht="26.25" customHeight="1" x14ac:dyDescent="0.2">
      <c r="A44" s="238">
        <v>17</v>
      </c>
      <c r="B44" s="1066"/>
      <c r="C44" s="1067"/>
      <c r="D44" s="1067"/>
      <c r="E44" s="1067"/>
      <c r="F44" s="1067"/>
      <c r="G44" s="1067"/>
      <c r="H44" s="1067"/>
      <c r="I44" s="1067"/>
      <c r="J44" s="1067"/>
      <c r="K44" s="1067"/>
      <c r="L44" s="1067"/>
      <c r="M44" s="1067"/>
      <c r="N44" s="1067"/>
      <c r="O44" s="1067"/>
      <c r="P44" s="1068"/>
      <c r="Q44" s="1074"/>
      <c r="R44" s="1075"/>
      <c r="S44" s="1075"/>
      <c r="T44" s="1075"/>
      <c r="U44" s="1075"/>
      <c r="V44" s="1075"/>
      <c r="W44" s="1075"/>
      <c r="X44" s="1075"/>
      <c r="Y44" s="1075"/>
      <c r="Z44" s="1075"/>
      <c r="AA44" s="1075"/>
      <c r="AB44" s="1075"/>
      <c r="AC44" s="1075"/>
      <c r="AD44" s="1075"/>
      <c r="AE44" s="1076"/>
      <c r="AF44" s="1071"/>
      <c r="AG44" s="1072"/>
      <c r="AH44" s="1072"/>
      <c r="AI44" s="1072"/>
      <c r="AJ44" s="1073"/>
      <c r="AK44" s="1016"/>
      <c r="AL44" s="1007"/>
      <c r="AM44" s="1007"/>
      <c r="AN44" s="1007"/>
      <c r="AO44" s="1007"/>
      <c r="AP44" s="1007"/>
      <c r="AQ44" s="1007"/>
      <c r="AR44" s="1007"/>
      <c r="AS44" s="1007"/>
      <c r="AT44" s="1007"/>
      <c r="AU44" s="1007"/>
      <c r="AV44" s="1007"/>
      <c r="AW44" s="1007"/>
      <c r="AX44" s="1007"/>
      <c r="AY44" s="1007"/>
      <c r="AZ44" s="1077"/>
      <c r="BA44" s="1077"/>
      <c r="BB44" s="1077"/>
      <c r="BC44" s="1077"/>
      <c r="BD44" s="1077"/>
      <c r="BE44" s="1008"/>
      <c r="BF44" s="1008"/>
      <c r="BG44" s="1008"/>
      <c r="BH44" s="1008"/>
      <c r="BI44" s="1009"/>
      <c r="BJ44" s="232"/>
      <c r="BK44" s="232"/>
      <c r="BL44" s="232"/>
      <c r="BM44" s="232"/>
      <c r="BN44" s="232"/>
      <c r="BO44" s="241"/>
      <c r="BP44" s="241"/>
      <c r="BQ44" s="238">
        <v>38</v>
      </c>
      <c r="BR44" s="239"/>
      <c r="BS44" s="1028"/>
      <c r="BT44" s="1029"/>
      <c r="BU44" s="1029"/>
      <c r="BV44" s="1029"/>
      <c r="BW44" s="1029"/>
      <c r="BX44" s="1029"/>
      <c r="BY44" s="1029"/>
      <c r="BZ44" s="1029"/>
      <c r="CA44" s="1029"/>
      <c r="CB44" s="1029"/>
      <c r="CC44" s="1029"/>
      <c r="CD44" s="1029"/>
      <c r="CE44" s="1029"/>
      <c r="CF44" s="1029"/>
      <c r="CG44" s="1050"/>
      <c r="CH44" s="1025"/>
      <c r="CI44" s="1026"/>
      <c r="CJ44" s="1026"/>
      <c r="CK44" s="1026"/>
      <c r="CL44" s="1027"/>
      <c r="CM44" s="1025"/>
      <c r="CN44" s="1026"/>
      <c r="CO44" s="1026"/>
      <c r="CP44" s="1026"/>
      <c r="CQ44" s="1027"/>
      <c r="CR44" s="1025"/>
      <c r="CS44" s="1026"/>
      <c r="CT44" s="1026"/>
      <c r="CU44" s="1026"/>
      <c r="CV44" s="1027"/>
      <c r="CW44" s="1025"/>
      <c r="CX44" s="1026"/>
      <c r="CY44" s="1026"/>
      <c r="CZ44" s="1026"/>
      <c r="DA44" s="1027"/>
      <c r="DB44" s="1025"/>
      <c r="DC44" s="1026"/>
      <c r="DD44" s="1026"/>
      <c r="DE44" s="1026"/>
      <c r="DF44" s="1027"/>
      <c r="DG44" s="1025"/>
      <c r="DH44" s="1026"/>
      <c r="DI44" s="1026"/>
      <c r="DJ44" s="1026"/>
      <c r="DK44" s="1027"/>
      <c r="DL44" s="1025"/>
      <c r="DM44" s="1026"/>
      <c r="DN44" s="1026"/>
      <c r="DO44" s="1026"/>
      <c r="DP44" s="1027"/>
      <c r="DQ44" s="1025"/>
      <c r="DR44" s="1026"/>
      <c r="DS44" s="1026"/>
      <c r="DT44" s="1026"/>
      <c r="DU44" s="1027"/>
      <c r="DV44" s="1028"/>
      <c r="DW44" s="1029"/>
      <c r="DX44" s="1029"/>
      <c r="DY44" s="1029"/>
      <c r="DZ44" s="1030"/>
      <c r="EA44" s="230"/>
    </row>
    <row r="45" spans="1:131" ht="26.25" customHeight="1" x14ac:dyDescent="0.2">
      <c r="A45" s="238">
        <v>18</v>
      </c>
      <c r="B45" s="1066"/>
      <c r="C45" s="1067"/>
      <c r="D45" s="1067"/>
      <c r="E45" s="1067"/>
      <c r="F45" s="1067"/>
      <c r="G45" s="1067"/>
      <c r="H45" s="1067"/>
      <c r="I45" s="1067"/>
      <c r="J45" s="1067"/>
      <c r="K45" s="1067"/>
      <c r="L45" s="1067"/>
      <c r="M45" s="1067"/>
      <c r="N45" s="1067"/>
      <c r="O45" s="1067"/>
      <c r="P45" s="1068"/>
      <c r="Q45" s="1074"/>
      <c r="R45" s="1075"/>
      <c r="S45" s="1075"/>
      <c r="T45" s="1075"/>
      <c r="U45" s="1075"/>
      <c r="V45" s="1075"/>
      <c r="W45" s="1075"/>
      <c r="X45" s="1075"/>
      <c r="Y45" s="1075"/>
      <c r="Z45" s="1075"/>
      <c r="AA45" s="1075"/>
      <c r="AB45" s="1075"/>
      <c r="AC45" s="1075"/>
      <c r="AD45" s="1075"/>
      <c r="AE45" s="1076"/>
      <c r="AF45" s="1071"/>
      <c r="AG45" s="1072"/>
      <c r="AH45" s="1072"/>
      <c r="AI45" s="1072"/>
      <c r="AJ45" s="1073"/>
      <c r="AK45" s="1016"/>
      <c r="AL45" s="1007"/>
      <c r="AM45" s="1007"/>
      <c r="AN45" s="1007"/>
      <c r="AO45" s="1007"/>
      <c r="AP45" s="1007"/>
      <c r="AQ45" s="1007"/>
      <c r="AR45" s="1007"/>
      <c r="AS45" s="1007"/>
      <c r="AT45" s="1007"/>
      <c r="AU45" s="1007"/>
      <c r="AV45" s="1007"/>
      <c r="AW45" s="1007"/>
      <c r="AX45" s="1007"/>
      <c r="AY45" s="1007"/>
      <c r="AZ45" s="1077"/>
      <c r="BA45" s="1077"/>
      <c r="BB45" s="1077"/>
      <c r="BC45" s="1077"/>
      <c r="BD45" s="1077"/>
      <c r="BE45" s="1008"/>
      <c r="BF45" s="1008"/>
      <c r="BG45" s="1008"/>
      <c r="BH45" s="1008"/>
      <c r="BI45" s="1009"/>
      <c r="BJ45" s="232"/>
      <c r="BK45" s="232"/>
      <c r="BL45" s="232"/>
      <c r="BM45" s="232"/>
      <c r="BN45" s="232"/>
      <c r="BO45" s="241"/>
      <c r="BP45" s="241"/>
      <c r="BQ45" s="238">
        <v>39</v>
      </c>
      <c r="BR45" s="239"/>
      <c r="BS45" s="1028"/>
      <c r="BT45" s="1029"/>
      <c r="BU45" s="1029"/>
      <c r="BV45" s="1029"/>
      <c r="BW45" s="1029"/>
      <c r="BX45" s="1029"/>
      <c r="BY45" s="1029"/>
      <c r="BZ45" s="1029"/>
      <c r="CA45" s="1029"/>
      <c r="CB45" s="1029"/>
      <c r="CC45" s="1029"/>
      <c r="CD45" s="1029"/>
      <c r="CE45" s="1029"/>
      <c r="CF45" s="1029"/>
      <c r="CG45" s="1050"/>
      <c r="CH45" s="1025"/>
      <c r="CI45" s="1026"/>
      <c r="CJ45" s="1026"/>
      <c r="CK45" s="1026"/>
      <c r="CL45" s="1027"/>
      <c r="CM45" s="1025"/>
      <c r="CN45" s="1026"/>
      <c r="CO45" s="1026"/>
      <c r="CP45" s="1026"/>
      <c r="CQ45" s="1027"/>
      <c r="CR45" s="1025"/>
      <c r="CS45" s="1026"/>
      <c r="CT45" s="1026"/>
      <c r="CU45" s="1026"/>
      <c r="CV45" s="1027"/>
      <c r="CW45" s="1025"/>
      <c r="CX45" s="1026"/>
      <c r="CY45" s="1026"/>
      <c r="CZ45" s="1026"/>
      <c r="DA45" s="1027"/>
      <c r="DB45" s="1025"/>
      <c r="DC45" s="1026"/>
      <c r="DD45" s="1026"/>
      <c r="DE45" s="1026"/>
      <c r="DF45" s="1027"/>
      <c r="DG45" s="1025"/>
      <c r="DH45" s="1026"/>
      <c r="DI45" s="1026"/>
      <c r="DJ45" s="1026"/>
      <c r="DK45" s="1027"/>
      <c r="DL45" s="1025"/>
      <c r="DM45" s="1026"/>
      <c r="DN45" s="1026"/>
      <c r="DO45" s="1026"/>
      <c r="DP45" s="1027"/>
      <c r="DQ45" s="1025"/>
      <c r="DR45" s="1026"/>
      <c r="DS45" s="1026"/>
      <c r="DT45" s="1026"/>
      <c r="DU45" s="1027"/>
      <c r="DV45" s="1028"/>
      <c r="DW45" s="1029"/>
      <c r="DX45" s="1029"/>
      <c r="DY45" s="1029"/>
      <c r="DZ45" s="1030"/>
      <c r="EA45" s="230"/>
    </row>
    <row r="46" spans="1:131" ht="26.25" customHeight="1" x14ac:dyDescent="0.2">
      <c r="A46" s="238">
        <v>19</v>
      </c>
      <c r="B46" s="1066"/>
      <c r="C46" s="1067"/>
      <c r="D46" s="1067"/>
      <c r="E46" s="1067"/>
      <c r="F46" s="1067"/>
      <c r="G46" s="1067"/>
      <c r="H46" s="1067"/>
      <c r="I46" s="1067"/>
      <c r="J46" s="1067"/>
      <c r="K46" s="1067"/>
      <c r="L46" s="1067"/>
      <c r="M46" s="1067"/>
      <c r="N46" s="1067"/>
      <c r="O46" s="1067"/>
      <c r="P46" s="1068"/>
      <c r="Q46" s="1074"/>
      <c r="R46" s="1075"/>
      <c r="S46" s="1075"/>
      <c r="T46" s="1075"/>
      <c r="U46" s="1075"/>
      <c r="V46" s="1075"/>
      <c r="W46" s="1075"/>
      <c r="X46" s="1075"/>
      <c r="Y46" s="1075"/>
      <c r="Z46" s="1075"/>
      <c r="AA46" s="1075"/>
      <c r="AB46" s="1075"/>
      <c r="AC46" s="1075"/>
      <c r="AD46" s="1075"/>
      <c r="AE46" s="1076"/>
      <c r="AF46" s="1071"/>
      <c r="AG46" s="1072"/>
      <c r="AH46" s="1072"/>
      <c r="AI46" s="1072"/>
      <c r="AJ46" s="1073"/>
      <c r="AK46" s="1016"/>
      <c r="AL46" s="1007"/>
      <c r="AM46" s="1007"/>
      <c r="AN46" s="1007"/>
      <c r="AO46" s="1007"/>
      <c r="AP46" s="1007"/>
      <c r="AQ46" s="1007"/>
      <c r="AR46" s="1007"/>
      <c r="AS46" s="1007"/>
      <c r="AT46" s="1007"/>
      <c r="AU46" s="1007"/>
      <c r="AV46" s="1007"/>
      <c r="AW46" s="1007"/>
      <c r="AX46" s="1007"/>
      <c r="AY46" s="1007"/>
      <c r="AZ46" s="1077"/>
      <c r="BA46" s="1077"/>
      <c r="BB46" s="1077"/>
      <c r="BC46" s="1077"/>
      <c r="BD46" s="1077"/>
      <c r="BE46" s="1008"/>
      <c r="BF46" s="1008"/>
      <c r="BG46" s="1008"/>
      <c r="BH46" s="1008"/>
      <c r="BI46" s="1009"/>
      <c r="BJ46" s="232"/>
      <c r="BK46" s="232"/>
      <c r="BL46" s="232"/>
      <c r="BM46" s="232"/>
      <c r="BN46" s="232"/>
      <c r="BO46" s="241"/>
      <c r="BP46" s="241"/>
      <c r="BQ46" s="238">
        <v>40</v>
      </c>
      <c r="BR46" s="239"/>
      <c r="BS46" s="1028"/>
      <c r="BT46" s="1029"/>
      <c r="BU46" s="1029"/>
      <c r="BV46" s="1029"/>
      <c r="BW46" s="1029"/>
      <c r="BX46" s="1029"/>
      <c r="BY46" s="1029"/>
      <c r="BZ46" s="1029"/>
      <c r="CA46" s="1029"/>
      <c r="CB46" s="1029"/>
      <c r="CC46" s="1029"/>
      <c r="CD46" s="1029"/>
      <c r="CE46" s="1029"/>
      <c r="CF46" s="1029"/>
      <c r="CG46" s="1050"/>
      <c r="CH46" s="1025"/>
      <c r="CI46" s="1026"/>
      <c r="CJ46" s="1026"/>
      <c r="CK46" s="1026"/>
      <c r="CL46" s="1027"/>
      <c r="CM46" s="1025"/>
      <c r="CN46" s="1026"/>
      <c r="CO46" s="1026"/>
      <c r="CP46" s="1026"/>
      <c r="CQ46" s="1027"/>
      <c r="CR46" s="1025"/>
      <c r="CS46" s="1026"/>
      <c r="CT46" s="1026"/>
      <c r="CU46" s="1026"/>
      <c r="CV46" s="1027"/>
      <c r="CW46" s="1025"/>
      <c r="CX46" s="1026"/>
      <c r="CY46" s="1026"/>
      <c r="CZ46" s="1026"/>
      <c r="DA46" s="1027"/>
      <c r="DB46" s="1025"/>
      <c r="DC46" s="1026"/>
      <c r="DD46" s="1026"/>
      <c r="DE46" s="1026"/>
      <c r="DF46" s="1027"/>
      <c r="DG46" s="1025"/>
      <c r="DH46" s="1026"/>
      <c r="DI46" s="1026"/>
      <c r="DJ46" s="1026"/>
      <c r="DK46" s="1027"/>
      <c r="DL46" s="1025"/>
      <c r="DM46" s="1026"/>
      <c r="DN46" s="1026"/>
      <c r="DO46" s="1026"/>
      <c r="DP46" s="1027"/>
      <c r="DQ46" s="1025"/>
      <c r="DR46" s="1026"/>
      <c r="DS46" s="1026"/>
      <c r="DT46" s="1026"/>
      <c r="DU46" s="1027"/>
      <c r="DV46" s="1028"/>
      <c r="DW46" s="1029"/>
      <c r="DX46" s="1029"/>
      <c r="DY46" s="1029"/>
      <c r="DZ46" s="1030"/>
      <c r="EA46" s="230"/>
    </row>
    <row r="47" spans="1:131" ht="26.25" customHeight="1" x14ac:dyDescent="0.2">
      <c r="A47" s="238">
        <v>20</v>
      </c>
      <c r="B47" s="1066"/>
      <c r="C47" s="1067"/>
      <c r="D47" s="1067"/>
      <c r="E47" s="1067"/>
      <c r="F47" s="1067"/>
      <c r="G47" s="1067"/>
      <c r="H47" s="1067"/>
      <c r="I47" s="1067"/>
      <c r="J47" s="1067"/>
      <c r="K47" s="1067"/>
      <c r="L47" s="1067"/>
      <c r="M47" s="1067"/>
      <c r="N47" s="1067"/>
      <c r="O47" s="1067"/>
      <c r="P47" s="1068"/>
      <c r="Q47" s="1074"/>
      <c r="R47" s="1075"/>
      <c r="S47" s="1075"/>
      <c r="T47" s="1075"/>
      <c r="U47" s="1075"/>
      <c r="V47" s="1075"/>
      <c r="W47" s="1075"/>
      <c r="X47" s="1075"/>
      <c r="Y47" s="1075"/>
      <c r="Z47" s="1075"/>
      <c r="AA47" s="1075"/>
      <c r="AB47" s="1075"/>
      <c r="AC47" s="1075"/>
      <c r="AD47" s="1075"/>
      <c r="AE47" s="1076"/>
      <c r="AF47" s="1071"/>
      <c r="AG47" s="1072"/>
      <c r="AH47" s="1072"/>
      <c r="AI47" s="1072"/>
      <c r="AJ47" s="1073"/>
      <c r="AK47" s="1016"/>
      <c r="AL47" s="1007"/>
      <c r="AM47" s="1007"/>
      <c r="AN47" s="1007"/>
      <c r="AO47" s="1007"/>
      <c r="AP47" s="1007"/>
      <c r="AQ47" s="1007"/>
      <c r="AR47" s="1007"/>
      <c r="AS47" s="1007"/>
      <c r="AT47" s="1007"/>
      <c r="AU47" s="1007"/>
      <c r="AV47" s="1007"/>
      <c r="AW47" s="1007"/>
      <c r="AX47" s="1007"/>
      <c r="AY47" s="1007"/>
      <c r="AZ47" s="1077"/>
      <c r="BA47" s="1077"/>
      <c r="BB47" s="1077"/>
      <c r="BC47" s="1077"/>
      <c r="BD47" s="1077"/>
      <c r="BE47" s="1008"/>
      <c r="BF47" s="1008"/>
      <c r="BG47" s="1008"/>
      <c r="BH47" s="1008"/>
      <c r="BI47" s="1009"/>
      <c r="BJ47" s="232"/>
      <c r="BK47" s="232"/>
      <c r="BL47" s="232"/>
      <c r="BM47" s="232"/>
      <c r="BN47" s="232"/>
      <c r="BO47" s="241"/>
      <c r="BP47" s="241"/>
      <c r="BQ47" s="238">
        <v>41</v>
      </c>
      <c r="BR47" s="239"/>
      <c r="BS47" s="1028"/>
      <c r="BT47" s="1029"/>
      <c r="BU47" s="1029"/>
      <c r="BV47" s="1029"/>
      <c r="BW47" s="1029"/>
      <c r="BX47" s="1029"/>
      <c r="BY47" s="1029"/>
      <c r="BZ47" s="1029"/>
      <c r="CA47" s="1029"/>
      <c r="CB47" s="1029"/>
      <c r="CC47" s="1029"/>
      <c r="CD47" s="1029"/>
      <c r="CE47" s="1029"/>
      <c r="CF47" s="1029"/>
      <c r="CG47" s="1050"/>
      <c r="CH47" s="1025"/>
      <c r="CI47" s="1026"/>
      <c r="CJ47" s="1026"/>
      <c r="CK47" s="1026"/>
      <c r="CL47" s="1027"/>
      <c r="CM47" s="1025"/>
      <c r="CN47" s="1026"/>
      <c r="CO47" s="1026"/>
      <c r="CP47" s="1026"/>
      <c r="CQ47" s="1027"/>
      <c r="CR47" s="1025"/>
      <c r="CS47" s="1026"/>
      <c r="CT47" s="1026"/>
      <c r="CU47" s="1026"/>
      <c r="CV47" s="1027"/>
      <c r="CW47" s="1025"/>
      <c r="CX47" s="1026"/>
      <c r="CY47" s="1026"/>
      <c r="CZ47" s="1026"/>
      <c r="DA47" s="1027"/>
      <c r="DB47" s="1025"/>
      <c r="DC47" s="1026"/>
      <c r="DD47" s="1026"/>
      <c r="DE47" s="1026"/>
      <c r="DF47" s="1027"/>
      <c r="DG47" s="1025"/>
      <c r="DH47" s="1026"/>
      <c r="DI47" s="1026"/>
      <c r="DJ47" s="1026"/>
      <c r="DK47" s="1027"/>
      <c r="DL47" s="1025"/>
      <c r="DM47" s="1026"/>
      <c r="DN47" s="1026"/>
      <c r="DO47" s="1026"/>
      <c r="DP47" s="1027"/>
      <c r="DQ47" s="1025"/>
      <c r="DR47" s="1026"/>
      <c r="DS47" s="1026"/>
      <c r="DT47" s="1026"/>
      <c r="DU47" s="1027"/>
      <c r="DV47" s="1028"/>
      <c r="DW47" s="1029"/>
      <c r="DX47" s="1029"/>
      <c r="DY47" s="1029"/>
      <c r="DZ47" s="1030"/>
      <c r="EA47" s="230"/>
    </row>
    <row r="48" spans="1:131" ht="26.25" customHeight="1" x14ac:dyDescent="0.2">
      <c r="A48" s="238">
        <v>21</v>
      </c>
      <c r="B48" s="1066"/>
      <c r="C48" s="1067"/>
      <c r="D48" s="1067"/>
      <c r="E48" s="1067"/>
      <c r="F48" s="1067"/>
      <c r="G48" s="1067"/>
      <c r="H48" s="1067"/>
      <c r="I48" s="1067"/>
      <c r="J48" s="1067"/>
      <c r="K48" s="1067"/>
      <c r="L48" s="1067"/>
      <c r="M48" s="1067"/>
      <c r="N48" s="1067"/>
      <c r="O48" s="1067"/>
      <c r="P48" s="1068"/>
      <c r="Q48" s="1074"/>
      <c r="R48" s="1075"/>
      <c r="S48" s="1075"/>
      <c r="T48" s="1075"/>
      <c r="U48" s="1075"/>
      <c r="V48" s="1075"/>
      <c r="W48" s="1075"/>
      <c r="X48" s="1075"/>
      <c r="Y48" s="1075"/>
      <c r="Z48" s="1075"/>
      <c r="AA48" s="1075"/>
      <c r="AB48" s="1075"/>
      <c r="AC48" s="1075"/>
      <c r="AD48" s="1075"/>
      <c r="AE48" s="1076"/>
      <c r="AF48" s="1071"/>
      <c r="AG48" s="1072"/>
      <c r="AH48" s="1072"/>
      <c r="AI48" s="1072"/>
      <c r="AJ48" s="1073"/>
      <c r="AK48" s="1016"/>
      <c r="AL48" s="1007"/>
      <c r="AM48" s="1007"/>
      <c r="AN48" s="1007"/>
      <c r="AO48" s="1007"/>
      <c r="AP48" s="1007"/>
      <c r="AQ48" s="1007"/>
      <c r="AR48" s="1007"/>
      <c r="AS48" s="1007"/>
      <c r="AT48" s="1007"/>
      <c r="AU48" s="1007"/>
      <c r="AV48" s="1007"/>
      <c r="AW48" s="1007"/>
      <c r="AX48" s="1007"/>
      <c r="AY48" s="1007"/>
      <c r="AZ48" s="1077"/>
      <c r="BA48" s="1077"/>
      <c r="BB48" s="1077"/>
      <c r="BC48" s="1077"/>
      <c r="BD48" s="1077"/>
      <c r="BE48" s="1008"/>
      <c r="BF48" s="1008"/>
      <c r="BG48" s="1008"/>
      <c r="BH48" s="1008"/>
      <c r="BI48" s="1009"/>
      <c r="BJ48" s="232"/>
      <c r="BK48" s="232"/>
      <c r="BL48" s="232"/>
      <c r="BM48" s="232"/>
      <c r="BN48" s="232"/>
      <c r="BO48" s="241"/>
      <c r="BP48" s="241"/>
      <c r="BQ48" s="238">
        <v>42</v>
      </c>
      <c r="BR48" s="239"/>
      <c r="BS48" s="1028"/>
      <c r="BT48" s="1029"/>
      <c r="BU48" s="1029"/>
      <c r="BV48" s="1029"/>
      <c r="BW48" s="1029"/>
      <c r="BX48" s="1029"/>
      <c r="BY48" s="1029"/>
      <c r="BZ48" s="1029"/>
      <c r="CA48" s="1029"/>
      <c r="CB48" s="1029"/>
      <c r="CC48" s="1029"/>
      <c r="CD48" s="1029"/>
      <c r="CE48" s="1029"/>
      <c r="CF48" s="1029"/>
      <c r="CG48" s="1050"/>
      <c r="CH48" s="1025"/>
      <c r="CI48" s="1026"/>
      <c r="CJ48" s="1026"/>
      <c r="CK48" s="1026"/>
      <c r="CL48" s="1027"/>
      <c r="CM48" s="1025"/>
      <c r="CN48" s="1026"/>
      <c r="CO48" s="1026"/>
      <c r="CP48" s="1026"/>
      <c r="CQ48" s="1027"/>
      <c r="CR48" s="1025"/>
      <c r="CS48" s="1026"/>
      <c r="CT48" s="1026"/>
      <c r="CU48" s="1026"/>
      <c r="CV48" s="1027"/>
      <c r="CW48" s="1025"/>
      <c r="CX48" s="1026"/>
      <c r="CY48" s="1026"/>
      <c r="CZ48" s="1026"/>
      <c r="DA48" s="1027"/>
      <c r="DB48" s="1025"/>
      <c r="DC48" s="1026"/>
      <c r="DD48" s="1026"/>
      <c r="DE48" s="1026"/>
      <c r="DF48" s="1027"/>
      <c r="DG48" s="1025"/>
      <c r="DH48" s="1026"/>
      <c r="DI48" s="1026"/>
      <c r="DJ48" s="1026"/>
      <c r="DK48" s="1027"/>
      <c r="DL48" s="1025"/>
      <c r="DM48" s="1026"/>
      <c r="DN48" s="1026"/>
      <c r="DO48" s="1026"/>
      <c r="DP48" s="1027"/>
      <c r="DQ48" s="1025"/>
      <c r="DR48" s="1026"/>
      <c r="DS48" s="1026"/>
      <c r="DT48" s="1026"/>
      <c r="DU48" s="1027"/>
      <c r="DV48" s="1028"/>
      <c r="DW48" s="1029"/>
      <c r="DX48" s="1029"/>
      <c r="DY48" s="1029"/>
      <c r="DZ48" s="1030"/>
      <c r="EA48" s="230"/>
    </row>
    <row r="49" spans="1:131" ht="26.25" customHeight="1" x14ac:dyDescent="0.2">
      <c r="A49" s="238">
        <v>22</v>
      </c>
      <c r="B49" s="1066"/>
      <c r="C49" s="1067"/>
      <c r="D49" s="1067"/>
      <c r="E49" s="1067"/>
      <c r="F49" s="1067"/>
      <c r="G49" s="1067"/>
      <c r="H49" s="1067"/>
      <c r="I49" s="1067"/>
      <c r="J49" s="1067"/>
      <c r="K49" s="1067"/>
      <c r="L49" s="1067"/>
      <c r="M49" s="1067"/>
      <c r="N49" s="1067"/>
      <c r="O49" s="1067"/>
      <c r="P49" s="1068"/>
      <c r="Q49" s="1074"/>
      <c r="R49" s="1075"/>
      <c r="S49" s="1075"/>
      <c r="T49" s="1075"/>
      <c r="U49" s="1075"/>
      <c r="V49" s="1075"/>
      <c r="W49" s="1075"/>
      <c r="X49" s="1075"/>
      <c r="Y49" s="1075"/>
      <c r="Z49" s="1075"/>
      <c r="AA49" s="1075"/>
      <c r="AB49" s="1075"/>
      <c r="AC49" s="1075"/>
      <c r="AD49" s="1075"/>
      <c r="AE49" s="1076"/>
      <c r="AF49" s="1071"/>
      <c r="AG49" s="1072"/>
      <c r="AH49" s="1072"/>
      <c r="AI49" s="1072"/>
      <c r="AJ49" s="1073"/>
      <c r="AK49" s="1016"/>
      <c r="AL49" s="1007"/>
      <c r="AM49" s="1007"/>
      <c r="AN49" s="1007"/>
      <c r="AO49" s="1007"/>
      <c r="AP49" s="1007"/>
      <c r="AQ49" s="1007"/>
      <c r="AR49" s="1007"/>
      <c r="AS49" s="1007"/>
      <c r="AT49" s="1007"/>
      <c r="AU49" s="1007"/>
      <c r="AV49" s="1007"/>
      <c r="AW49" s="1007"/>
      <c r="AX49" s="1007"/>
      <c r="AY49" s="1007"/>
      <c r="AZ49" s="1077"/>
      <c r="BA49" s="1077"/>
      <c r="BB49" s="1077"/>
      <c r="BC49" s="1077"/>
      <c r="BD49" s="1077"/>
      <c r="BE49" s="1008"/>
      <c r="BF49" s="1008"/>
      <c r="BG49" s="1008"/>
      <c r="BH49" s="1008"/>
      <c r="BI49" s="1009"/>
      <c r="BJ49" s="232"/>
      <c r="BK49" s="232"/>
      <c r="BL49" s="232"/>
      <c r="BM49" s="232"/>
      <c r="BN49" s="232"/>
      <c r="BO49" s="241"/>
      <c r="BP49" s="241"/>
      <c r="BQ49" s="238">
        <v>43</v>
      </c>
      <c r="BR49" s="239"/>
      <c r="BS49" s="1028"/>
      <c r="BT49" s="1029"/>
      <c r="BU49" s="1029"/>
      <c r="BV49" s="1029"/>
      <c r="BW49" s="1029"/>
      <c r="BX49" s="1029"/>
      <c r="BY49" s="1029"/>
      <c r="BZ49" s="1029"/>
      <c r="CA49" s="1029"/>
      <c r="CB49" s="1029"/>
      <c r="CC49" s="1029"/>
      <c r="CD49" s="1029"/>
      <c r="CE49" s="1029"/>
      <c r="CF49" s="1029"/>
      <c r="CG49" s="1050"/>
      <c r="CH49" s="1025"/>
      <c r="CI49" s="1026"/>
      <c r="CJ49" s="1026"/>
      <c r="CK49" s="1026"/>
      <c r="CL49" s="1027"/>
      <c r="CM49" s="1025"/>
      <c r="CN49" s="1026"/>
      <c r="CO49" s="1026"/>
      <c r="CP49" s="1026"/>
      <c r="CQ49" s="1027"/>
      <c r="CR49" s="1025"/>
      <c r="CS49" s="1026"/>
      <c r="CT49" s="1026"/>
      <c r="CU49" s="1026"/>
      <c r="CV49" s="1027"/>
      <c r="CW49" s="1025"/>
      <c r="CX49" s="1026"/>
      <c r="CY49" s="1026"/>
      <c r="CZ49" s="1026"/>
      <c r="DA49" s="1027"/>
      <c r="DB49" s="1025"/>
      <c r="DC49" s="1026"/>
      <c r="DD49" s="1026"/>
      <c r="DE49" s="1026"/>
      <c r="DF49" s="1027"/>
      <c r="DG49" s="1025"/>
      <c r="DH49" s="1026"/>
      <c r="DI49" s="1026"/>
      <c r="DJ49" s="1026"/>
      <c r="DK49" s="1027"/>
      <c r="DL49" s="1025"/>
      <c r="DM49" s="1026"/>
      <c r="DN49" s="1026"/>
      <c r="DO49" s="1026"/>
      <c r="DP49" s="1027"/>
      <c r="DQ49" s="1025"/>
      <c r="DR49" s="1026"/>
      <c r="DS49" s="1026"/>
      <c r="DT49" s="1026"/>
      <c r="DU49" s="1027"/>
      <c r="DV49" s="1028"/>
      <c r="DW49" s="1029"/>
      <c r="DX49" s="1029"/>
      <c r="DY49" s="1029"/>
      <c r="DZ49" s="1030"/>
      <c r="EA49" s="230"/>
    </row>
    <row r="50" spans="1:131" ht="26.25" customHeight="1" x14ac:dyDescent="0.2">
      <c r="A50" s="238">
        <v>23</v>
      </c>
      <c r="B50" s="1066"/>
      <c r="C50" s="1067"/>
      <c r="D50" s="1067"/>
      <c r="E50" s="1067"/>
      <c r="F50" s="1067"/>
      <c r="G50" s="1067"/>
      <c r="H50" s="1067"/>
      <c r="I50" s="1067"/>
      <c r="J50" s="1067"/>
      <c r="K50" s="1067"/>
      <c r="L50" s="1067"/>
      <c r="M50" s="1067"/>
      <c r="N50" s="1067"/>
      <c r="O50" s="1067"/>
      <c r="P50" s="1068"/>
      <c r="Q50" s="1069"/>
      <c r="R50" s="1061"/>
      <c r="S50" s="1061"/>
      <c r="T50" s="1061"/>
      <c r="U50" s="1061"/>
      <c r="V50" s="1061"/>
      <c r="W50" s="1061"/>
      <c r="X50" s="1061"/>
      <c r="Y50" s="1061"/>
      <c r="Z50" s="1061"/>
      <c r="AA50" s="1061"/>
      <c r="AB50" s="1061"/>
      <c r="AC50" s="1061"/>
      <c r="AD50" s="1061"/>
      <c r="AE50" s="1070"/>
      <c r="AF50" s="1071"/>
      <c r="AG50" s="1072"/>
      <c r="AH50" s="1072"/>
      <c r="AI50" s="1072"/>
      <c r="AJ50" s="1073"/>
      <c r="AK50" s="1060"/>
      <c r="AL50" s="1061"/>
      <c r="AM50" s="1061"/>
      <c r="AN50" s="1061"/>
      <c r="AO50" s="1061"/>
      <c r="AP50" s="1061"/>
      <c r="AQ50" s="1061"/>
      <c r="AR50" s="1061"/>
      <c r="AS50" s="1061"/>
      <c r="AT50" s="1061"/>
      <c r="AU50" s="1061"/>
      <c r="AV50" s="1061"/>
      <c r="AW50" s="1061"/>
      <c r="AX50" s="1061"/>
      <c r="AY50" s="1061"/>
      <c r="AZ50" s="1062"/>
      <c r="BA50" s="1062"/>
      <c r="BB50" s="1062"/>
      <c r="BC50" s="1062"/>
      <c r="BD50" s="1062"/>
      <c r="BE50" s="1008"/>
      <c r="BF50" s="1008"/>
      <c r="BG50" s="1008"/>
      <c r="BH50" s="1008"/>
      <c r="BI50" s="1009"/>
      <c r="BJ50" s="232"/>
      <c r="BK50" s="232"/>
      <c r="BL50" s="232"/>
      <c r="BM50" s="232"/>
      <c r="BN50" s="232"/>
      <c r="BO50" s="241"/>
      <c r="BP50" s="241"/>
      <c r="BQ50" s="238">
        <v>44</v>
      </c>
      <c r="BR50" s="239"/>
      <c r="BS50" s="1028"/>
      <c r="BT50" s="1029"/>
      <c r="BU50" s="1029"/>
      <c r="BV50" s="1029"/>
      <c r="BW50" s="1029"/>
      <c r="BX50" s="1029"/>
      <c r="BY50" s="1029"/>
      <c r="BZ50" s="1029"/>
      <c r="CA50" s="1029"/>
      <c r="CB50" s="1029"/>
      <c r="CC50" s="1029"/>
      <c r="CD50" s="1029"/>
      <c r="CE50" s="1029"/>
      <c r="CF50" s="1029"/>
      <c r="CG50" s="1050"/>
      <c r="CH50" s="1025"/>
      <c r="CI50" s="1026"/>
      <c r="CJ50" s="1026"/>
      <c r="CK50" s="1026"/>
      <c r="CL50" s="1027"/>
      <c r="CM50" s="1025"/>
      <c r="CN50" s="1026"/>
      <c r="CO50" s="1026"/>
      <c r="CP50" s="1026"/>
      <c r="CQ50" s="1027"/>
      <c r="CR50" s="1025"/>
      <c r="CS50" s="1026"/>
      <c r="CT50" s="1026"/>
      <c r="CU50" s="1026"/>
      <c r="CV50" s="1027"/>
      <c r="CW50" s="1025"/>
      <c r="CX50" s="1026"/>
      <c r="CY50" s="1026"/>
      <c r="CZ50" s="1026"/>
      <c r="DA50" s="1027"/>
      <c r="DB50" s="1025"/>
      <c r="DC50" s="1026"/>
      <c r="DD50" s="1026"/>
      <c r="DE50" s="1026"/>
      <c r="DF50" s="1027"/>
      <c r="DG50" s="1025"/>
      <c r="DH50" s="1026"/>
      <c r="DI50" s="1026"/>
      <c r="DJ50" s="1026"/>
      <c r="DK50" s="1027"/>
      <c r="DL50" s="1025"/>
      <c r="DM50" s="1026"/>
      <c r="DN50" s="1026"/>
      <c r="DO50" s="1026"/>
      <c r="DP50" s="1027"/>
      <c r="DQ50" s="1025"/>
      <c r="DR50" s="1026"/>
      <c r="DS50" s="1026"/>
      <c r="DT50" s="1026"/>
      <c r="DU50" s="1027"/>
      <c r="DV50" s="1028"/>
      <c r="DW50" s="1029"/>
      <c r="DX50" s="1029"/>
      <c r="DY50" s="1029"/>
      <c r="DZ50" s="1030"/>
      <c r="EA50" s="230"/>
    </row>
    <row r="51" spans="1:131" ht="26.25" customHeight="1" x14ac:dyDescent="0.2">
      <c r="A51" s="238">
        <v>24</v>
      </c>
      <c r="B51" s="1066"/>
      <c r="C51" s="1067"/>
      <c r="D51" s="1067"/>
      <c r="E51" s="1067"/>
      <c r="F51" s="1067"/>
      <c r="G51" s="1067"/>
      <c r="H51" s="1067"/>
      <c r="I51" s="1067"/>
      <c r="J51" s="1067"/>
      <c r="K51" s="1067"/>
      <c r="L51" s="1067"/>
      <c r="M51" s="1067"/>
      <c r="N51" s="1067"/>
      <c r="O51" s="1067"/>
      <c r="P51" s="1068"/>
      <c r="Q51" s="1069"/>
      <c r="R51" s="1061"/>
      <c r="S51" s="1061"/>
      <c r="T51" s="1061"/>
      <c r="U51" s="1061"/>
      <c r="V51" s="1061"/>
      <c r="W51" s="1061"/>
      <c r="X51" s="1061"/>
      <c r="Y51" s="1061"/>
      <c r="Z51" s="1061"/>
      <c r="AA51" s="1061"/>
      <c r="AB51" s="1061"/>
      <c r="AC51" s="1061"/>
      <c r="AD51" s="1061"/>
      <c r="AE51" s="1070"/>
      <c r="AF51" s="1071"/>
      <c r="AG51" s="1072"/>
      <c r="AH51" s="1072"/>
      <c r="AI51" s="1072"/>
      <c r="AJ51" s="1073"/>
      <c r="AK51" s="1060"/>
      <c r="AL51" s="1061"/>
      <c r="AM51" s="1061"/>
      <c r="AN51" s="1061"/>
      <c r="AO51" s="1061"/>
      <c r="AP51" s="1061"/>
      <c r="AQ51" s="1061"/>
      <c r="AR51" s="1061"/>
      <c r="AS51" s="1061"/>
      <c r="AT51" s="1061"/>
      <c r="AU51" s="1061"/>
      <c r="AV51" s="1061"/>
      <c r="AW51" s="1061"/>
      <c r="AX51" s="1061"/>
      <c r="AY51" s="1061"/>
      <c r="AZ51" s="1062"/>
      <c r="BA51" s="1062"/>
      <c r="BB51" s="1062"/>
      <c r="BC51" s="1062"/>
      <c r="BD51" s="1062"/>
      <c r="BE51" s="1008"/>
      <c r="BF51" s="1008"/>
      <c r="BG51" s="1008"/>
      <c r="BH51" s="1008"/>
      <c r="BI51" s="1009"/>
      <c r="BJ51" s="232"/>
      <c r="BK51" s="232"/>
      <c r="BL51" s="232"/>
      <c r="BM51" s="232"/>
      <c r="BN51" s="232"/>
      <c r="BO51" s="241"/>
      <c r="BP51" s="241"/>
      <c r="BQ51" s="238">
        <v>45</v>
      </c>
      <c r="BR51" s="239"/>
      <c r="BS51" s="1028"/>
      <c r="BT51" s="1029"/>
      <c r="BU51" s="1029"/>
      <c r="BV51" s="1029"/>
      <c r="BW51" s="1029"/>
      <c r="BX51" s="1029"/>
      <c r="BY51" s="1029"/>
      <c r="BZ51" s="1029"/>
      <c r="CA51" s="1029"/>
      <c r="CB51" s="1029"/>
      <c r="CC51" s="1029"/>
      <c r="CD51" s="1029"/>
      <c r="CE51" s="1029"/>
      <c r="CF51" s="1029"/>
      <c r="CG51" s="1050"/>
      <c r="CH51" s="1025"/>
      <c r="CI51" s="1026"/>
      <c r="CJ51" s="1026"/>
      <c r="CK51" s="1026"/>
      <c r="CL51" s="1027"/>
      <c r="CM51" s="1025"/>
      <c r="CN51" s="1026"/>
      <c r="CO51" s="1026"/>
      <c r="CP51" s="1026"/>
      <c r="CQ51" s="1027"/>
      <c r="CR51" s="1025"/>
      <c r="CS51" s="1026"/>
      <c r="CT51" s="1026"/>
      <c r="CU51" s="1026"/>
      <c r="CV51" s="1027"/>
      <c r="CW51" s="1025"/>
      <c r="CX51" s="1026"/>
      <c r="CY51" s="1026"/>
      <c r="CZ51" s="1026"/>
      <c r="DA51" s="1027"/>
      <c r="DB51" s="1025"/>
      <c r="DC51" s="1026"/>
      <c r="DD51" s="1026"/>
      <c r="DE51" s="1026"/>
      <c r="DF51" s="1027"/>
      <c r="DG51" s="1025"/>
      <c r="DH51" s="1026"/>
      <c r="DI51" s="1026"/>
      <c r="DJ51" s="1026"/>
      <c r="DK51" s="1027"/>
      <c r="DL51" s="1025"/>
      <c r="DM51" s="1026"/>
      <c r="DN51" s="1026"/>
      <c r="DO51" s="1026"/>
      <c r="DP51" s="1027"/>
      <c r="DQ51" s="1025"/>
      <c r="DR51" s="1026"/>
      <c r="DS51" s="1026"/>
      <c r="DT51" s="1026"/>
      <c r="DU51" s="1027"/>
      <c r="DV51" s="1028"/>
      <c r="DW51" s="1029"/>
      <c r="DX51" s="1029"/>
      <c r="DY51" s="1029"/>
      <c r="DZ51" s="1030"/>
      <c r="EA51" s="230"/>
    </row>
    <row r="52" spans="1:131" ht="26.25" customHeight="1" x14ac:dyDescent="0.2">
      <c r="A52" s="238">
        <v>25</v>
      </c>
      <c r="B52" s="1066"/>
      <c r="C52" s="1067"/>
      <c r="D52" s="1067"/>
      <c r="E52" s="1067"/>
      <c r="F52" s="1067"/>
      <c r="G52" s="1067"/>
      <c r="H52" s="1067"/>
      <c r="I52" s="1067"/>
      <c r="J52" s="1067"/>
      <c r="K52" s="1067"/>
      <c r="L52" s="1067"/>
      <c r="M52" s="1067"/>
      <c r="N52" s="1067"/>
      <c r="O52" s="1067"/>
      <c r="P52" s="1068"/>
      <c r="Q52" s="1069"/>
      <c r="R52" s="1061"/>
      <c r="S52" s="1061"/>
      <c r="T52" s="1061"/>
      <c r="U52" s="1061"/>
      <c r="V52" s="1061"/>
      <c r="W52" s="1061"/>
      <c r="X52" s="1061"/>
      <c r="Y52" s="1061"/>
      <c r="Z52" s="1061"/>
      <c r="AA52" s="1061"/>
      <c r="AB52" s="1061"/>
      <c r="AC52" s="1061"/>
      <c r="AD52" s="1061"/>
      <c r="AE52" s="1070"/>
      <c r="AF52" s="1071"/>
      <c r="AG52" s="1072"/>
      <c r="AH52" s="1072"/>
      <c r="AI52" s="1072"/>
      <c r="AJ52" s="1073"/>
      <c r="AK52" s="1060"/>
      <c r="AL52" s="1061"/>
      <c r="AM52" s="1061"/>
      <c r="AN52" s="1061"/>
      <c r="AO52" s="1061"/>
      <c r="AP52" s="1061"/>
      <c r="AQ52" s="1061"/>
      <c r="AR52" s="1061"/>
      <c r="AS52" s="1061"/>
      <c r="AT52" s="1061"/>
      <c r="AU52" s="1061"/>
      <c r="AV52" s="1061"/>
      <c r="AW52" s="1061"/>
      <c r="AX52" s="1061"/>
      <c r="AY52" s="1061"/>
      <c r="AZ52" s="1062"/>
      <c r="BA52" s="1062"/>
      <c r="BB52" s="1062"/>
      <c r="BC52" s="1062"/>
      <c r="BD52" s="1062"/>
      <c r="BE52" s="1008"/>
      <c r="BF52" s="1008"/>
      <c r="BG52" s="1008"/>
      <c r="BH52" s="1008"/>
      <c r="BI52" s="1009"/>
      <c r="BJ52" s="232"/>
      <c r="BK52" s="232"/>
      <c r="BL52" s="232"/>
      <c r="BM52" s="232"/>
      <c r="BN52" s="232"/>
      <c r="BO52" s="241"/>
      <c r="BP52" s="241"/>
      <c r="BQ52" s="238">
        <v>46</v>
      </c>
      <c r="BR52" s="239"/>
      <c r="BS52" s="1028"/>
      <c r="BT52" s="1029"/>
      <c r="BU52" s="1029"/>
      <c r="BV52" s="1029"/>
      <c r="BW52" s="1029"/>
      <c r="BX52" s="1029"/>
      <c r="BY52" s="1029"/>
      <c r="BZ52" s="1029"/>
      <c r="CA52" s="1029"/>
      <c r="CB52" s="1029"/>
      <c r="CC52" s="1029"/>
      <c r="CD52" s="1029"/>
      <c r="CE52" s="1029"/>
      <c r="CF52" s="1029"/>
      <c r="CG52" s="1050"/>
      <c r="CH52" s="1025"/>
      <c r="CI52" s="1026"/>
      <c r="CJ52" s="1026"/>
      <c r="CK52" s="1026"/>
      <c r="CL52" s="1027"/>
      <c r="CM52" s="1025"/>
      <c r="CN52" s="1026"/>
      <c r="CO52" s="1026"/>
      <c r="CP52" s="1026"/>
      <c r="CQ52" s="1027"/>
      <c r="CR52" s="1025"/>
      <c r="CS52" s="1026"/>
      <c r="CT52" s="1026"/>
      <c r="CU52" s="1026"/>
      <c r="CV52" s="1027"/>
      <c r="CW52" s="1025"/>
      <c r="CX52" s="1026"/>
      <c r="CY52" s="1026"/>
      <c r="CZ52" s="1026"/>
      <c r="DA52" s="1027"/>
      <c r="DB52" s="1025"/>
      <c r="DC52" s="1026"/>
      <c r="DD52" s="1026"/>
      <c r="DE52" s="1026"/>
      <c r="DF52" s="1027"/>
      <c r="DG52" s="1025"/>
      <c r="DH52" s="1026"/>
      <c r="DI52" s="1026"/>
      <c r="DJ52" s="1026"/>
      <c r="DK52" s="1027"/>
      <c r="DL52" s="1025"/>
      <c r="DM52" s="1026"/>
      <c r="DN52" s="1026"/>
      <c r="DO52" s="1026"/>
      <c r="DP52" s="1027"/>
      <c r="DQ52" s="1025"/>
      <c r="DR52" s="1026"/>
      <c r="DS52" s="1026"/>
      <c r="DT52" s="1026"/>
      <c r="DU52" s="1027"/>
      <c r="DV52" s="1028"/>
      <c r="DW52" s="1029"/>
      <c r="DX52" s="1029"/>
      <c r="DY52" s="1029"/>
      <c r="DZ52" s="1030"/>
      <c r="EA52" s="230"/>
    </row>
    <row r="53" spans="1:131" ht="26.25" customHeight="1" x14ac:dyDescent="0.2">
      <c r="A53" s="238">
        <v>26</v>
      </c>
      <c r="B53" s="1066"/>
      <c r="C53" s="1067"/>
      <c r="D53" s="1067"/>
      <c r="E53" s="1067"/>
      <c r="F53" s="1067"/>
      <c r="G53" s="1067"/>
      <c r="H53" s="1067"/>
      <c r="I53" s="1067"/>
      <c r="J53" s="1067"/>
      <c r="K53" s="1067"/>
      <c r="L53" s="1067"/>
      <c r="M53" s="1067"/>
      <c r="N53" s="1067"/>
      <c r="O53" s="1067"/>
      <c r="P53" s="1068"/>
      <c r="Q53" s="1069"/>
      <c r="R53" s="1061"/>
      <c r="S53" s="1061"/>
      <c r="T53" s="1061"/>
      <c r="U53" s="1061"/>
      <c r="V53" s="1061"/>
      <c r="W53" s="1061"/>
      <c r="X53" s="1061"/>
      <c r="Y53" s="1061"/>
      <c r="Z53" s="1061"/>
      <c r="AA53" s="1061"/>
      <c r="AB53" s="1061"/>
      <c r="AC53" s="1061"/>
      <c r="AD53" s="1061"/>
      <c r="AE53" s="1070"/>
      <c r="AF53" s="1071"/>
      <c r="AG53" s="1072"/>
      <c r="AH53" s="1072"/>
      <c r="AI53" s="1072"/>
      <c r="AJ53" s="1073"/>
      <c r="AK53" s="1060"/>
      <c r="AL53" s="1061"/>
      <c r="AM53" s="1061"/>
      <c r="AN53" s="1061"/>
      <c r="AO53" s="1061"/>
      <c r="AP53" s="1061"/>
      <c r="AQ53" s="1061"/>
      <c r="AR53" s="1061"/>
      <c r="AS53" s="1061"/>
      <c r="AT53" s="1061"/>
      <c r="AU53" s="1061"/>
      <c r="AV53" s="1061"/>
      <c r="AW53" s="1061"/>
      <c r="AX53" s="1061"/>
      <c r="AY53" s="1061"/>
      <c r="AZ53" s="1062"/>
      <c r="BA53" s="1062"/>
      <c r="BB53" s="1062"/>
      <c r="BC53" s="1062"/>
      <c r="BD53" s="1062"/>
      <c r="BE53" s="1008"/>
      <c r="BF53" s="1008"/>
      <c r="BG53" s="1008"/>
      <c r="BH53" s="1008"/>
      <c r="BI53" s="1009"/>
      <c r="BJ53" s="232"/>
      <c r="BK53" s="232"/>
      <c r="BL53" s="232"/>
      <c r="BM53" s="232"/>
      <c r="BN53" s="232"/>
      <c r="BO53" s="241"/>
      <c r="BP53" s="241"/>
      <c r="BQ53" s="238">
        <v>47</v>
      </c>
      <c r="BR53" s="239"/>
      <c r="BS53" s="1028"/>
      <c r="BT53" s="1029"/>
      <c r="BU53" s="1029"/>
      <c r="BV53" s="1029"/>
      <c r="BW53" s="1029"/>
      <c r="BX53" s="1029"/>
      <c r="BY53" s="1029"/>
      <c r="BZ53" s="1029"/>
      <c r="CA53" s="1029"/>
      <c r="CB53" s="1029"/>
      <c r="CC53" s="1029"/>
      <c r="CD53" s="1029"/>
      <c r="CE53" s="1029"/>
      <c r="CF53" s="1029"/>
      <c r="CG53" s="1050"/>
      <c r="CH53" s="1025"/>
      <c r="CI53" s="1026"/>
      <c r="CJ53" s="1026"/>
      <c r="CK53" s="1026"/>
      <c r="CL53" s="1027"/>
      <c r="CM53" s="1025"/>
      <c r="CN53" s="1026"/>
      <c r="CO53" s="1026"/>
      <c r="CP53" s="1026"/>
      <c r="CQ53" s="1027"/>
      <c r="CR53" s="1025"/>
      <c r="CS53" s="1026"/>
      <c r="CT53" s="1026"/>
      <c r="CU53" s="1026"/>
      <c r="CV53" s="1027"/>
      <c r="CW53" s="1025"/>
      <c r="CX53" s="1026"/>
      <c r="CY53" s="1026"/>
      <c r="CZ53" s="1026"/>
      <c r="DA53" s="1027"/>
      <c r="DB53" s="1025"/>
      <c r="DC53" s="1026"/>
      <c r="DD53" s="1026"/>
      <c r="DE53" s="1026"/>
      <c r="DF53" s="1027"/>
      <c r="DG53" s="1025"/>
      <c r="DH53" s="1026"/>
      <c r="DI53" s="1026"/>
      <c r="DJ53" s="1026"/>
      <c r="DK53" s="1027"/>
      <c r="DL53" s="1025"/>
      <c r="DM53" s="1026"/>
      <c r="DN53" s="1026"/>
      <c r="DO53" s="1026"/>
      <c r="DP53" s="1027"/>
      <c r="DQ53" s="1025"/>
      <c r="DR53" s="1026"/>
      <c r="DS53" s="1026"/>
      <c r="DT53" s="1026"/>
      <c r="DU53" s="1027"/>
      <c r="DV53" s="1028"/>
      <c r="DW53" s="1029"/>
      <c r="DX53" s="1029"/>
      <c r="DY53" s="1029"/>
      <c r="DZ53" s="1030"/>
      <c r="EA53" s="230"/>
    </row>
    <row r="54" spans="1:131" ht="26.25" customHeight="1" x14ac:dyDescent="0.2">
      <c r="A54" s="238">
        <v>27</v>
      </c>
      <c r="B54" s="1066"/>
      <c r="C54" s="1067"/>
      <c r="D54" s="1067"/>
      <c r="E54" s="1067"/>
      <c r="F54" s="1067"/>
      <c r="G54" s="1067"/>
      <c r="H54" s="1067"/>
      <c r="I54" s="1067"/>
      <c r="J54" s="1067"/>
      <c r="K54" s="1067"/>
      <c r="L54" s="1067"/>
      <c r="M54" s="1067"/>
      <c r="N54" s="1067"/>
      <c r="O54" s="1067"/>
      <c r="P54" s="1068"/>
      <c r="Q54" s="1069"/>
      <c r="R54" s="1061"/>
      <c r="S54" s="1061"/>
      <c r="T54" s="1061"/>
      <c r="U54" s="1061"/>
      <c r="V54" s="1061"/>
      <c r="W54" s="1061"/>
      <c r="X54" s="1061"/>
      <c r="Y54" s="1061"/>
      <c r="Z54" s="1061"/>
      <c r="AA54" s="1061"/>
      <c r="AB54" s="1061"/>
      <c r="AC54" s="1061"/>
      <c r="AD54" s="1061"/>
      <c r="AE54" s="1070"/>
      <c r="AF54" s="1071"/>
      <c r="AG54" s="1072"/>
      <c r="AH54" s="1072"/>
      <c r="AI54" s="1072"/>
      <c r="AJ54" s="1073"/>
      <c r="AK54" s="1060"/>
      <c r="AL54" s="1061"/>
      <c r="AM54" s="1061"/>
      <c r="AN54" s="1061"/>
      <c r="AO54" s="1061"/>
      <c r="AP54" s="1061"/>
      <c r="AQ54" s="1061"/>
      <c r="AR54" s="1061"/>
      <c r="AS54" s="1061"/>
      <c r="AT54" s="1061"/>
      <c r="AU54" s="1061"/>
      <c r="AV54" s="1061"/>
      <c r="AW54" s="1061"/>
      <c r="AX54" s="1061"/>
      <c r="AY54" s="1061"/>
      <c r="AZ54" s="1062"/>
      <c r="BA54" s="1062"/>
      <c r="BB54" s="1062"/>
      <c r="BC54" s="1062"/>
      <c r="BD54" s="1062"/>
      <c r="BE54" s="1008"/>
      <c r="BF54" s="1008"/>
      <c r="BG54" s="1008"/>
      <c r="BH54" s="1008"/>
      <c r="BI54" s="1009"/>
      <c r="BJ54" s="232"/>
      <c r="BK54" s="232"/>
      <c r="BL54" s="232"/>
      <c r="BM54" s="232"/>
      <c r="BN54" s="232"/>
      <c r="BO54" s="241"/>
      <c r="BP54" s="241"/>
      <c r="BQ54" s="238">
        <v>48</v>
      </c>
      <c r="BR54" s="239"/>
      <c r="BS54" s="1028"/>
      <c r="BT54" s="1029"/>
      <c r="BU54" s="1029"/>
      <c r="BV54" s="1029"/>
      <c r="BW54" s="1029"/>
      <c r="BX54" s="1029"/>
      <c r="BY54" s="1029"/>
      <c r="BZ54" s="1029"/>
      <c r="CA54" s="1029"/>
      <c r="CB54" s="1029"/>
      <c r="CC54" s="1029"/>
      <c r="CD54" s="1029"/>
      <c r="CE54" s="1029"/>
      <c r="CF54" s="1029"/>
      <c r="CG54" s="1050"/>
      <c r="CH54" s="1025"/>
      <c r="CI54" s="1026"/>
      <c r="CJ54" s="1026"/>
      <c r="CK54" s="1026"/>
      <c r="CL54" s="1027"/>
      <c r="CM54" s="1025"/>
      <c r="CN54" s="1026"/>
      <c r="CO54" s="1026"/>
      <c r="CP54" s="1026"/>
      <c r="CQ54" s="1027"/>
      <c r="CR54" s="1025"/>
      <c r="CS54" s="1026"/>
      <c r="CT54" s="1026"/>
      <c r="CU54" s="1026"/>
      <c r="CV54" s="1027"/>
      <c r="CW54" s="1025"/>
      <c r="CX54" s="1026"/>
      <c r="CY54" s="1026"/>
      <c r="CZ54" s="1026"/>
      <c r="DA54" s="1027"/>
      <c r="DB54" s="1025"/>
      <c r="DC54" s="1026"/>
      <c r="DD54" s="1026"/>
      <c r="DE54" s="1026"/>
      <c r="DF54" s="1027"/>
      <c r="DG54" s="1025"/>
      <c r="DH54" s="1026"/>
      <c r="DI54" s="1026"/>
      <c r="DJ54" s="1026"/>
      <c r="DK54" s="1027"/>
      <c r="DL54" s="1025"/>
      <c r="DM54" s="1026"/>
      <c r="DN54" s="1026"/>
      <c r="DO54" s="1026"/>
      <c r="DP54" s="1027"/>
      <c r="DQ54" s="1025"/>
      <c r="DR54" s="1026"/>
      <c r="DS54" s="1026"/>
      <c r="DT54" s="1026"/>
      <c r="DU54" s="1027"/>
      <c r="DV54" s="1028"/>
      <c r="DW54" s="1029"/>
      <c r="DX54" s="1029"/>
      <c r="DY54" s="1029"/>
      <c r="DZ54" s="1030"/>
      <c r="EA54" s="230"/>
    </row>
    <row r="55" spans="1:131" ht="26.25" customHeight="1" x14ac:dyDescent="0.2">
      <c r="A55" s="238">
        <v>28</v>
      </c>
      <c r="B55" s="1066"/>
      <c r="C55" s="1067"/>
      <c r="D55" s="1067"/>
      <c r="E55" s="1067"/>
      <c r="F55" s="1067"/>
      <c r="G55" s="1067"/>
      <c r="H55" s="1067"/>
      <c r="I55" s="1067"/>
      <c r="J55" s="1067"/>
      <c r="K55" s="1067"/>
      <c r="L55" s="1067"/>
      <c r="M55" s="1067"/>
      <c r="N55" s="1067"/>
      <c r="O55" s="1067"/>
      <c r="P55" s="1068"/>
      <c r="Q55" s="1069"/>
      <c r="R55" s="1061"/>
      <c r="S55" s="1061"/>
      <c r="T55" s="1061"/>
      <c r="U55" s="1061"/>
      <c r="V55" s="1061"/>
      <c r="W55" s="1061"/>
      <c r="X55" s="1061"/>
      <c r="Y55" s="1061"/>
      <c r="Z55" s="1061"/>
      <c r="AA55" s="1061"/>
      <c r="AB55" s="1061"/>
      <c r="AC55" s="1061"/>
      <c r="AD55" s="1061"/>
      <c r="AE55" s="1070"/>
      <c r="AF55" s="1071"/>
      <c r="AG55" s="1072"/>
      <c r="AH55" s="1072"/>
      <c r="AI55" s="1072"/>
      <c r="AJ55" s="1073"/>
      <c r="AK55" s="1060"/>
      <c r="AL55" s="1061"/>
      <c r="AM55" s="1061"/>
      <c r="AN55" s="1061"/>
      <c r="AO55" s="1061"/>
      <c r="AP55" s="1061"/>
      <c r="AQ55" s="1061"/>
      <c r="AR55" s="1061"/>
      <c r="AS55" s="1061"/>
      <c r="AT55" s="1061"/>
      <c r="AU55" s="1061"/>
      <c r="AV55" s="1061"/>
      <c r="AW55" s="1061"/>
      <c r="AX55" s="1061"/>
      <c r="AY55" s="1061"/>
      <c r="AZ55" s="1062"/>
      <c r="BA55" s="1062"/>
      <c r="BB55" s="1062"/>
      <c r="BC55" s="1062"/>
      <c r="BD55" s="1062"/>
      <c r="BE55" s="1008"/>
      <c r="BF55" s="1008"/>
      <c r="BG55" s="1008"/>
      <c r="BH55" s="1008"/>
      <c r="BI55" s="1009"/>
      <c r="BJ55" s="232"/>
      <c r="BK55" s="232"/>
      <c r="BL55" s="232"/>
      <c r="BM55" s="232"/>
      <c r="BN55" s="232"/>
      <c r="BO55" s="241"/>
      <c r="BP55" s="241"/>
      <c r="BQ55" s="238">
        <v>49</v>
      </c>
      <c r="BR55" s="239"/>
      <c r="BS55" s="1028"/>
      <c r="BT55" s="1029"/>
      <c r="BU55" s="1029"/>
      <c r="BV55" s="1029"/>
      <c r="BW55" s="1029"/>
      <c r="BX55" s="1029"/>
      <c r="BY55" s="1029"/>
      <c r="BZ55" s="1029"/>
      <c r="CA55" s="1029"/>
      <c r="CB55" s="1029"/>
      <c r="CC55" s="1029"/>
      <c r="CD55" s="1029"/>
      <c r="CE55" s="1029"/>
      <c r="CF55" s="1029"/>
      <c r="CG55" s="1050"/>
      <c r="CH55" s="1025"/>
      <c r="CI55" s="1026"/>
      <c r="CJ55" s="1026"/>
      <c r="CK55" s="1026"/>
      <c r="CL55" s="1027"/>
      <c r="CM55" s="1025"/>
      <c r="CN55" s="1026"/>
      <c r="CO55" s="1026"/>
      <c r="CP55" s="1026"/>
      <c r="CQ55" s="1027"/>
      <c r="CR55" s="1025"/>
      <c r="CS55" s="1026"/>
      <c r="CT55" s="1026"/>
      <c r="CU55" s="1026"/>
      <c r="CV55" s="1027"/>
      <c r="CW55" s="1025"/>
      <c r="CX55" s="1026"/>
      <c r="CY55" s="1026"/>
      <c r="CZ55" s="1026"/>
      <c r="DA55" s="1027"/>
      <c r="DB55" s="1025"/>
      <c r="DC55" s="1026"/>
      <c r="DD55" s="1026"/>
      <c r="DE55" s="1026"/>
      <c r="DF55" s="1027"/>
      <c r="DG55" s="1025"/>
      <c r="DH55" s="1026"/>
      <c r="DI55" s="1026"/>
      <c r="DJ55" s="1026"/>
      <c r="DK55" s="1027"/>
      <c r="DL55" s="1025"/>
      <c r="DM55" s="1026"/>
      <c r="DN55" s="1026"/>
      <c r="DO55" s="1026"/>
      <c r="DP55" s="1027"/>
      <c r="DQ55" s="1025"/>
      <c r="DR55" s="1026"/>
      <c r="DS55" s="1026"/>
      <c r="DT55" s="1026"/>
      <c r="DU55" s="1027"/>
      <c r="DV55" s="1028"/>
      <c r="DW55" s="1029"/>
      <c r="DX55" s="1029"/>
      <c r="DY55" s="1029"/>
      <c r="DZ55" s="1030"/>
      <c r="EA55" s="230"/>
    </row>
    <row r="56" spans="1:131" ht="26.25" customHeight="1" x14ac:dyDescent="0.2">
      <c r="A56" s="238">
        <v>29</v>
      </c>
      <c r="B56" s="1066"/>
      <c r="C56" s="1067"/>
      <c r="D56" s="1067"/>
      <c r="E56" s="1067"/>
      <c r="F56" s="1067"/>
      <c r="G56" s="1067"/>
      <c r="H56" s="1067"/>
      <c r="I56" s="1067"/>
      <c r="J56" s="1067"/>
      <c r="K56" s="1067"/>
      <c r="L56" s="1067"/>
      <c r="M56" s="1067"/>
      <c r="N56" s="1067"/>
      <c r="O56" s="1067"/>
      <c r="P56" s="1068"/>
      <c r="Q56" s="1069"/>
      <c r="R56" s="1061"/>
      <c r="S56" s="1061"/>
      <c r="T56" s="1061"/>
      <c r="U56" s="1061"/>
      <c r="V56" s="1061"/>
      <c r="W56" s="1061"/>
      <c r="X56" s="1061"/>
      <c r="Y56" s="1061"/>
      <c r="Z56" s="1061"/>
      <c r="AA56" s="1061"/>
      <c r="AB56" s="1061"/>
      <c r="AC56" s="1061"/>
      <c r="AD56" s="1061"/>
      <c r="AE56" s="1070"/>
      <c r="AF56" s="1071"/>
      <c r="AG56" s="1072"/>
      <c r="AH56" s="1072"/>
      <c r="AI56" s="1072"/>
      <c r="AJ56" s="1073"/>
      <c r="AK56" s="1060"/>
      <c r="AL56" s="1061"/>
      <c r="AM56" s="1061"/>
      <c r="AN56" s="1061"/>
      <c r="AO56" s="1061"/>
      <c r="AP56" s="1061"/>
      <c r="AQ56" s="1061"/>
      <c r="AR56" s="1061"/>
      <c r="AS56" s="1061"/>
      <c r="AT56" s="1061"/>
      <c r="AU56" s="1061"/>
      <c r="AV56" s="1061"/>
      <c r="AW56" s="1061"/>
      <c r="AX56" s="1061"/>
      <c r="AY56" s="1061"/>
      <c r="AZ56" s="1062"/>
      <c r="BA56" s="1062"/>
      <c r="BB56" s="1062"/>
      <c r="BC56" s="1062"/>
      <c r="BD56" s="1062"/>
      <c r="BE56" s="1008"/>
      <c r="BF56" s="1008"/>
      <c r="BG56" s="1008"/>
      <c r="BH56" s="1008"/>
      <c r="BI56" s="1009"/>
      <c r="BJ56" s="232"/>
      <c r="BK56" s="232"/>
      <c r="BL56" s="232"/>
      <c r="BM56" s="232"/>
      <c r="BN56" s="232"/>
      <c r="BO56" s="241"/>
      <c r="BP56" s="241"/>
      <c r="BQ56" s="238">
        <v>50</v>
      </c>
      <c r="BR56" s="239"/>
      <c r="BS56" s="1028"/>
      <c r="BT56" s="1029"/>
      <c r="BU56" s="1029"/>
      <c r="BV56" s="1029"/>
      <c r="BW56" s="1029"/>
      <c r="BX56" s="1029"/>
      <c r="BY56" s="1029"/>
      <c r="BZ56" s="1029"/>
      <c r="CA56" s="1029"/>
      <c r="CB56" s="1029"/>
      <c r="CC56" s="1029"/>
      <c r="CD56" s="1029"/>
      <c r="CE56" s="1029"/>
      <c r="CF56" s="1029"/>
      <c r="CG56" s="1050"/>
      <c r="CH56" s="1025"/>
      <c r="CI56" s="1026"/>
      <c r="CJ56" s="1026"/>
      <c r="CK56" s="1026"/>
      <c r="CL56" s="1027"/>
      <c r="CM56" s="1025"/>
      <c r="CN56" s="1026"/>
      <c r="CO56" s="1026"/>
      <c r="CP56" s="1026"/>
      <c r="CQ56" s="1027"/>
      <c r="CR56" s="1025"/>
      <c r="CS56" s="1026"/>
      <c r="CT56" s="1026"/>
      <c r="CU56" s="1026"/>
      <c r="CV56" s="1027"/>
      <c r="CW56" s="1025"/>
      <c r="CX56" s="1026"/>
      <c r="CY56" s="1026"/>
      <c r="CZ56" s="1026"/>
      <c r="DA56" s="1027"/>
      <c r="DB56" s="1025"/>
      <c r="DC56" s="1026"/>
      <c r="DD56" s="1026"/>
      <c r="DE56" s="1026"/>
      <c r="DF56" s="1027"/>
      <c r="DG56" s="1025"/>
      <c r="DH56" s="1026"/>
      <c r="DI56" s="1026"/>
      <c r="DJ56" s="1026"/>
      <c r="DK56" s="1027"/>
      <c r="DL56" s="1025"/>
      <c r="DM56" s="1026"/>
      <c r="DN56" s="1026"/>
      <c r="DO56" s="1026"/>
      <c r="DP56" s="1027"/>
      <c r="DQ56" s="1025"/>
      <c r="DR56" s="1026"/>
      <c r="DS56" s="1026"/>
      <c r="DT56" s="1026"/>
      <c r="DU56" s="1027"/>
      <c r="DV56" s="1028"/>
      <c r="DW56" s="1029"/>
      <c r="DX56" s="1029"/>
      <c r="DY56" s="1029"/>
      <c r="DZ56" s="1030"/>
      <c r="EA56" s="230"/>
    </row>
    <row r="57" spans="1:131" ht="26.25" customHeight="1" x14ac:dyDescent="0.2">
      <c r="A57" s="238">
        <v>30</v>
      </c>
      <c r="B57" s="1066"/>
      <c r="C57" s="1067"/>
      <c r="D57" s="1067"/>
      <c r="E57" s="1067"/>
      <c r="F57" s="1067"/>
      <c r="G57" s="1067"/>
      <c r="H57" s="1067"/>
      <c r="I57" s="1067"/>
      <c r="J57" s="1067"/>
      <c r="K57" s="1067"/>
      <c r="L57" s="1067"/>
      <c r="M57" s="1067"/>
      <c r="N57" s="1067"/>
      <c r="O57" s="1067"/>
      <c r="P57" s="1068"/>
      <c r="Q57" s="1069"/>
      <c r="R57" s="1061"/>
      <c r="S57" s="1061"/>
      <c r="T57" s="1061"/>
      <c r="U57" s="1061"/>
      <c r="V57" s="1061"/>
      <c r="W57" s="1061"/>
      <c r="X57" s="1061"/>
      <c r="Y57" s="1061"/>
      <c r="Z57" s="1061"/>
      <c r="AA57" s="1061"/>
      <c r="AB57" s="1061"/>
      <c r="AC57" s="1061"/>
      <c r="AD57" s="1061"/>
      <c r="AE57" s="1070"/>
      <c r="AF57" s="1071"/>
      <c r="AG57" s="1072"/>
      <c r="AH57" s="1072"/>
      <c r="AI57" s="1072"/>
      <c r="AJ57" s="1073"/>
      <c r="AK57" s="1060"/>
      <c r="AL57" s="1061"/>
      <c r="AM57" s="1061"/>
      <c r="AN57" s="1061"/>
      <c r="AO57" s="1061"/>
      <c r="AP57" s="1061"/>
      <c r="AQ57" s="1061"/>
      <c r="AR57" s="1061"/>
      <c r="AS57" s="1061"/>
      <c r="AT57" s="1061"/>
      <c r="AU57" s="1061"/>
      <c r="AV57" s="1061"/>
      <c r="AW57" s="1061"/>
      <c r="AX57" s="1061"/>
      <c r="AY57" s="1061"/>
      <c r="AZ57" s="1062"/>
      <c r="BA57" s="1062"/>
      <c r="BB57" s="1062"/>
      <c r="BC57" s="1062"/>
      <c r="BD57" s="1062"/>
      <c r="BE57" s="1008"/>
      <c r="BF57" s="1008"/>
      <c r="BG57" s="1008"/>
      <c r="BH57" s="1008"/>
      <c r="BI57" s="1009"/>
      <c r="BJ57" s="232"/>
      <c r="BK57" s="232"/>
      <c r="BL57" s="232"/>
      <c r="BM57" s="232"/>
      <c r="BN57" s="232"/>
      <c r="BO57" s="241"/>
      <c r="BP57" s="241"/>
      <c r="BQ57" s="238">
        <v>51</v>
      </c>
      <c r="BR57" s="239"/>
      <c r="BS57" s="1028"/>
      <c r="BT57" s="1029"/>
      <c r="BU57" s="1029"/>
      <c r="BV57" s="1029"/>
      <c r="BW57" s="1029"/>
      <c r="BX57" s="1029"/>
      <c r="BY57" s="1029"/>
      <c r="BZ57" s="1029"/>
      <c r="CA57" s="1029"/>
      <c r="CB57" s="1029"/>
      <c r="CC57" s="1029"/>
      <c r="CD57" s="1029"/>
      <c r="CE57" s="1029"/>
      <c r="CF57" s="1029"/>
      <c r="CG57" s="1050"/>
      <c r="CH57" s="1025"/>
      <c r="CI57" s="1026"/>
      <c r="CJ57" s="1026"/>
      <c r="CK57" s="1026"/>
      <c r="CL57" s="1027"/>
      <c r="CM57" s="1025"/>
      <c r="CN57" s="1026"/>
      <c r="CO57" s="1026"/>
      <c r="CP57" s="1026"/>
      <c r="CQ57" s="1027"/>
      <c r="CR57" s="1025"/>
      <c r="CS57" s="1026"/>
      <c r="CT57" s="1026"/>
      <c r="CU57" s="1026"/>
      <c r="CV57" s="1027"/>
      <c r="CW57" s="1025"/>
      <c r="CX57" s="1026"/>
      <c r="CY57" s="1026"/>
      <c r="CZ57" s="1026"/>
      <c r="DA57" s="1027"/>
      <c r="DB57" s="1025"/>
      <c r="DC57" s="1026"/>
      <c r="DD57" s="1026"/>
      <c r="DE57" s="1026"/>
      <c r="DF57" s="1027"/>
      <c r="DG57" s="1025"/>
      <c r="DH57" s="1026"/>
      <c r="DI57" s="1026"/>
      <c r="DJ57" s="1026"/>
      <c r="DK57" s="1027"/>
      <c r="DL57" s="1025"/>
      <c r="DM57" s="1026"/>
      <c r="DN57" s="1026"/>
      <c r="DO57" s="1026"/>
      <c r="DP57" s="1027"/>
      <c r="DQ57" s="1025"/>
      <c r="DR57" s="1026"/>
      <c r="DS57" s="1026"/>
      <c r="DT57" s="1026"/>
      <c r="DU57" s="1027"/>
      <c r="DV57" s="1028"/>
      <c r="DW57" s="1029"/>
      <c r="DX57" s="1029"/>
      <c r="DY57" s="1029"/>
      <c r="DZ57" s="1030"/>
      <c r="EA57" s="230"/>
    </row>
    <row r="58" spans="1:131" ht="26.25" customHeight="1" x14ac:dyDescent="0.2">
      <c r="A58" s="238">
        <v>31</v>
      </c>
      <c r="B58" s="1066"/>
      <c r="C58" s="1067"/>
      <c r="D58" s="1067"/>
      <c r="E58" s="1067"/>
      <c r="F58" s="1067"/>
      <c r="G58" s="1067"/>
      <c r="H58" s="1067"/>
      <c r="I58" s="1067"/>
      <c r="J58" s="1067"/>
      <c r="K58" s="1067"/>
      <c r="L58" s="1067"/>
      <c r="M58" s="1067"/>
      <c r="N58" s="1067"/>
      <c r="O58" s="1067"/>
      <c r="P58" s="1068"/>
      <c r="Q58" s="1069"/>
      <c r="R58" s="1061"/>
      <c r="S58" s="1061"/>
      <c r="T58" s="1061"/>
      <c r="U58" s="1061"/>
      <c r="V58" s="1061"/>
      <c r="W58" s="1061"/>
      <c r="X58" s="1061"/>
      <c r="Y58" s="1061"/>
      <c r="Z58" s="1061"/>
      <c r="AA58" s="1061"/>
      <c r="AB58" s="1061"/>
      <c r="AC58" s="1061"/>
      <c r="AD58" s="1061"/>
      <c r="AE58" s="1070"/>
      <c r="AF58" s="1071"/>
      <c r="AG58" s="1072"/>
      <c r="AH58" s="1072"/>
      <c r="AI58" s="1072"/>
      <c r="AJ58" s="1073"/>
      <c r="AK58" s="1060"/>
      <c r="AL58" s="1061"/>
      <c r="AM58" s="1061"/>
      <c r="AN58" s="1061"/>
      <c r="AO58" s="1061"/>
      <c r="AP58" s="1061"/>
      <c r="AQ58" s="1061"/>
      <c r="AR58" s="1061"/>
      <c r="AS58" s="1061"/>
      <c r="AT58" s="1061"/>
      <c r="AU58" s="1061"/>
      <c r="AV58" s="1061"/>
      <c r="AW58" s="1061"/>
      <c r="AX58" s="1061"/>
      <c r="AY58" s="1061"/>
      <c r="AZ58" s="1062"/>
      <c r="BA58" s="1062"/>
      <c r="BB58" s="1062"/>
      <c r="BC58" s="1062"/>
      <c r="BD58" s="1062"/>
      <c r="BE58" s="1008"/>
      <c r="BF58" s="1008"/>
      <c r="BG58" s="1008"/>
      <c r="BH58" s="1008"/>
      <c r="BI58" s="1009"/>
      <c r="BJ58" s="232"/>
      <c r="BK58" s="232"/>
      <c r="BL58" s="232"/>
      <c r="BM58" s="232"/>
      <c r="BN58" s="232"/>
      <c r="BO58" s="241"/>
      <c r="BP58" s="241"/>
      <c r="BQ58" s="238">
        <v>52</v>
      </c>
      <c r="BR58" s="239"/>
      <c r="BS58" s="1028"/>
      <c r="BT58" s="1029"/>
      <c r="BU58" s="1029"/>
      <c r="BV58" s="1029"/>
      <c r="BW58" s="1029"/>
      <c r="BX58" s="1029"/>
      <c r="BY58" s="1029"/>
      <c r="BZ58" s="1029"/>
      <c r="CA58" s="1029"/>
      <c r="CB58" s="1029"/>
      <c r="CC58" s="1029"/>
      <c r="CD58" s="1029"/>
      <c r="CE58" s="1029"/>
      <c r="CF58" s="1029"/>
      <c r="CG58" s="1050"/>
      <c r="CH58" s="1025"/>
      <c r="CI58" s="1026"/>
      <c r="CJ58" s="1026"/>
      <c r="CK58" s="1026"/>
      <c r="CL58" s="1027"/>
      <c r="CM58" s="1025"/>
      <c r="CN58" s="1026"/>
      <c r="CO58" s="1026"/>
      <c r="CP58" s="1026"/>
      <c r="CQ58" s="1027"/>
      <c r="CR58" s="1025"/>
      <c r="CS58" s="1026"/>
      <c r="CT58" s="1026"/>
      <c r="CU58" s="1026"/>
      <c r="CV58" s="1027"/>
      <c r="CW58" s="1025"/>
      <c r="CX58" s="1026"/>
      <c r="CY58" s="1026"/>
      <c r="CZ58" s="1026"/>
      <c r="DA58" s="1027"/>
      <c r="DB58" s="1025"/>
      <c r="DC58" s="1026"/>
      <c r="DD58" s="1026"/>
      <c r="DE58" s="1026"/>
      <c r="DF58" s="1027"/>
      <c r="DG58" s="1025"/>
      <c r="DH58" s="1026"/>
      <c r="DI58" s="1026"/>
      <c r="DJ58" s="1026"/>
      <c r="DK58" s="1027"/>
      <c r="DL58" s="1025"/>
      <c r="DM58" s="1026"/>
      <c r="DN58" s="1026"/>
      <c r="DO58" s="1026"/>
      <c r="DP58" s="1027"/>
      <c r="DQ58" s="1025"/>
      <c r="DR58" s="1026"/>
      <c r="DS58" s="1026"/>
      <c r="DT58" s="1026"/>
      <c r="DU58" s="1027"/>
      <c r="DV58" s="1028"/>
      <c r="DW58" s="1029"/>
      <c r="DX58" s="1029"/>
      <c r="DY58" s="1029"/>
      <c r="DZ58" s="1030"/>
      <c r="EA58" s="230"/>
    </row>
    <row r="59" spans="1:131" ht="26.25" customHeight="1" x14ac:dyDescent="0.2">
      <c r="A59" s="238">
        <v>32</v>
      </c>
      <c r="B59" s="1066"/>
      <c r="C59" s="1067"/>
      <c r="D59" s="1067"/>
      <c r="E59" s="1067"/>
      <c r="F59" s="1067"/>
      <c r="G59" s="1067"/>
      <c r="H59" s="1067"/>
      <c r="I59" s="1067"/>
      <c r="J59" s="1067"/>
      <c r="K59" s="1067"/>
      <c r="L59" s="1067"/>
      <c r="M59" s="1067"/>
      <c r="N59" s="1067"/>
      <c r="O59" s="1067"/>
      <c r="P59" s="1068"/>
      <c r="Q59" s="1069"/>
      <c r="R59" s="1061"/>
      <c r="S59" s="1061"/>
      <c r="T59" s="1061"/>
      <c r="U59" s="1061"/>
      <c r="V59" s="1061"/>
      <c r="W59" s="1061"/>
      <c r="X59" s="1061"/>
      <c r="Y59" s="1061"/>
      <c r="Z59" s="1061"/>
      <c r="AA59" s="1061"/>
      <c r="AB59" s="1061"/>
      <c r="AC59" s="1061"/>
      <c r="AD59" s="1061"/>
      <c r="AE59" s="1070"/>
      <c r="AF59" s="1071"/>
      <c r="AG59" s="1072"/>
      <c r="AH59" s="1072"/>
      <c r="AI59" s="1072"/>
      <c r="AJ59" s="1073"/>
      <c r="AK59" s="1060"/>
      <c r="AL59" s="1061"/>
      <c r="AM59" s="1061"/>
      <c r="AN59" s="1061"/>
      <c r="AO59" s="1061"/>
      <c r="AP59" s="1061"/>
      <c r="AQ59" s="1061"/>
      <c r="AR59" s="1061"/>
      <c r="AS59" s="1061"/>
      <c r="AT59" s="1061"/>
      <c r="AU59" s="1061"/>
      <c r="AV59" s="1061"/>
      <c r="AW59" s="1061"/>
      <c r="AX59" s="1061"/>
      <c r="AY59" s="1061"/>
      <c r="AZ59" s="1062"/>
      <c r="BA59" s="1062"/>
      <c r="BB59" s="1062"/>
      <c r="BC59" s="1062"/>
      <c r="BD59" s="1062"/>
      <c r="BE59" s="1008"/>
      <c r="BF59" s="1008"/>
      <c r="BG59" s="1008"/>
      <c r="BH59" s="1008"/>
      <c r="BI59" s="1009"/>
      <c r="BJ59" s="232"/>
      <c r="BK59" s="232"/>
      <c r="BL59" s="232"/>
      <c r="BM59" s="232"/>
      <c r="BN59" s="232"/>
      <c r="BO59" s="241"/>
      <c r="BP59" s="241"/>
      <c r="BQ59" s="238">
        <v>53</v>
      </c>
      <c r="BR59" s="239"/>
      <c r="BS59" s="1028"/>
      <c r="BT59" s="1029"/>
      <c r="BU59" s="1029"/>
      <c r="BV59" s="1029"/>
      <c r="BW59" s="1029"/>
      <c r="BX59" s="1029"/>
      <c r="BY59" s="1029"/>
      <c r="BZ59" s="1029"/>
      <c r="CA59" s="1029"/>
      <c r="CB59" s="1029"/>
      <c r="CC59" s="1029"/>
      <c r="CD59" s="1029"/>
      <c r="CE59" s="1029"/>
      <c r="CF59" s="1029"/>
      <c r="CG59" s="1050"/>
      <c r="CH59" s="1025"/>
      <c r="CI59" s="1026"/>
      <c r="CJ59" s="1026"/>
      <c r="CK59" s="1026"/>
      <c r="CL59" s="1027"/>
      <c r="CM59" s="1025"/>
      <c r="CN59" s="1026"/>
      <c r="CO59" s="1026"/>
      <c r="CP59" s="1026"/>
      <c r="CQ59" s="1027"/>
      <c r="CR59" s="1025"/>
      <c r="CS59" s="1026"/>
      <c r="CT59" s="1026"/>
      <c r="CU59" s="1026"/>
      <c r="CV59" s="1027"/>
      <c r="CW59" s="1025"/>
      <c r="CX59" s="1026"/>
      <c r="CY59" s="1026"/>
      <c r="CZ59" s="1026"/>
      <c r="DA59" s="1027"/>
      <c r="DB59" s="1025"/>
      <c r="DC59" s="1026"/>
      <c r="DD59" s="1026"/>
      <c r="DE59" s="1026"/>
      <c r="DF59" s="1027"/>
      <c r="DG59" s="1025"/>
      <c r="DH59" s="1026"/>
      <c r="DI59" s="1026"/>
      <c r="DJ59" s="1026"/>
      <c r="DK59" s="1027"/>
      <c r="DL59" s="1025"/>
      <c r="DM59" s="1026"/>
      <c r="DN59" s="1026"/>
      <c r="DO59" s="1026"/>
      <c r="DP59" s="1027"/>
      <c r="DQ59" s="1025"/>
      <c r="DR59" s="1026"/>
      <c r="DS59" s="1026"/>
      <c r="DT59" s="1026"/>
      <c r="DU59" s="1027"/>
      <c r="DV59" s="1028"/>
      <c r="DW59" s="1029"/>
      <c r="DX59" s="1029"/>
      <c r="DY59" s="1029"/>
      <c r="DZ59" s="1030"/>
      <c r="EA59" s="230"/>
    </row>
    <row r="60" spans="1:131" ht="26.25" customHeight="1" x14ac:dyDescent="0.2">
      <c r="A60" s="238">
        <v>33</v>
      </c>
      <c r="B60" s="1066"/>
      <c r="C60" s="1067"/>
      <c r="D60" s="1067"/>
      <c r="E60" s="1067"/>
      <c r="F60" s="1067"/>
      <c r="G60" s="1067"/>
      <c r="H60" s="1067"/>
      <c r="I60" s="1067"/>
      <c r="J60" s="1067"/>
      <c r="K60" s="1067"/>
      <c r="L60" s="1067"/>
      <c r="M60" s="1067"/>
      <c r="N60" s="1067"/>
      <c r="O60" s="1067"/>
      <c r="P60" s="1068"/>
      <c r="Q60" s="1069"/>
      <c r="R60" s="1061"/>
      <c r="S60" s="1061"/>
      <c r="T60" s="1061"/>
      <c r="U60" s="1061"/>
      <c r="V60" s="1061"/>
      <c r="W60" s="1061"/>
      <c r="X60" s="1061"/>
      <c r="Y60" s="1061"/>
      <c r="Z60" s="1061"/>
      <c r="AA60" s="1061"/>
      <c r="AB60" s="1061"/>
      <c r="AC60" s="1061"/>
      <c r="AD60" s="1061"/>
      <c r="AE60" s="1070"/>
      <c r="AF60" s="1071"/>
      <c r="AG60" s="1072"/>
      <c r="AH60" s="1072"/>
      <c r="AI60" s="1072"/>
      <c r="AJ60" s="1073"/>
      <c r="AK60" s="1060"/>
      <c r="AL60" s="1061"/>
      <c r="AM60" s="1061"/>
      <c r="AN60" s="1061"/>
      <c r="AO60" s="1061"/>
      <c r="AP60" s="1061"/>
      <c r="AQ60" s="1061"/>
      <c r="AR60" s="1061"/>
      <c r="AS60" s="1061"/>
      <c r="AT60" s="1061"/>
      <c r="AU60" s="1061"/>
      <c r="AV60" s="1061"/>
      <c r="AW60" s="1061"/>
      <c r="AX60" s="1061"/>
      <c r="AY60" s="1061"/>
      <c r="AZ60" s="1062"/>
      <c r="BA60" s="1062"/>
      <c r="BB60" s="1062"/>
      <c r="BC60" s="1062"/>
      <c r="BD60" s="1062"/>
      <c r="BE60" s="1008"/>
      <c r="BF60" s="1008"/>
      <c r="BG60" s="1008"/>
      <c r="BH60" s="1008"/>
      <c r="BI60" s="1009"/>
      <c r="BJ60" s="232"/>
      <c r="BK60" s="232"/>
      <c r="BL60" s="232"/>
      <c r="BM60" s="232"/>
      <c r="BN60" s="232"/>
      <c r="BO60" s="241"/>
      <c r="BP60" s="241"/>
      <c r="BQ60" s="238">
        <v>54</v>
      </c>
      <c r="BR60" s="239"/>
      <c r="BS60" s="1028"/>
      <c r="BT60" s="1029"/>
      <c r="BU60" s="1029"/>
      <c r="BV60" s="1029"/>
      <c r="BW60" s="1029"/>
      <c r="BX60" s="1029"/>
      <c r="BY60" s="1029"/>
      <c r="BZ60" s="1029"/>
      <c r="CA60" s="1029"/>
      <c r="CB60" s="1029"/>
      <c r="CC60" s="1029"/>
      <c r="CD60" s="1029"/>
      <c r="CE60" s="1029"/>
      <c r="CF60" s="1029"/>
      <c r="CG60" s="1050"/>
      <c r="CH60" s="1025"/>
      <c r="CI60" s="1026"/>
      <c r="CJ60" s="1026"/>
      <c r="CK60" s="1026"/>
      <c r="CL60" s="1027"/>
      <c r="CM60" s="1025"/>
      <c r="CN60" s="1026"/>
      <c r="CO60" s="1026"/>
      <c r="CP60" s="1026"/>
      <c r="CQ60" s="1027"/>
      <c r="CR60" s="1025"/>
      <c r="CS60" s="1026"/>
      <c r="CT60" s="1026"/>
      <c r="CU60" s="1026"/>
      <c r="CV60" s="1027"/>
      <c r="CW60" s="1025"/>
      <c r="CX60" s="1026"/>
      <c r="CY60" s="1026"/>
      <c r="CZ60" s="1026"/>
      <c r="DA60" s="1027"/>
      <c r="DB60" s="1025"/>
      <c r="DC60" s="1026"/>
      <c r="DD60" s="1026"/>
      <c r="DE60" s="1026"/>
      <c r="DF60" s="1027"/>
      <c r="DG60" s="1025"/>
      <c r="DH60" s="1026"/>
      <c r="DI60" s="1026"/>
      <c r="DJ60" s="1026"/>
      <c r="DK60" s="1027"/>
      <c r="DL60" s="1025"/>
      <c r="DM60" s="1026"/>
      <c r="DN60" s="1026"/>
      <c r="DO60" s="1026"/>
      <c r="DP60" s="1027"/>
      <c r="DQ60" s="1025"/>
      <c r="DR60" s="1026"/>
      <c r="DS60" s="1026"/>
      <c r="DT60" s="1026"/>
      <c r="DU60" s="1027"/>
      <c r="DV60" s="1028"/>
      <c r="DW60" s="1029"/>
      <c r="DX60" s="1029"/>
      <c r="DY60" s="1029"/>
      <c r="DZ60" s="1030"/>
      <c r="EA60" s="230"/>
    </row>
    <row r="61" spans="1:131" ht="26.25" customHeight="1" thickBot="1" x14ac:dyDescent="0.25">
      <c r="A61" s="238">
        <v>34</v>
      </c>
      <c r="B61" s="1066"/>
      <c r="C61" s="1067"/>
      <c r="D61" s="1067"/>
      <c r="E61" s="1067"/>
      <c r="F61" s="1067"/>
      <c r="G61" s="1067"/>
      <c r="H61" s="1067"/>
      <c r="I61" s="1067"/>
      <c r="J61" s="1067"/>
      <c r="K61" s="1067"/>
      <c r="L61" s="1067"/>
      <c r="M61" s="1067"/>
      <c r="N61" s="1067"/>
      <c r="O61" s="1067"/>
      <c r="P61" s="1068"/>
      <c r="Q61" s="1069"/>
      <c r="R61" s="1061"/>
      <c r="S61" s="1061"/>
      <c r="T61" s="1061"/>
      <c r="U61" s="1061"/>
      <c r="V61" s="1061"/>
      <c r="W61" s="1061"/>
      <c r="X61" s="1061"/>
      <c r="Y61" s="1061"/>
      <c r="Z61" s="1061"/>
      <c r="AA61" s="1061"/>
      <c r="AB61" s="1061"/>
      <c r="AC61" s="1061"/>
      <c r="AD61" s="1061"/>
      <c r="AE61" s="1070"/>
      <c r="AF61" s="1071"/>
      <c r="AG61" s="1072"/>
      <c r="AH61" s="1072"/>
      <c r="AI61" s="1072"/>
      <c r="AJ61" s="1073"/>
      <c r="AK61" s="1060"/>
      <c r="AL61" s="1061"/>
      <c r="AM61" s="1061"/>
      <c r="AN61" s="1061"/>
      <c r="AO61" s="1061"/>
      <c r="AP61" s="1061"/>
      <c r="AQ61" s="1061"/>
      <c r="AR61" s="1061"/>
      <c r="AS61" s="1061"/>
      <c r="AT61" s="1061"/>
      <c r="AU61" s="1061"/>
      <c r="AV61" s="1061"/>
      <c r="AW61" s="1061"/>
      <c r="AX61" s="1061"/>
      <c r="AY61" s="1061"/>
      <c r="AZ61" s="1062"/>
      <c r="BA61" s="1062"/>
      <c r="BB61" s="1062"/>
      <c r="BC61" s="1062"/>
      <c r="BD61" s="1062"/>
      <c r="BE61" s="1008"/>
      <c r="BF61" s="1008"/>
      <c r="BG61" s="1008"/>
      <c r="BH61" s="1008"/>
      <c r="BI61" s="1009"/>
      <c r="BJ61" s="232"/>
      <c r="BK61" s="232"/>
      <c r="BL61" s="232"/>
      <c r="BM61" s="232"/>
      <c r="BN61" s="232"/>
      <c r="BO61" s="241"/>
      <c r="BP61" s="241"/>
      <c r="BQ61" s="238">
        <v>55</v>
      </c>
      <c r="BR61" s="239"/>
      <c r="BS61" s="1028"/>
      <c r="BT61" s="1029"/>
      <c r="BU61" s="1029"/>
      <c r="BV61" s="1029"/>
      <c r="BW61" s="1029"/>
      <c r="BX61" s="1029"/>
      <c r="BY61" s="1029"/>
      <c r="BZ61" s="1029"/>
      <c r="CA61" s="1029"/>
      <c r="CB61" s="1029"/>
      <c r="CC61" s="1029"/>
      <c r="CD61" s="1029"/>
      <c r="CE61" s="1029"/>
      <c r="CF61" s="1029"/>
      <c r="CG61" s="1050"/>
      <c r="CH61" s="1025"/>
      <c r="CI61" s="1026"/>
      <c r="CJ61" s="1026"/>
      <c r="CK61" s="1026"/>
      <c r="CL61" s="1027"/>
      <c r="CM61" s="1025"/>
      <c r="CN61" s="1026"/>
      <c r="CO61" s="1026"/>
      <c r="CP61" s="1026"/>
      <c r="CQ61" s="1027"/>
      <c r="CR61" s="1025"/>
      <c r="CS61" s="1026"/>
      <c r="CT61" s="1026"/>
      <c r="CU61" s="1026"/>
      <c r="CV61" s="1027"/>
      <c r="CW61" s="1025"/>
      <c r="CX61" s="1026"/>
      <c r="CY61" s="1026"/>
      <c r="CZ61" s="1026"/>
      <c r="DA61" s="1027"/>
      <c r="DB61" s="1025"/>
      <c r="DC61" s="1026"/>
      <c r="DD61" s="1026"/>
      <c r="DE61" s="1026"/>
      <c r="DF61" s="1027"/>
      <c r="DG61" s="1025"/>
      <c r="DH61" s="1026"/>
      <c r="DI61" s="1026"/>
      <c r="DJ61" s="1026"/>
      <c r="DK61" s="1027"/>
      <c r="DL61" s="1025"/>
      <c r="DM61" s="1026"/>
      <c r="DN61" s="1026"/>
      <c r="DO61" s="1026"/>
      <c r="DP61" s="1027"/>
      <c r="DQ61" s="1025"/>
      <c r="DR61" s="1026"/>
      <c r="DS61" s="1026"/>
      <c r="DT61" s="1026"/>
      <c r="DU61" s="1027"/>
      <c r="DV61" s="1028"/>
      <c r="DW61" s="1029"/>
      <c r="DX61" s="1029"/>
      <c r="DY61" s="1029"/>
      <c r="DZ61" s="1030"/>
      <c r="EA61" s="230"/>
    </row>
    <row r="62" spans="1:131" ht="26.25" customHeight="1" x14ac:dyDescent="0.2">
      <c r="A62" s="238">
        <v>35</v>
      </c>
      <c r="B62" s="1066"/>
      <c r="C62" s="1067"/>
      <c r="D62" s="1067"/>
      <c r="E62" s="1067"/>
      <c r="F62" s="1067"/>
      <c r="G62" s="1067"/>
      <c r="H62" s="1067"/>
      <c r="I62" s="1067"/>
      <c r="J62" s="1067"/>
      <c r="K62" s="1067"/>
      <c r="L62" s="1067"/>
      <c r="M62" s="1067"/>
      <c r="N62" s="1067"/>
      <c r="O62" s="1067"/>
      <c r="P62" s="1068"/>
      <c r="Q62" s="1069"/>
      <c r="R62" s="1061"/>
      <c r="S62" s="1061"/>
      <c r="T62" s="1061"/>
      <c r="U62" s="1061"/>
      <c r="V62" s="1061"/>
      <c r="W62" s="1061"/>
      <c r="X62" s="1061"/>
      <c r="Y62" s="1061"/>
      <c r="Z62" s="1061"/>
      <c r="AA62" s="1061"/>
      <c r="AB62" s="1061"/>
      <c r="AC62" s="1061"/>
      <c r="AD62" s="1061"/>
      <c r="AE62" s="1070"/>
      <c r="AF62" s="1071"/>
      <c r="AG62" s="1072"/>
      <c r="AH62" s="1072"/>
      <c r="AI62" s="1072"/>
      <c r="AJ62" s="1073"/>
      <c r="AK62" s="1060"/>
      <c r="AL62" s="1061"/>
      <c r="AM62" s="1061"/>
      <c r="AN62" s="1061"/>
      <c r="AO62" s="1061"/>
      <c r="AP62" s="1061"/>
      <c r="AQ62" s="1061"/>
      <c r="AR62" s="1061"/>
      <c r="AS62" s="1061"/>
      <c r="AT62" s="1061"/>
      <c r="AU62" s="1061"/>
      <c r="AV62" s="1061"/>
      <c r="AW62" s="1061"/>
      <c r="AX62" s="1061"/>
      <c r="AY62" s="1061"/>
      <c r="AZ62" s="1062"/>
      <c r="BA62" s="1062"/>
      <c r="BB62" s="1062"/>
      <c r="BC62" s="1062"/>
      <c r="BD62" s="1062"/>
      <c r="BE62" s="1008"/>
      <c r="BF62" s="1008"/>
      <c r="BG62" s="1008"/>
      <c r="BH62" s="1008"/>
      <c r="BI62" s="1009"/>
      <c r="BJ62" s="1063" t="s">
        <v>394</v>
      </c>
      <c r="BK62" s="1064"/>
      <c r="BL62" s="1064"/>
      <c r="BM62" s="1064"/>
      <c r="BN62" s="1065"/>
      <c r="BO62" s="241"/>
      <c r="BP62" s="241"/>
      <c r="BQ62" s="238">
        <v>56</v>
      </c>
      <c r="BR62" s="239"/>
      <c r="BS62" s="1028"/>
      <c r="BT62" s="1029"/>
      <c r="BU62" s="1029"/>
      <c r="BV62" s="1029"/>
      <c r="BW62" s="1029"/>
      <c r="BX62" s="1029"/>
      <c r="BY62" s="1029"/>
      <c r="BZ62" s="1029"/>
      <c r="CA62" s="1029"/>
      <c r="CB62" s="1029"/>
      <c r="CC62" s="1029"/>
      <c r="CD62" s="1029"/>
      <c r="CE62" s="1029"/>
      <c r="CF62" s="1029"/>
      <c r="CG62" s="1050"/>
      <c r="CH62" s="1025"/>
      <c r="CI62" s="1026"/>
      <c r="CJ62" s="1026"/>
      <c r="CK62" s="1026"/>
      <c r="CL62" s="1027"/>
      <c r="CM62" s="1025"/>
      <c r="CN62" s="1026"/>
      <c r="CO62" s="1026"/>
      <c r="CP62" s="1026"/>
      <c r="CQ62" s="1027"/>
      <c r="CR62" s="1025"/>
      <c r="CS62" s="1026"/>
      <c r="CT62" s="1026"/>
      <c r="CU62" s="1026"/>
      <c r="CV62" s="1027"/>
      <c r="CW62" s="1025"/>
      <c r="CX62" s="1026"/>
      <c r="CY62" s="1026"/>
      <c r="CZ62" s="1026"/>
      <c r="DA62" s="1027"/>
      <c r="DB62" s="1025"/>
      <c r="DC62" s="1026"/>
      <c r="DD62" s="1026"/>
      <c r="DE62" s="1026"/>
      <c r="DF62" s="1027"/>
      <c r="DG62" s="1025"/>
      <c r="DH62" s="1026"/>
      <c r="DI62" s="1026"/>
      <c r="DJ62" s="1026"/>
      <c r="DK62" s="1027"/>
      <c r="DL62" s="1025"/>
      <c r="DM62" s="1026"/>
      <c r="DN62" s="1026"/>
      <c r="DO62" s="1026"/>
      <c r="DP62" s="1027"/>
      <c r="DQ62" s="1025"/>
      <c r="DR62" s="1026"/>
      <c r="DS62" s="1026"/>
      <c r="DT62" s="1026"/>
      <c r="DU62" s="1027"/>
      <c r="DV62" s="1028"/>
      <c r="DW62" s="1029"/>
      <c r="DX62" s="1029"/>
      <c r="DY62" s="1029"/>
      <c r="DZ62" s="1030"/>
      <c r="EA62" s="230"/>
    </row>
    <row r="63" spans="1:131" ht="26.25" customHeight="1" thickBot="1" x14ac:dyDescent="0.25">
      <c r="A63" s="240" t="s">
        <v>376</v>
      </c>
      <c r="B63" s="973" t="s">
        <v>395</v>
      </c>
      <c r="C63" s="974"/>
      <c r="D63" s="974"/>
      <c r="E63" s="974"/>
      <c r="F63" s="974"/>
      <c r="G63" s="974"/>
      <c r="H63" s="974"/>
      <c r="I63" s="974"/>
      <c r="J63" s="974"/>
      <c r="K63" s="974"/>
      <c r="L63" s="974"/>
      <c r="M63" s="974"/>
      <c r="N63" s="974"/>
      <c r="O63" s="974"/>
      <c r="P63" s="984"/>
      <c r="Q63" s="998"/>
      <c r="R63" s="999"/>
      <c r="S63" s="999"/>
      <c r="T63" s="999"/>
      <c r="U63" s="999"/>
      <c r="V63" s="999"/>
      <c r="W63" s="999"/>
      <c r="X63" s="999"/>
      <c r="Y63" s="999"/>
      <c r="Z63" s="999"/>
      <c r="AA63" s="999"/>
      <c r="AB63" s="999"/>
      <c r="AC63" s="999"/>
      <c r="AD63" s="999"/>
      <c r="AE63" s="1056"/>
      <c r="AF63" s="1057">
        <v>406</v>
      </c>
      <c r="AG63" s="995"/>
      <c r="AH63" s="995"/>
      <c r="AI63" s="995"/>
      <c r="AJ63" s="1058"/>
      <c r="AK63" s="1059"/>
      <c r="AL63" s="999"/>
      <c r="AM63" s="999"/>
      <c r="AN63" s="999"/>
      <c r="AO63" s="999"/>
      <c r="AP63" s="995">
        <v>5019</v>
      </c>
      <c r="AQ63" s="995"/>
      <c r="AR63" s="995"/>
      <c r="AS63" s="995"/>
      <c r="AT63" s="995"/>
      <c r="AU63" s="995">
        <v>3244</v>
      </c>
      <c r="AV63" s="995"/>
      <c r="AW63" s="995"/>
      <c r="AX63" s="995"/>
      <c r="AY63" s="995"/>
      <c r="AZ63" s="1053"/>
      <c r="BA63" s="1053"/>
      <c r="BB63" s="1053"/>
      <c r="BC63" s="1053"/>
      <c r="BD63" s="1053"/>
      <c r="BE63" s="996"/>
      <c r="BF63" s="996"/>
      <c r="BG63" s="996"/>
      <c r="BH63" s="996"/>
      <c r="BI63" s="997"/>
      <c r="BJ63" s="1054" t="s">
        <v>122</v>
      </c>
      <c r="BK63" s="989"/>
      <c r="BL63" s="989"/>
      <c r="BM63" s="989"/>
      <c r="BN63" s="1055"/>
      <c r="BO63" s="241"/>
      <c r="BP63" s="241"/>
      <c r="BQ63" s="238">
        <v>57</v>
      </c>
      <c r="BR63" s="239"/>
      <c r="BS63" s="1028"/>
      <c r="BT63" s="1029"/>
      <c r="BU63" s="1029"/>
      <c r="BV63" s="1029"/>
      <c r="BW63" s="1029"/>
      <c r="BX63" s="1029"/>
      <c r="BY63" s="1029"/>
      <c r="BZ63" s="1029"/>
      <c r="CA63" s="1029"/>
      <c r="CB63" s="1029"/>
      <c r="CC63" s="1029"/>
      <c r="CD63" s="1029"/>
      <c r="CE63" s="1029"/>
      <c r="CF63" s="1029"/>
      <c r="CG63" s="1050"/>
      <c r="CH63" s="1025"/>
      <c r="CI63" s="1026"/>
      <c r="CJ63" s="1026"/>
      <c r="CK63" s="1026"/>
      <c r="CL63" s="1027"/>
      <c r="CM63" s="1025"/>
      <c r="CN63" s="1026"/>
      <c r="CO63" s="1026"/>
      <c r="CP63" s="1026"/>
      <c r="CQ63" s="1027"/>
      <c r="CR63" s="1025"/>
      <c r="CS63" s="1026"/>
      <c r="CT63" s="1026"/>
      <c r="CU63" s="1026"/>
      <c r="CV63" s="1027"/>
      <c r="CW63" s="1025"/>
      <c r="CX63" s="1026"/>
      <c r="CY63" s="1026"/>
      <c r="CZ63" s="1026"/>
      <c r="DA63" s="1027"/>
      <c r="DB63" s="1025"/>
      <c r="DC63" s="1026"/>
      <c r="DD63" s="1026"/>
      <c r="DE63" s="1026"/>
      <c r="DF63" s="1027"/>
      <c r="DG63" s="1025"/>
      <c r="DH63" s="1026"/>
      <c r="DI63" s="1026"/>
      <c r="DJ63" s="1026"/>
      <c r="DK63" s="1027"/>
      <c r="DL63" s="1025"/>
      <c r="DM63" s="1026"/>
      <c r="DN63" s="1026"/>
      <c r="DO63" s="1026"/>
      <c r="DP63" s="1027"/>
      <c r="DQ63" s="1025"/>
      <c r="DR63" s="1026"/>
      <c r="DS63" s="1026"/>
      <c r="DT63" s="1026"/>
      <c r="DU63" s="1027"/>
      <c r="DV63" s="1028"/>
      <c r="DW63" s="1029"/>
      <c r="DX63" s="1029"/>
      <c r="DY63" s="1029"/>
      <c r="DZ63" s="1030"/>
      <c r="EA63" s="230"/>
    </row>
    <row r="64" spans="1:131" ht="26.25" customHeight="1" x14ac:dyDescent="0.2">
      <c r="A64" s="241"/>
      <c r="B64" s="241"/>
      <c r="C64" s="241"/>
      <c r="D64" s="241"/>
      <c r="E64" s="241"/>
      <c r="F64" s="241"/>
      <c r="G64" s="241"/>
      <c r="H64" s="241"/>
      <c r="I64" s="241"/>
      <c r="J64" s="241"/>
      <c r="K64" s="241"/>
      <c r="L64" s="241"/>
      <c r="M64" s="241"/>
      <c r="N64" s="241"/>
      <c r="O64" s="241"/>
      <c r="P64" s="241"/>
      <c r="Q64" s="241"/>
      <c r="R64" s="241"/>
      <c r="S64" s="241"/>
      <c r="T64" s="241"/>
      <c r="U64" s="241"/>
      <c r="V64" s="241"/>
      <c r="W64" s="241"/>
      <c r="X64" s="241"/>
      <c r="Y64" s="241"/>
      <c r="Z64" s="241"/>
      <c r="AA64" s="241"/>
      <c r="AB64" s="241"/>
      <c r="AC64" s="241"/>
      <c r="AD64" s="241"/>
      <c r="AE64" s="241"/>
      <c r="AF64" s="241"/>
      <c r="AG64" s="241"/>
      <c r="AH64" s="241"/>
      <c r="AI64" s="241"/>
      <c r="AJ64" s="241"/>
      <c r="AK64" s="241"/>
      <c r="AL64" s="241"/>
      <c r="AM64" s="241"/>
      <c r="AN64" s="241"/>
      <c r="AO64" s="241"/>
      <c r="AP64" s="241"/>
      <c r="AQ64" s="241"/>
      <c r="AR64" s="241"/>
      <c r="AS64" s="241"/>
      <c r="AT64" s="241"/>
      <c r="AU64" s="241"/>
      <c r="AV64" s="241"/>
      <c r="AW64" s="241"/>
      <c r="AX64" s="241"/>
      <c r="AY64" s="241"/>
      <c r="AZ64" s="241"/>
      <c r="BA64" s="241"/>
      <c r="BB64" s="241"/>
      <c r="BC64" s="241"/>
      <c r="BD64" s="241"/>
      <c r="BE64" s="241"/>
      <c r="BF64" s="241"/>
      <c r="BG64" s="241"/>
      <c r="BH64" s="241"/>
      <c r="BI64" s="241"/>
      <c r="BJ64" s="241"/>
      <c r="BK64" s="241"/>
      <c r="BL64" s="241"/>
      <c r="BM64" s="241"/>
      <c r="BN64" s="241"/>
      <c r="BO64" s="241"/>
      <c r="BP64" s="241"/>
      <c r="BQ64" s="238">
        <v>58</v>
      </c>
      <c r="BR64" s="239"/>
      <c r="BS64" s="1028"/>
      <c r="BT64" s="1029"/>
      <c r="BU64" s="1029"/>
      <c r="BV64" s="1029"/>
      <c r="BW64" s="1029"/>
      <c r="BX64" s="1029"/>
      <c r="BY64" s="1029"/>
      <c r="BZ64" s="1029"/>
      <c r="CA64" s="1029"/>
      <c r="CB64" s="1029"/>
      <c r="CC64" s="1029"/>
      <c r="CD64" s="1029"/>
      <c r="CE64" s="1029"/>
      <c r="CF64" s="1029"/>
      <c r="CG64" s="1050"/>
      <c r="CH64" s="1025"/>
      <c r="CI64" s="1026"/>
      <c r="CJ64" s="1026"/>
      <c r="CK64" s="1026"/>
      <c r="CL64" s="1027"/>
      <c r="CM64" s="1025"/>
      <c r="CN64" s="1026"/>
      <c r="CO64" s="1026"/>
      <c r="CP64" s="1026"/>
      <c r="CQ64" s="1027"/>
      <c r="CR64" s="1025"/>
      <c r="CS64" s="1026"/>
      <c r="CT64" s="1026"/>
      <c r="CU64" s="1026"/>
      <c r="CV64" s="1027"/>
      <c r="CW64" s="1025"/>
      <c r="CX64" s="1026"/>
      <c r="CY64" s="1026"/>
      <c r="CZ64" s="1026"/>
      <c r="DA64" s="1027"/>
      <c r="DB64" s="1025"/>
      <c r="DC64" s="1026"/>
      <c r="DD64" s="1026"/>
      <c r="DE64" s="1026"/>
      <c r="DF64" s="1027"/>
      <c r="DG64" s="1025"/>
      <c r="DH64" s="1026"/>
      <c r="DI64" s="1026"/>
      <c r="DJ64" s="1026"/>
      <c r="DK64" s="1027"/>
      <c r="DL64" s="1025"/>
      <c r="DM64" s="1026"/>
      <c r="DN64" s="1026"/>
      <c r="DO64" s="1026"/>
      <c r="DP64" s="1027"/>
      <c r="DQ64" s="1025"/>
      <c r="DR64" s="1026"/>
      <c r="DS64" s="1026"/>
      <c r="DT64" s="1026"/>
      <c r="DU64" s="1027"/>
      <c r="DV64" s="1028"/>
      <c r="DW64" s="1029"/>
      <c r="DX64" s="1029"/>
      <c r="DY64" s="1029"/>
      <c r="DZ64" s="1030"/>
      <c r="EA64" s="230"/>
    </row>
    <row r="65" spans="1:131" ht="26.25" customHeight="1" thickBot="1" x14ac:dyDescent="0.25">
      <c r="A65" s="232" t="s">
        <v>396</v>
      </c>
      <c r="B65" s="232"/>
      <c r="C65" s="232"/>
      <c r="D65" s="232"/>
      <c r="E65" s="232"/>
      <c r="F65" s="232"/>
      <c r="G65" s="232"/>
      <c r="H65" s="232"/>
      <c r="I65" s="232"/>
      <c r="J65" s="232"/>
      <c r="K65" s="232"/>
      <c r="L65" s="232"/>
      <c r="M65" s="232"/>
      <c r="N65" s="232"/>
      <c r="O65" s="232"/>
      <c r="P65" s="232"/>
      <c r="Q65" s="232"/>
      <c r="R65" s="232"/>
      <c r="S65" s="232"/>
      <c r="T65" s="232"/>
      <c r="U65" s="232"/>
      <c r="V65" s="232"/>
      <c r="W65" s="232"/>
      <c r="X65" s="232"/>
      <c r="Y65" s="232"/>
      <c r="Z65" s="232"/>
      <c r="AA65" s="232"/>
      <c r="AB65" s="232"/>
      <c r="AC65" s="232"/>
      <c r="AD65" s="232"/>
      <c r="AE65" s="232"/>
      <c r="AF65" s="232"/>
      <c r="AG65" s="232"/>
      <c r="AH65" s="232"/>
      <c r="AI65" s="232"/>
      <c r="AJ65" s="232"/>
      <c r="AK65" s="232"/>
      <c r="AL65" s="232"/>
      <c r="AM65" s="232"/>
      <c r="AN65" s="232"/>
      <c r="AO65" s="232"/>
      <c r="AP65" s="232"/>
      <c r="AQ65" s="232"/>
      <c r="AR65" s="232"/>
      <c r="AS65" s="232"/>
      <c r="AT65" s="232"/>
      <c r="AU65" s="232"/>
      <c r="AV65" s="232"/>
      <c r="AW65" s="232"/>
      <c r="AX65" s="232"/>
      <c r="AY65" s="232"/>
      <c r="AZ65" s="232"/>
      <c r="BA65" s="232"/>
      <c r="BB65" s="232"/>
      <c r="BC65" s="232"/>
      <c r="BD65" s="232"/>
      <c r="BE65" s="241"/>
      <c r="BF65" s="241"/>
      <c r="BG65" s="241"/>
      <c r="BH65" s="241"/>
      <c r="BI65" s="241"/>
      <c r="BJ65" s="241"/>
      <c r="BK65" s="241"/>
      <c r="BL65" s="241"/>
      <c r="BM65" s="241"/>
      <c r="BN65" s="241"/>
      <c r="BO65" s="241"/>
      <c r="BP65" s="241"/>
      <c r="BQ65" s="238">
        <v>59</v>
      </c>
      <c r="BR65" s="239"/>
      <c r="BS65" s="1028"/>
      <c r="BT65" s="1029"/>
      <c r="BU65" s="1029"/>
      <c r="BV65" s="1029"/>
      <c r="BW65" s="1029"/>
      <c r="BX65" s="1029"/>
      <c r="BY65" s="1029"/>
      <c r="BZ65" s="1029"/>
      <c r="CA65" s="1029"/>
      <c r="CB65" s="1029"/>
      <c r="CC65" s="1029"/>
      <c r="CD65" s="1029"/>
      <c r="CE65" s="1029"/>
      <c r="CF65" s="1029"/>
      <c r="CG65" s="1050"/>
      <c r="CH65" s="1025"/>
      <c r="CI65" s="1026"/>
      <c r="CJ65" s="1026"/>
      <c r="CK65" s="1026"/>
      <c r="CL65" s="1027"/>
      <c r="CM65" s="1025"/>
      <c r="CN65" s="1026"/>
      <c r="CO65" s="1026"/>
      <c r="CP65" s="1026"/>
      <c r="CQ65" s="1027"/>
      <c r="CR65" s="1025"/>
      <c r="CS65" s="1026"/>
      <c r="CT65" s="1026"/>
      <c r="CU65" s="1026"/>
      <c r="CV65" s="1027"/>
      <c r="CW65" s="1025"/>
      <c r="CX65" s="1026"/>
      <c r="CY65" s="1026"/>
      <c r="CZ65" s="1026"/>
      <c r="DA65" s="1027"/>
      <c r="DB65" s="1025"/>
      <c r="DC65" s="1026"/>
      <c r="DD65" s="1026"/>
      <c r="DE65" s="1026"/>
      <c r="DF65" s="1027"/>
      <c r="DG65" s="1025"/>
      <c r="DH65" s="1026"/>
      <c r="DI65" s="1026"/>
      <c r="DJ65" s="1026"/>
      <c r="DK65" s="1027"/>
      <c r="DL65" s="1025"/>
      <c r="DM65" s="1026"/>
      <c r="DN65" s="1026"/>
      <c r="DO65" s="1026"/>
      <c r="DP65" s="1027"/>
      <c r="DQ65" s="1025"/>
      <c r="DR65" s="1026"/>
      <c r="DS65" s="1026"/>
      <c r="DT65" s="1026"/>
      <c r="DU65" s="1027"/>
      <c r="DV65" s="1028"/>
      <c r="DW65" s="1029"/>
      <c r="DX65" s="1029"/>
      <c r="DY65" s="1029"/>
      <c r="DZ65" s="1030"/>
      <c r="EA65" s="230"/>
    </row>
    <row r="66" spans="1:131" ht="26.25" customHeight="1" x14ac:dyDescent="0.2">
      <c r="A66" s="1031" t="s">
        <v>397</v>
      </c>
      <c r="B66" s="1032"/>
      <c r="C66" s="1032"/>
      <c r="D66" s="1032"/>
      <c r="E66" s="1032"/>
      <c r="F66" s="1032"/>
      <c r="G66" s="1032"/>
      <c r="H66" s="1032"/>
      <c r="I66" s="1032"/>
      <c r="J66" s="1032"/>
      <c r="K66" s="1032"/>
      <c r="L66" s="1032"/>
      <c r="M66" s="1032"/>
      <c r="N66" s="1032"/>
      <c r="O66" s="1032"/>
      <c r="P66" s="1033"/>
      <c r="Q66" s="1037" t="s">
        <v>380</v>
      </c>
      <c r="R66" s="1038"/>
      <c r="S66" s="1038"/>
      <c r="T66" s="1038"/>
      <c r="U66" s="1039"/>
      <c r="V66" s="1037" t="s">
        <v>381</v>
      </c>
      <c r="W66" s="1038"/>
      <c r="X66" s="1038"/>
      <c r="Y66" s="1038"/>
      <c r="Z66" s="1039"/>
      <c r="AA66" s="1037" t="s">
        <v>382</v>
      </c>
      <c r="AB66" s="1038"/>
      <c r="AC66" s="1038"/>
      <c r="AD66" s="1038"/>
      <c r="AE66" s="1039"/>
      <c r="AF66" s="1043" t="s">
        <v>383</v>
      </c>
      <c r="AG66" s="1044"/>
      <c r="AH66" s="1044"/>
      <c r="AI66" s="1044"/>
      <c r="AJ66" s="1045"/>
      <c r="AK66" s="1037" t="s">
        <v>384</v>
      </c>
      <c r="AL66" s="1032"/>
      <c r="AM66" s="1032"/>
      <c r="AN66" s="1032"/>
      <c r="AO66" s="1033"/>
      <c r="AP66" s="1037" t="s">
        <v>385</v>
      </c>
      <c r="AQ66" s="1038"/>
      <c r="AR66" s="1038"/>
      <c r="AS66" s="1038"/>
      <c r="AT66" s="1039"/>
      <c r="AU66" s="1037" t="s">
        <v>398</v>
      </c>
      <c r="AV66" s="1038"/>
      <c r="AW66" s="1038"/>
      <c r="AX66" s="1038"/>
      <c r="AY66" s="1039"/>
      <c r="AZ66" s="1037" t="s">
        <v>364</v>
      </c>
      <c r="BA66" s="1038"/>
      <c r="BB66" s="1038"/>
      <c r="BC66" s="1038"/>
      <c r="BD66" s="1051"/>
      <c r="BE66" s="241"/>
      <c r="BF66" s="241"/>
      <c r="BG66" s="241"/>
      <c r="BH66" s="241"/>
      <c r="BI66" s="241"/>
      <c r="BJ66" s="241"/>
      <c r="BK66" s="241"/>
      <c r="BL66" s="241"/>
      <c r="BM66" s="241"/>
      <c r="BN66" s="241"/>
      <c r="BO66" s="241"/>
      <c r="BP66" s="241"/>
      <c r="BQ66" s="238">
        <v>60</v>
      </c>
      <c r="BR66" s="243"/>
      <c r="BS66" s="981"/>
      <c r="BT66" s="982"/>
      <c r="BU66" s="982"/>
      <c r="BV66" s="982"/>
      <c r="BW66" s="982"/>
      <c r="BX66" s="982"/>
      <c r="BY66" s="982"/>
      <c r="BZ66" s="982"/>
      <c r="CA66" s="982"/>
      <c r="CB66" s="982"/>
      <c r="CC66" s="982"/>
      <c r="CD66" s="982"/>
      <c r="CE66" s="982"/>
      <c r="CF66" s="982"/>
      <c r="CG66" s="991"/>
      <c r="CH66" s="992"/>
      <c r="CI66" s="993"/>
      <c r="CJ66" s="993"/>
      <c r="CK66" s="993"/>
      <c r="CL66" s="994"/>
      <c r="CM66" s="992"/>
      <c r="CN66" s="993"/>
      <c r="CO66" s="993"/>
      <c r="CP66" s="993"/>
      <c r="CQ66" s="994"/>
      <c r="CR66" s="992"/>
      <c r="CS66" s="993"/>
      <c r="CT66" s="993"/>
      <c r="CU66" s="993"/>
      <c r="CV66" s="994"/>
      <c r="CW66" s="992"/>
      <c r="CX66" s="993"/>
      <c r="CY66" s="993"/>
      <c r="CZ66" s="993"/>
      <c r="DA66" s="994"/>
      <c r="DB66" s="992"/>
      <c r="DC66" s="993"/>
      <c r="DD66" s="993"/>
      <c r="DE66" s="993"/>
      <c r="DF66" s="994"/>
      <c r="DG66" s="992"/>
      <c r="DH66" s="993"/>
      <c r="DI66" s="993"/>
      <c r="DJ66" s="993"/>
      <c r="DK66" s="994"/>
      <c r="DL66" s="992"/>
      <c r="DM66" s="993"/>
      <c r="DN66" s="993"/>
      <c r="DO66" s="993"/>
      <c r="DP66" s="994"/>
      <c r="DQ66" s="992"/>
      <c r="DR66" s="993"/>
      <c r="DS66" s="993"/>
      <c r="DT66" s="993"/>
      <c r="DU66" s="994"/>
      <c r="DV66" s="981"/>
      <c r="DW66" s="982"/>
      <c r="DX66" s="982"/>
      <c r="DY66" s="982"/>
      <c r="DZ66" s="983"/>
      <c r="EA66" s="230"/>
    </row>
    <row r="67" spans="1:131" ht="26.25" customHeight="1" thickBot="1" x14ac:dyDescent="0.25">
      <c r="A67" s="1034"/>
      <c r="B67" s="1035"/>
      <c r="C67" s="1035"/>
      <c r="D67" s="1035"/>
      <c r="E67" s="1035"/>
      <c r="F67" s="1035"/>
      <c r="G67" s="1035"/>
      <c r="H67" s="1035"/>
      <c r="I67" s="1035"/>
      <c r="J67" s="1035"/>
      <c r="K67" s="1035"/>
      <c r="L67" s="1035"/>
      <c r="M67" s="1035"/>
      <c r="N67" s="1035"/>
      <c r="O67" s="1035"/>
      <c r="P67" s="1036"/>
      <c r="Q67" s="1040"/>
      <c r="R67" s="1041"/>
      <c r="S67" s="1041"/>
      <c r="T67" s="1041"/>
      <c r="U67" s="1042"/>
      <c r="V67" s="1040"/>
      <c r="W67" s="1041"/>
      <c r="X67" s="1041"/>
      <c r="Y67" s="1041"/>
      <c r="Z67" s="1042"/>
      <c r="AA67" s="1040"/>
      <c r="AB67" s="1041"/>
      <c r="AC67" s="1041"/>
      <c r="AD67" s="1041"/>
      <c r="AE67" s="1042"/>
      <c r="AF67" s="1046"/>
      <c r="AG67" s="1047"/>
      <c r="AH67" s="1047"/>
      <c r="AI67" s="1047"/>
      <c r="AJ67" s="1048"/>
      <c r="AK67" s="1049"/>
      <c r="AL67" s="1035"/>
      <c r="AM67" s="1035"/>
      <c r="AN67" s="1035"/>
      <c r="AO67" s="1036"/>
      <c r="AP67" s="1040"/>
      <c r="AQ67" s="1041"/>
      <c r="AR67" s="1041"/>
      <c r="AS67" s="1041"/>
      <c r="AT67" s="1042"/>
      <c r="AU67" s="1040"/>
      <c r="AV67" s="1041"/>
      <c r="AW67" s="1041"/>
      <c r="AX67" s="1041"/>
      <c r="AY67" s="1042"/>
      <c r="AZ67" s="1040"/>
      <c r="BA67" s="1041"/>
      <c r="BB67" s="1041"/>
      <c r="BC67" s="1041"/>
      <c r="BD67" s="1052"/>
      <c r="BE67" s="241"/>
      <c r="BF67" s="241"/>
      <c r="BG67" s="241"/>
      <c r="BH67" s="241"/>
      <c r="BI67" s="241"/>
      <c r="BJ67" s="241"/>
      <c r="BK67" s="241"/>
      <c r="BL67" s="241"/>
      <c r="BM67" s="241"/>
      <c r="BN67" s="241"/>
      <c r="BO67" s="241"/>
      <c r="BP67" s="241"/>
      <c r="BQ67" s="238">
        <v>61</v>
      </c>
      <c r="BR67" s="243"/>
      <c r="BS67" s="981"/>
      <c r="BT67" s="982"/>
      <c r="BU67" s="982"/>
      <c r="BV67" s="982"/>
      <c r="BW67" s="982"/>
      <c r="BX67" s="982"/>
      <c r="BY67" s="982"/>
      <c r="BZ67" s="982"/>
      <c r="CA67" s="982"/>
      <c r="CB67" s="982"/>
      <c r="CC67" s="982"/>
      <c r="CD67" s="982"/>
      <c r="CE67" s="982"/>
      <c r="CF67" s="982"/>
      <c r="CG67" s="991"/>
      <c r="CH67" s="992"/>
      <c r="CI67" s="993"/>
      <c r="CJ67" s="993"/>
      <c r="CK67" s="993"/>
      <c r="CL67" s="994"/>
      <c r="CM67" s="992"/>
      <c r="CN67" s="993"/>
      <c r="CO67" s="993"/>
      <c r="CP67" s="993"/>
      <c r="CQ67" s="994"/>
      <c r="CR67" s="992"/>
      <c r="CS67" s="993"/>
      <c r="CT67" s="993"/>
      <c r="CU67" s="993"/>
      <c r="CV67" s="994"/>
      <c r="CW67" s="992"/>
      <c r="CX67" s="993"/>
      <c r="CY67" s="993"/>
      <c r="CZ67" s="993"/>
      <c r="DA67" s="994"/>
      <c r="DB67" s="992"/>
      <c r="DC67" s="993"/>
      <c r="DD67" s="993"/>
      <c r="DE67" s="993"/>
      <c r="DF67" s="994"/>
      <c r="DG67" s="992"/>
      <c r="DH67" s="993"/>
      <c r="DI67" s="993"/>
      <c r="DJ67" s="993"/>
      <c r="DK67" s="994"/>
      <c r="DL67" s="992"/>
      <c r="DM67" s="993"/>
      <c r="DN67" s="993"/>
      <c r="DO67" s="993"/>
      <c r="DP67" s="994"/>
      <c r="DQ67" s="992"/>
      <c r="DR67" s="993"/>
      <c r="DS67" s="993"/>
      <c r="DT67" s="993"/>
      <c r="DU67" s="994"/>
      <c r="DV67" s="981"/>
      <c r="DW67" s="982"/>
      <c r="DX67" s="982"/>
      <c r="DY67" s="982"/>
      <c r="DZ67" s="983"/>
      <c r="EA67" s="230"/>
    </row>
    <row r="68" spans="1:131" ht="26.25" customHeight="1" thickTop="1" x14ac:dyDescent="0.2">
      <c r="A68" s="236">
        <v>1</v>
      </c>
      <c r="B68" s="1021" t="s">
        <v>563</v>
      </c>
      <c r="C68" s="1022"/>
      <c r="D68" s="1022"/>
      <c r="E68" s="1022"/>
      <c r="F68" s="1022"/>
      <c r="G68" s="1022"/>
      <c r="H68" s="1022"/>
      <c r="I68" s="1022"/>
      <c r="J68" s="1022"/>
      <c r="K68" s="1022"/>
      <c r="L68" s="1022"/>
      <c r="M68" s="1022"/>
      <c r="N68" s="1022"/>
      <c r="O68" s="1022"/>
      <c r="P68" s="1023"/>
      <c r="Q68" s="1024">
        <v>692</v>
      </c>
      <c r="R68" s="1018"/>
      <c r="S68" s="1018"/>
      <c r="T68" s="1018"/>
      <c r="U68" s="1018"/>
      <c r="V68" s="1018">
        <v>582</v>
      </c>
      <c r="W68" s="1018"/>
      <c r="X68" s="1018"/>
      <c r="Y68" s="1018"/>
      <c r="Z68" s="1018"/>
      <c r="AA68" s="1018">
        <v>110</v>
      </c>
      <c r="AB68" s="1018"/>
      <c r="AC68" s="1018"/>
      <c r="AD68" s="1018"/>
      <c r="AE68" s="1018"/>
      <c r="AF68" s="1018">
        <v>110</v>
      </c>
      <c r="AG68" s="1018"/>
      <c r="AH68" s="1018"/>
      <c r="AI68" s="1018"/>
      <c r="AJ68" s="1018"/>
      <c r="AK68" s="1018" t="s">
        <v>547</v>
      </c>
      <c r="AL68" s="1018"/>
      <c r="AM68" s="1018"/>
      <c r="AN68" s="1018"/>
      <c r="AO68" s="1018"/>
      <c r="AP68" s="1018">
        <v>835</v>
      </c>
      <c r="AQ68" s="1018"/>
      <c r="AR68" s="1018"/>
      <c r="AS68" s="1018"/>
      <c r="AT68" s="1018"/>
      <c r="AU68" s="1018">
        <v>181</v>
      </c>
      <c r="AV68" s="1018"/>
      <c r="AW68" s="1018"/>
      <c r="AX68" s="1018"/>
      <c r="AY68" s="1018"/>
      <c r="AZ68" s="1019"/>
      <c r="BA68" s="1019"/>
      <c r="BB68" s="1019"/>
      <c r="BC68" s="1019"/>
      <c r="BD68" s="1020"/>
      <c r="BE68" s="241"/>
      <c r="BF68" s="241"/>
      <c r="BG68" s="241"/>
      <c r="BH68" s="241"/>
      <c r="BI68" s="241"/>
      <c r="BJ68" s="241"/>
      <c r="BK68" s="241"/>
      <c r="BL68" s="241"/>
      <c r="BM68" s="241"/>
      <c r="BN68" s="241"/>
      <c r="BO68" s="241"/>
      <c r="BP68" s="241"/>
      <c r="BQ68" s="238">
        <v>62</v>
      </c>
      <c r="BR68" s="243"/>
      <c r="BS68" s="981"/>
      <c r="BT68" s="982"/>
      <c r="BU68" s="982"/>
      <c r="BV68" s="982"/>
      <c r="BW68" s="982"/>
      <c r="BX68" s="982"/>
      <c r="BY68" s="982"/>
      <c r="BZ68" s="982"/>
      <c r="CA68" s="982"/>
      <c r="CB68" s="982"/>
      <c r="CC68" s="982"/>
      <c r="CD68" s="982"/>
      <c r="CE68" s="982"/>
      <c r="CF68" s="982"/>
      <c r="CG68" s="991"/>
      <c r="CH68" s="992"/>
      <c r="CI68" s="993"/>
      <c r="CJ68" s="993"/>
      <c r="CK68" s="993"/>
      <c r="CL68" s="994"/>
      <c r="CM68" s="992"/>
      <c r="CN68" s="993"/>
      <c r="CO68" s="993"/>
      <c r="CP68" s="993"/>
      <c r="CQ68" s="994"/>
      <c r="CR68" s="992"/>
      <c r="CS68" s="993"/>
      <c r="CT68" s="993"/>
      <c r="CU68" s="993"/>
      <c r="CV68" s="994"/>
      <c r="CW68" s="992"/>
      <c r="CX68" s="993"/>
      <c r="CY68" s="993"/>
      <c r="CZ68" s="993"/>
      <c r="DA68" s="994"/>
      <c r="DB68" s="992"/>
      <c r="DC68" s="993"/>
      <c r="DD68" s="993"/>
      <c r="DE68" s="993"/>
      <c r="DF68" s="994"/>
      <c r="DG68" s="992"/>
      <c r="DH68" s="993"/>
      <c r="DI68" s="993"/>
      <c r="DJ68" s="993"/>
      <c r="DK68" s="994"/>
      <c r="DL68" s="992"/>
      <c r="DM68" s="993"/>
      <c r="DN68" s="993"/>
      <c r="DO68" s="993"/>
      <c r="DP68" s="994"/>
      <c r="DQ68" s="992"/>
      <c r="DR68" s="993"/>
      <c r="DS68" s="993"/>
      <c r="DT68" s="993"/>
      <c r="DU68" s="994"/>
      <c r="DV68" s="981"/>
      <c r="DW68" s="982"/>
      <c r="DX68" s="982"/>
      <c r="DY68" s="982"/>
      <c r="DZ68" s="983"/>
      <c r="EA68" s="230"/>
    </row>
    <row r="69" spans="1:131" ht="26.25" customHeight="1" x14ac:dyDescent="0.2">
      <c r="A69" s="238">
        <v>2</v>
      </c>
      <c r="B69" s="1010" t="s">
        <v>564</v>
      </c>
      <c r="C69" s="1011"/>
      <c r="D69" s="1011"/>
      <c r="E69" s="1011"/>
      <c r="F69" s="1011"/>
      <c r="G69" s="1011"/>
      <c r="H69" s="1011"/>
      <c r="I69" s="1011"/>
      <c r="J69" s="1011"/>
      <c r="K69" s="1011"/>
      <c r="L69" s="1011"/>
      <c r="M69" s="1011"/>
      <c r="N69" s="1011"/>
      <c r="O69" s="1011"/>
      <c r="P69" s="1012"/>
      <c r="Q69" s="1013">
        <v>116</v>
      </c>
      <c r="R69" s="1007"/>
      <c r="S69" s="1007"/>
      <c r="T69" s="1007"/>
      <c r="U69" s="1007"/>
      <c r="V69" s="1007">
        <v>116</v>
      </c>
      <c r="W69" s="1007"/>
      <c r="X69" s="1007"/>
      <c r="Y69" s="1007"/>
      <c r="Z69" s="1007"/>
      <c r="AA69" s="1007">
        <v>0</v>
      </c>
      <c r="AB69" s="1007"/>
      <c r="AC69" s="1007"/>
      <c r="AD69" s="1007"/>
      <c r="AE69" s="1007"/>
      <c r="AF69" s="1007">
        <v>0</v>
      </c>
      <c r="AG69" s="1007"/>
      <c r="AH69" s="1007"/>
      <c r="AI69" s="1007"/>
      <c r="AJ69" s="1007"/>
      <c r="AK69" s="1007">
        <v>116</v>
      </c>
      <c r="AL69" s="1007"/>
      <c r="AM69" s="1007"/>
      <c r="AN69" s="1007"/>
      <c r="AO69" s="1007"/>
      <c r="AP69" s="1007">
        <v>735</v>
      </c>
      <c r="AQ69" s="1007"/>
      <c r="AR69" s="1007"/>
      <c r="AS69" s="1007"/>
      <c r="AT69" s="1007"/>
      <c r="AU69" s="1007">
        <v>125</v>
      </c>
      <c r="AV69" s="1007"/>
      <c r="AW69" s="1007"/>
      <c r="AX69" s="1007"/>
      <c r="AY69" s="1007"/>
      <c r="AZ69" s="1008"/>
      <c r="BA69" s="1008"/>
      <c r="BB69" s="1008"/>
      <c r="BC69" s="1008"/>
      <c r="BD69" s="1009"/>
      <c r="BE69" s="241"/>
      <c r="BF69" s="241"/>
      <c r="BG69" s="241"/>
      <c r="BH69" s="241"/>
      <c r="BI69" s="241"/>
      <c r="BJ69" s="241"/>
      <c r="BK69" s="241"/>
      <c r="BL69" s="241"/>
      <c r="BM69" s="241"/>
      <c r="BN69" s="241"/>
      <c r="BO69" s="241"/>
      <c r="BP69" s="241"/>
      <c r="BQ69" s="238">
        <v>63</v>
      </c>
      <c r="BR69" s="243"/>
      <c r="BS69" s="981"/>
      <c r="BT69" s="982"/>
      <c r="BU69" s="982"/>
      <c r="BV69" s="982"/>
      <c r="BW69" s="982"/>
      <c r="BX69" s="982"/>
      <c r="BY69" s="982"/>
      <c r="BZ69" s="982"/>
      <c r="CA69" s="982"/>
      <c r="CB69" s="982"/>
      <c r="CC69" s="982"/>
      <c r="CD69" s="982"/>
      <c r="CE69" s="982"/>
      <c r="CF69" s="982"/>
      <c r="CG69" s="991"/>
      <c r="CH69" s="992"/>
      <c r="CI69" s="993"/>
      <c r="CJ69" s="993"/>
      <c r="CK69" s="993"/>
      <c r="CL69" s="994"/>
      <c r="CM69" s="992"/>
      <c r="CN69" s="993"/>
      <c r="CO69" s="993"/>
      <c r="CP69" s="993"/>
      <c r="CQ69" s="994"/>
      <c r="CR69" s="992"/>
      <c r="CS69" s="993"/>
      <c r="CT69" s="993"/>
      <c r="CU69" s="993"/>
      <c r="CV69" s="994"/>
      <c r="CW69" s="992"/>
      <c r="CX69" s="993"/>
      <c r="CY69" s="993"/>
      <c r="CZ69" s="993"/>
      <c r="DA69" s="994"/>
      <c r="DB69" s="992"/>
      <c r="DC69" s="993"/>
      <c r="DD69" s="993"/>
      <c r="DE69" s="993"/>
      <c r="DF69" s="994"/>
      <c r="DG69" s="992"/>
      <c r="DH69" s="993"/>
      <c r="DI69" s="993"/>
      <c r="DJ69" s="993"/>
      <c r="DK69" s="994"/>
      <c r="DL69" s="992"/>
      <c r="DM69" s="993"/>
      <c r="DN69" s="993"/>
      <c r="DO69" s="993"/>
      <c r="DP69" s="994"/>
      <c r="DQ69" s="992"/>
      <c r="DR69" s="993"/>
      <c r="DS69" s="993"/>
      <c r="DT69" s="993"/>
      <c r="DU69" s="994"/>
      <c r="DV69" s="981"/>
      <c r="DW69" s="982"/>
      <c r="DX69" s="982"/>
      <c r="DY69" s="982"/>
      <c r="DZ69" s="983"/>
      <c r="EA69" s="230"/>
    </row>
    <row r="70" spans="1:131" ht="26.25" customHeight="1" x14ac:dyDescent="0.2">
      <c r="A70" s="238">
        <v>3</v>
      </c>
      <c r="B70" s="1010" t="s">
        <v>549</v>
      </c>
      <c r="C70" s="1011"/>
      <c r="D70" s="1011"/>
      <c r="E70" s="1011"/>
      <c r="F70" s="1011"/>
      <c r="G70" s="1011"/>
      <c r="H70" s="1011"/>
      <c r="I70" s="1011"/>
      <c r="J70" s="1011"/>
      <c r="K70" s="1011"/>
      <c r="L70" s="1011"/>
      <c r="M70" s="1011"/>
      <c r="N70" s="1011"/>
      <c r="O70" s="1011"/>
      <c r="P70" s="1012"/>
      <c r="Q70" s="1013">
        <v>53</v>
      </c>
      <c r="R70" s="1007"/>
      <c r="S70" s="1007"/>
      <c r="T70" s="1007"/>
      <c r="U70" s="1007"/>
      <c r="V70" s="1007">
        <v>41</v>
      </c>
      <c r="W70" s="1007"/>
      <c r="X70" s="1007"/>
      <c r="Y70" s="1007"/>
      <c r="Z70" s="1007"/>
      <c r="AA70" s="1007">
        <v>12</v>
      </c>
      <c r="AB70" s="1007"/>
      <c r="AC70" s="1007"/>
      <c r="AD70" s="1007"/>
      <c r="AE70" s="1007"/>
      <c r="AF70" s="1007">
        <v>12</v>
      </c>
      <c r="AG70" s="1007"/>
      <c r="AH70" s="1007"/>
      <c r="AI70" s="1007"/>
      <c r="AJ70" s="1007"/>
      <c r="AK70" s="1007" t="s">
        <v>547</v>
      </c>
      <c r="AL70" s="1007"/>
      <c r="AM70" s="1007"/>
      <c r="AN70" s="1007"/>
      <c r="AO70" s="1007"/>
      <c r="AP70" s="1007" t="s">
        <v>547</v>
      </c>
      <c r="AQ70" s="1007"/>
      <c r="AR70" s="1007"/>
      <c r="AS70" s="1007"/>
      <c r="AT70" s="1007"/>
      <c r="AU70" s="1007" t="s">
        <v>547</v>
      </c>
      <c r="AV70" s="1007"/>
      <c r="AW70" s="1007"/>
      <c r="AX70" s="1007"/>
      <c r="AY70" s="1007"/>
      <c r="AZ70" s="1008"/>
      <c r="BA70" s="1008"/>
      <c r="BB70" s="1008"/>
      <c r="BC70" s="1008"/>
      <c r="BD70" s="1009"/>
      <c r="BE70" s="241"/>
      <c r="BF70" s="241"/>
      <c r="BG70" s="241"/>
      <c r="BH70" s="241"/>
      <c r="BI70" s="241"/>
      <c r="BJ70" s="241"/>
      <c r="BK70" s="241"/>
      <c r="BL70" s="241"/>
      <c r="BM70" s="241"/>
      <c r="BN70" s="241"/>
      <c r="BO70" s="241"/>
      <c r="BP70" s="241"/>
      <c r="BQ70" s="238">
        <v>64</v>
      </c>
      <c r="BR70" s="243"/>
      <c r="BS70" s="981"/>
      <c r="BT70" s="982"/>
      <c r="BU70" s="982"/>
      <c r="BV70" s="982"/>
      <c r="BW70" s="982"/>
      <c r="BX70" s="982"/>
      <c r="BY70" s="982"/>
      <c r="BZ70" s="982"/>
      <c r="CA70" s="982"/>
      <c r="CB70" s="982"/>
      <c r="CC70" s="982"/>
      <c r="CD70" s="982"/>
      <c r="CE70" s="982"/>
      <c r="CF70" s="982"/>
      <c r="CG70" s="991"/>
      <c r="CH70" s="992"/>
      <c r="CI70" s="993"/>
      <c r="CJ70" s="993"/>
      <c r="CK70" s="993"/>
      <c r="CL70" s="994"/>
      <c r="CM70" s="992"/>
      <c r="CN70" s="993"/>
      <c r="CO70" s="993"/>
      <c r="CP70" s="993"/>
      <c r="CQ70" s="994"/>
      <c r="CR70" s="992"/>
      <c r="CS70" s="993"/>
      <c r="CT70" s="993"/>
      <c r="CU70" s="993"/>
      <c r="CV70" s="994"/>
      <c r="CW70" s="992"/>
      <c r="CX70" s="993"/>
      <c r="CY70" s="993"/>
      <c r="CZ70" s="993"/>
      <c r="DA70" s="994"/>
      <c r="DB70" s="992"/>
      <c r="DC70" s="993"/>
      <c r="DD70" s="993"/>
      <c r="DE70" s="993"/>
      <c r="DF70" s="994"/>
      <c r="DG70" s="992"/>
      <c r="DH70" s="993"/>
      <c r="DI70" s="993"/>
      <c r="DJ70" s="993"/>
      <c r="DK70" s="994"/>
      <c r="DL70" s="992"/>
      <c r="DM70" s="993"/>
      <c r="DN70" s="993"/>
      <c r="DO70" s="993"/>
      <c r="DP70" s="994"/>
      <c r="DQ70" s="992"/>
      <c r="DR70" s="993"/>
      <c r="DS70" s="993"/>
      <c r="DT70" s="993"/>
      <c r="DU70" s="994"/>
      <c r="DV70" s="981"/>
      <c r="DW70" s="982"/>
      <c r="DX70" s="982"/>
      <c r="DY70" s="982"/>
      <c r="DZ70" s="983"/>
      <c r="EA70" s="230"/>
    </row>
    <row r="71" spans="1:131" ht="26.25" customHeight="1" x14ac:dyDescent="0.2">
      <c r="A71" s="238">
        <v>4</v>
      </c>
      <c r="B71" s="1010" t="s">
        <v>550</v>
      </c>
      <c r="C71" s="1011"/>
      <c r="D71" s="1011"/>
      <c r="E71" s="1011"/>
      <c r="F71" s="1011"/>
      <c r="G71" s="1011"/>
      <c r="H71" s="1011"/>
      <c r="I71" s="1011"/>
      <c r="J71" s="1011"/>
      <c r="K71" s="1011"/>
      <c r="L71" s="1011"/>
      <c r="M71" s="1011"/>
      <c r="N71" s="1011"/>
      <c r="O71" s="1011"/>
      <c r="P71" s="1012"/>
      <c r="Q71" s="1014">
        <v>63</v>
      </c>
      <c r="R71" s="1015"/>
      <c r="S71" s="1015"/>
      <c r="T71" s="1015"/>
      <c r="U71" s="1016"/>
      <c r="V71" s="1017">
        <v>57</v>
      </c>
      <c r="W71" s="1015"/>
      <c r="X71" s="1015"/>
      <c r="Y71" s="1015"/>
      <c r="Z71" s="1016"/>
      <c r="AA71" s="1017">
        <v>6</v>
      </c>
      <c r="AB71" s="1015"/>
      <c r="AC71" s="1015"/>
      <c r="AD71" s="1015"/>
      <c r="AE71" s="1016"/>
      <c r="AF71" s="1017">
        <v>6</v>
      </c>
      <c r="AG71" s="1015"/>
      <c r="AH71" s="1015"/>
      <c r="AI71" s="1015"/>
      <c r="AJ71" s="1016"/>
      <c r="AK71" s="1017" t="s">
        <v>547</v>
      </c>
      <c r="AL71" s="1015"/>
      <c r="AM71" s="1015"/>
      <c r="AN71" s="1015"/>
      <c r="AO71" s="1016"/>
      <c r="AP71" s="1017" t="s">
        <v>547</v>
      </c>
      <c r="AQ71" s="1015"/>
      <c r="AR71" s="1015"/>
      <c r="AS71" s="1015"/>
      <c r="AT71" s="1016"/>
      <c r="AU71" s="1017" t="s">
        <v>547</v>
      </c>
      <c r="AV71" s="1015"/>
      <c r="AW71" s="1015"/>
      <c r="AX71" s="1015"/>
      <c r="AY71" s="1016"/>
      <c r="AZ71" s="1008"/>
      <c r="BA71" s="1008"/>
      <c r="BB71" s="1008"/>
      <c r="BC71" s="1008"/>
      <c r="BD71" s="1009"/>
      <c r="BE71" s="241"/>
      <c r="BF71" s="241"/>
      <c r="BG71" s="241"/>
      <c r="BH71" s="241"/>
      <c r="BI71" s="241"/>
      <c r="BJ71" s="241"/>
      <c r="BK71" s="241"/>
      <c r="BL71" s="241"/>
      <c r="BM71" s="241"/>
      <c r="BN71" s="241"/>
      <c r="BO71" s="241"/>
      <c r="BP71" s="241"/>
      <c r="BQ71" s="238">
        <v>65</v>
      </c>
      <c r="BR71" s="243"/>
      <c r="BS71" s="981"/>
      <c r="BT71" s="982"/>
      <c r="BU71" s="982"/>
      <c r="BV71" s="982"/>
      <c r="BW71" s="982"/>
      <c r="BX71" s="982"/>
      <c r="BY71" s="982"/>
      <c r="BZ71" s="982"/>
      <c r="CA71" s="982"/>
      <c r="CB71" s="982"/>
      <c r="CC71" s="982"/>
      <c r="CD71" s="982"/>
      <c r="CE71" s="982"/>
      <c r="CF71" s="982"/>
      <c r="CG71" s="991"/>
      <c r="CH71" s="992"/>
      <c r="CI71" s="993"/>
      <c r="CJ71" s="993"/>
      <c r="CK71" s="993"/>
      <c r="CL71" s="994"/>
      <c r="CM71" s="992"/>
      <c r="CN71" s="993"/>
      <c r="CO71" s="993"/>
      <c r="CP71" s="993"/>
      <c r="CQ71" s="994"/>
      <c r="CR71" s="992"/>
      <c r="CS71" s="993"/>
      <c r="CT71" s="993"/>
      <c r="CU71" s="993"/>
      <c r="CV71" s="994"/>
      <c r="CW71" s="992"/>
      <c r="CX71" s="993"/>
      <c r="CY71" s="993"/>
      <c r="CZ71" s="993"/>
      <c r="DA71" s="994"/>
      <c r="DB71" s="992"/>
      <c r="DC71" s="993"/>
      <c r="DD71" s="993"/>
      <c r="DE71" s="993"/>
      <c r="DF71" s="994"/>
      <c r="DG71" s="992"/>
      <c r="DH71" s="993"/>
      <c r="DI71" s="993"/>
      <c r="DJ71" s="993"/>
      <c r="DK71" s="994"/>
      <c r="DL71" s="992"/>
      <c r="DM71" s="993"/>
      <c r="DN71" s="993"/>
      <c r="DO71" s="993"/>
      <c r="DP71" s="994"/>
      <c r="DQ71" s="992"/>
      <c r="DR71" s="993"/>
      <c r="DS71" s="993"/>
      <c r="DT71" s="993"/>
      <c r="DU71" s="994"/>
      <c r="DV71" s="981"/>
      <c r="DW71" s="982"/>
      <c r="DX71" s="982"/>
      <c r="DY71" s="982"/>
      <c r="DZ71" s="983"/>
      <c r="EA71" s="230"/>
    </row>
    <row r="72" spans="1:131" ht="26.25" customHeight="1" x14ac:dyDescent="0.2">
      <c r="A72" s="238">
        <v>5</v>
      </c>
      <c r="B72" s="1010" t="s">
        <v>551</v>
      </c>
      <c r="C72" s="1011"/>
      <c r="D72" s="1011"/>
      <c r="E72" s="1011"/>
      <c r="F72" s="1011"/>
      <c r="G72" s="1011"/>
      <c r="H72" s="1011"/>
      <c r="I72" s="1011"/>
      <c r="J72" s="1011"/>
      <c r="K72" s="1011"/>
      <c r="L72" s="1011"/>
      <c r="M72" s="1011"/>
      <c r="N72" s="1011"/>
      <c r="O72" s="1011"/>
      <c r="P72" s="1012"/>
      <c r="Q72" s="1014">
        <v>5949</v>
      </c>
      <c r="R72" s="1015"/>
      <c r="S72" s="1015"/>
      <c r="T72" s="1015"/>
      <c r="U72" s="1016"/>
      <c r="V72" s="1017">
        <v>4240</v>
      </c>
      <c r="W72" s="1015"/>
      <c r="X72" s="1015"/>
      <c r="Y72" s="1015"/>
      <c r="Z72" s="1016"/>
      <c r="AA72" s="1017">
        <v>1709</v>
      </c>
      <c r="AB72" s="1015"/>
      <c r="AC72" s="1015"/>
      <c r="AD72" s="1015"/>
      <c r="AE72" s="1016"/>
      <c r="AF72" s="1017">
        <v>1709</v>
      </c>
      <c r="AG72" s="1015"/>
      <c r="AH72" s="1015"/>
      <c r="AI72" s="1015"/>
      <c r="AJ72" s="1016"/>
      <c r="AK72" s="1017" t="s">
        <v>547</v>
      </c>
      <c r="AL72" s="1015"/>
      <c r="AM72" s="1015"/>
      <c r="AN72" s="1015"/>
      <c r="AO72" s="1016"/>
      <c r="AP72" s="1017" t="s">
        <v>547</v>
      </c>
      <c r="AQ72" s="1015"/>
      <c r="AR72" s="1015"/>
      <c r="AS72" s="1015"/>
      <c r="AT72" s="1016"/>
      <c r="AU72" s="1017" t="s">
        <v>547</v>
      </c>
      <c r="AV72" s="1015"/>
      <c r="AW72" s="1015"/>
      <c r="AX72" s="1015"/>
      <c r="AY72" s="1016"/>
      <c r="AZ72" s="1008"/>
      <c r="BA72" s="1008"/>
      <c r="BB72" s="1008"/>
      <c r="BC72" s="1008"/>
      <c r="BD72" s="1009"/>
      <c r="BE72" s="241"/>
      <c r="BF72" s="241"/>
      <c r="BG72" s="241"/>
      <c r="BH72" s="241"/>
      <c r="BI72" s="241"/>
      <c r="BJ72" s="241"/>
      <c r="BK72" s="241"/>
      <c r="BL72" s="241"/>
      <c r="BM72" s="241"/>
      <c r="BN72" s="241"/>
      <c r="BO72" s="241"/>
      <c r="BP72" s="241"/>
      <c r="BQ72" s="238">
        <v>66</v>
      </c>
      <c r="BR72" s="243"/>
      <c r="BS72" s="981"/>
      <c r="BT72" s="982"/>
      <c r="BU72" s="982"/>
      <c r="BV72" s="982"/>
      <c r="BW72" s="982"/>
      <c r="BX72" s="982"/>
      <c r="BY72" s="982"/>
      <c r="BZ72" s="982"/>
      <c r="CA72" s="982"/>
      <c r="CB72" s="982"/>
      <c r="CC72" s="982"/>
      <c r="CD72" s="982"/>
      <c r="CE72" s="982"/>
      <c r="CF72" s="982"/>
      <c r="CG72" s="991"/>
      <c r="CH72" s="992"/>
      <c r="CI72" s="993"/>
      <c r="CJ72" s="993"/>
      <c r="CK72" s="993"/>
      <c r="CL72" s="994"/>
      <c r="CM72" s="992"/>
      <c r="CN72" s="993"/>
      <c r="CO72" s="993"/>
      <c r="CP72" s="993"/>
      <c r="CQ72" s="994"/>
      <c r="CR72" s="992"/>
      <c r="CS72" s="993"/>
      <c r="CT72" s="993"/>
      <c r="CU72" s="993"/>
      <c r="CV72" s="994"/>
      <c r="CW72" s="992"/>
      <c r="CX72" s="993"/>
      <c r="CY72" s="993"/>
      <c r="CZ72" s="993"/>
      <c r="DA72" s="994"/>
      <c r="DB72" s="992"/>
      <c r="DC72" s="993"/>
      <c r="DD72" s="993"/>
      <c r="DE72" s="993"/>
      <c r="DF72" s="994"/>
      <c r="DG72" s="992"/>
      <c r="DH72" s="993"/>
      <c r="DI72" s="993"/>
      <c r="DJ72" s="993"/>
      <c r="DK72" s="994"/>
      <c r="DL72" s="992"/>
      <c r="DM72" s="993"/>
      <c r="DN72" s="993"/>
      <c r="DO72" s="993"/>
      <c r="DP72" s="994"/>
      <c r="DQ72" s="992"/>
      <c r="DR72" s="993"/>
      <c r="DS72" s="993"/>
      <c r="DT72" s="993"/>
      <c r="DU72" s="994"/>
      <c r="DV72" s="981"/>
      <c r="DW72" s="982"/>
      <c r="DX72" s="982"/>
      <c r="DY72" s="982"/>
      <c r="DZ72" s="983"/>
      <c r="EA72" s="230"/>
    </row>
    <row r="73" spans="1:131" ht="26.25" customHeight="1" x14ac:dyDescent="0.2">
      <c r="A73" s="238">
        <v>6</v>
      </c>
      <c r="B73" s="1010" t="s">
        <v>552</v>
      </c>
      <c r="C73" s="1011"/>
      <c r="D73" s="1011"/>
      <c r="E73" s="1011"/>
      <c r="F73" s="1011"/>
      <c r="G73" s="1011"/>
      <c r="H73" s="1011"/>
      <c r="I73" s="1011"/>
      <c r="J73" s="1011"/>
      <c r="K73" s="1011"/>
      <c r="L73" s="1011"/>
      <c r="M73" s="1011"/>
      <c r="N73" s="1011"/>
      <c r="O73" s="1011"/>
      <c r="P73" s="1012"/>
      <c r="Q73" s="1014">
        <v>173</v>
      </c>
      <c r="R73" s="1015"/>
      <c r="S73" s="1015"/>
      <c r="T73" s="1015"/>
      <c r="U73" s="1016"/>
      <c r="V73" s="1017">
        <v>166</v>
      </c>
      <c r="W73" s="1015"/>
      <c r="X73" s="1015"/>
      <c r="Y73" s="1015"/>
      <c r="Z73" s="1016"/>
      <c r="AA73" s="1017">
        <v>6</v>
      </c>
      <c r="AB73" s="1015"/>
      <c r="AC73" s="1015"/>
      <c r="AD73" s="1015"/>
      <c r="AE73" s="1016"/>
      <c r="AF73" s="1017">
        <v>6</v>
      </c>
      <c r="AG73" s="1015"/>
      <c r="AH73" s="1015"/>
      <c r="AI73" s="1015"/>
      <c r="AJ73" s="1016"/>
      <c r="AK73" s="1017" t="s">
        <v>547</v>
      </c>
      <c r="AL73" s="1015"/>
      <c r="AM73" s="1015"/>
      <c r="AN73" s="1015"/>
      <c r="AO73" s="1016"/>
      <c r="AP73" s="1017">
        <v>46</v>
      </c>
      <c r="AQ73" s="1015"/>
      <c r="AR73" s="1015"/>
      <c r="AS73" s="1015"/>
      <c r="AT73" s="1016"/>
      <c r="AU73" s="1017">
        <v>1</v>
      </c>
      <c r="AV73" s="1015"/>
      <c r="AW73" s="1015"/>
      <c r="AX73" s="1015"/>
      <c r="AY73" s="1016"/>
      <c r="AZ73" s="1008"/>
      <c r="BA73" s="1008"/>
      <c r="BB73" s="1008"/>
      <c r="BC73" s="1008"/>
      <c r="BD73" s="1009"/>
      <c r="BE73" s="241"/>
      <c r="BF73" s="241"/>
      <c r="BG73" s="241"/>
      <c r="BH73" s="241"/>
      <c r="BI73" s="241"/>
      <c r="BJ73" s="241"/>
      <c r="BK73" s="241"/>
      <c r="BL73" s="241"/>
      <c r="BM73" s="241"/>
      <c r="BN73" s="241"/>
      <c r="BO73" s="241"/>
      <c r="BP73" s="241"/>
      <c r="BQ73" s="238">
        <v>67</v>
      </c>
      <c r="BR73" s="243"/>
      <c r="BS73" s="981"/>
      <c r="BT73" s="982"/>
      <c r="BU73" s="982"/>
      <c r="BV73" s="982"/>
      <c r="BW73" s="982"/>
      <c r="BX73" s="982"/>
      <c r="BY73" s="982"/>
      <c r="BZ73" s="982"/>
      <c r="CA73" s="982"/>
      <c r="CB73" s="982"/>
      <c r="CC73" s="982"/>
      <c r="CD73" s="982"/>
      <c r="CE73" s="982"/>
      <c r="CF73" s="982"/>
      <c r="CG73" s="991"/>
      <c r="CH73" s="992"/>
      <c r="CI73" s="993"/>
      <c r="CJ73" s="993"/>
      <c r="CK73" s="993"/>
      <c r="CL73" s="994"/>
      <c r="CM73" s="992"/>
      <c r="CN73" s="993"/>
      <c r="CO73" s="993"/>
      <c r="CP73" s="993"/>
      <c r="CQ73" s="994"/>
      <c r="CR73" s="992"/>
      <c r="CS73" s="993"/>
      <c r="CT73" s="993"/>
      <c r="CU73" s="993"/>
      <c r="CV73" s="994"/>
      <c r="CW73" s="992"/>
      <c r="CX73" s="993"/>
      <c r="CY73" s="993"/>
      <c r="CZ73" s="993"/>
      <c r="DA73" s="994"/>
      <c r="DB73" s="992"/>
      <c r="DC73" s="993"/>
      <c r="DD73" s="993"/>
      <c r="DE73" s="993"/>
      <c r="DF73" s="994"/>
      <c r="DG73" s="992"/>
      <c r="DH73" s="993"/>
      <c r="DI73" s="993"/>
      <c r="DJ73" s="993"/>
      <c r="DK73" s="994"/>
      <c r="DL73" s="992"/>
      <c r="DM73" s="993"/>
      <c r="DN73" s="993"/>
      <c r="DO73" s="993"/>
      <c r="DP73" s="994"/>
      <c r="DQ73" s="992"/>
      <c r="DR73" s="993"/>
      <c r="DS73" s="993"/>
      <c r="DT73" s="993"/>
      <c r="DU73" s="994"/>
      <c r="DV73" s="981"/>
      <c r="DW73" s="982"/>
      <c r="DX73" s="982"/>
      <c r="DY73" s="982"/>
      <c r="DZ73" s="983"/>
      <c r="EA73" s="230"/>
    </row>
    <row r="74" spans="1:131" ht="26.25" customHeight="1" x14ac:dyDescent="0.2">
      <c r="A74" s="238">
        <v>7</v>
      </c>
      <c r="B74" s="1010" t="s">
        <v>553</v>
      </c>
      <c r="C74" s="1011"/>
      <c r="D74" s="1011"/>
      <c r="E74" s="1011"/>
      <c r="F74" s="1011"/>
      <c r="G74" s="1011"/>
      <c r="H74" s="1011"/>
      <c r="I74" s="1011"/>
      <c r="J74" s="1011"/>
      <c r="K74" s="1011"/>
      <c r="L74" s="1011"/>
      <c r="M74" s="1011"/>
      <c r="N74" s="1011"/>
      <c r="O74" s="1011"/>
      <c r="P74" s="1012"/>
      <c r="Q74" s="1014">
        <v>807</v>
      </c>
      <c r="R74" s="1015"/>
      <c r="S74" s="1015"/>
      <c r="T74" s="1015"/>
      <c r="U74" s="1016"/>
      <c r="V74" s="1017">
        <v>767</v>
      </c>
      <c r="W74" s="1015"/>
      <c r="X74" s="1015"/>
      <c r="Y74" s="1015"/>
      <c r="Z74" s="1016"/>
      <c r="AA74" s="1017">
        <v>40</v>
      </c>
      <c r="AB74" s="1015"/>
      <c r="AC74" s="1015"/>
      <c r="AD74" s="1015"/>
      <c r="AE74" s="1016"/>
      <c r="AF74" s="1017">
        <v>40</v>
      </c>
      <c r="AG74" s="1015"/>
      <c r="AH74" s="1015"/>
      <c r="AI74" s="1015"/>
      <c r="AJ74" s="1016"/>
      <c r="AK74" s="1017" t="s">
        <v>547</v>
      </c>
      <c r="AL74" s="1015"/>
      <c r="AM74" s="1015"/>
      <c r="AN74" s="1015"/>
      <c r="AO74" s="1016"/>
      <c r="AP74" s="1017">
        <v>21</v>
      </c>
      <c r="AQ74" s="1015"/>
      <c r="AR74" s="1015"/>
      <c r="AS74" s="1015"/>
      <c r="AT74" s="1016"/>
      <c r="AU74" s="1017">
        <v>10</v>
      </c>
      <c r="AV74" s="1015"/>
      <c r="AW74" s="1015"/>
      <c r="AX74" s="1015"/>
      <c r="AY74" s="1016"/>
      <c r="AZ74" s="1008"/>
      <c r="BA74" s="1008"/>
      <c r="BB74" s="1008"/>
      <c r="BC74" s="1008"/>
      <c r="BD74" s="1009"/>
      <c r="BE74" s="241"/>
      <c r="BF74" s="241"/>
      <c r="BG74" s="241"/>
      <c r="BH74" s="241"/>
      <c r="BI74" s="241"/>
      <c r="BJ74" s="241"/>
      <c r="BK74" s="241"/>
      <c r="BL74" s="241"/>
      <c r="BM74" s="241"/>
      <c r="BN74" s="241"/>
      <c r="BO74" s="241"/>
      <c r="BP74" s="241"/>
      <c r="BQ74" s="238">
        <v>68</v>
      </c>
      <c r="BR74" s="243"/>
      <c r="BS74" s="981"/>
      <c r="BT74" s="982"/>
      <c r="BU74" s="982"/>
      <c r="BV74" s="982"/>
      <c r="BW74" s="982"/>
      <c r="BX74" s="982"/>
      <c r="BY74" s="982"/>
      <c r="BZ74" s="982"/>
      <c r="CA74" s="982"/>
      <c r="CB74" s="982"/>
      <c r="CC74" s="982"/>
      <c r="CD74" s="982"/>
      <c r="CE74" s="982"/>
      <c r="CF74" s="982"/>
      <c r="CG74" s="991"/>
      <c r="CH74" s="992"/>
      <c r="CI74" s="993"/>
      <c r="CJ74" s="993"/>
      <c r="CK74" s="993"/>
      <c r="CL74" s="994"/>
      <c r="CM74" s="992"/>
      <c r="CN74" s="993"/>
      <c r="CO74" s="993"/>
      <c r="CP74" s="993"/>
      <c r="CQ74" s="994"/>
      <c r="CR74" s="992"/>
      <c r="CS74" s="993"/>
      <c r="CT74" s="993"/>
      <c r="CU74" s="993"/>
      <c r="CV74" s="994"/>
      <c r="CW74" s="992"/>
      <c r="CX74" s="993"/>
      <c r="CY74" s="993"/>
      <c r="CZ74" s="993"/>
      <c r="DA74" s="994"/>
      <c r="DB74" s="992"/>
      <c r="DC74" s="993"/>
      <c r="DD74" s="993"/>
      <c r="DE74" s="993"/>
      <c r="DF74" s="994"/>
      <c r="DG74" s="992"/>
      <c r="DH74" s="993"/>
      <c r="DI74" s="993"/>
      <c r="DJ74" s="993"/>
      <c r="DK74" s="994"/>
      <c r="DL74" s="992"/>
      <c r="DM74" s="993"/>
      <c r="DN74" s="993"/>
      <c r="DO74" s="993"/>
      <c r="DP74" s="994"/>
      <c r="DQ74" s="992"/>
      <c r="DR74" s="993"/>
      <c r="DS74" s="993"/>
      <c r="DT74" s="993"/>
      <c r="DU74" s="994"/>
      <c r="DV74" s="981"/>
      <c r="DW74" s="982"/>
      <c r="DX74" s="982"/>
      <c r="DY74" s="982"/>
      <c r="DZ74" s="983"/>
      <c r="EA74" s="230"/>
    </row>
    <row r="75" spans="1:131" ht="26.25" customHeight="1" x14ac:dyDescent="0.2">
      <c r="A75" s="238">
        <v>8</v>
      </c>
      <c r="B75" s="1010" t="s">
        <v>554</v>
      </c>
      <c r="C75" s="1011"/>
      <c r="D75" s="1011"/>
      <c r="E75" s="1011"/>
      <c r="F75" s="1011"/>
      <c r="G75" s="1011"/>
      <c r="H75" s="1011"/>
      <c r="I75" s="1011"/>
      <c r="J75" s="1011"/>
      <c r="K75" s="1011"/>
      <c r="L75" s="1011"/>
      <c r="M75" s="1011"/>
      <c r="N75" s="1011"/>
      <c r="O75" s="1011"/>
      <c r="P75" s="1012"/>
      <c r="Q75" s="1014">
        <v>264</v>
      </c>
      <c r="R75" s="1015"/>
      <c r="S75" s="1015"/>
      <c r="T75" s="1015"/>
      <c r="U75" s="1016"/>
      <c r="V75" s="1017">
        <v>227</v>
      </c>
      <c r="W75" s="1015"/>
      <c r="X75" s="1015"/>
      <c r="Y75" s="1015"/>
      <c r="Z75" s="1016"/>
      <c r="AA75" s="1017">
        <v>37</v>
      </c>
      <c r="AB75" s="1015"/>
      <c r="AC75" s="1015"/>
      <c r="AD75" s="1015"/>
      <c r="AE75" s="1016"/>
      <c r="AF75" s="1017">
        <v>37</v>
      </c>
      <c r="AG75" s="1015"/>
      <c r="AH75" s="1015"/>
      <c r="AI75" s="1015"/>
      <c r="AJ75" s="1016"/>
      <c r="AK75" s="1017" t="s">
        <v>547</v>
      </c>
      <c r="AL75" s="1015"/>
      <c r="AM75" s="1015"/>
      <c r="AN75" s="1015"/>
      <c r="AO75" s="1016"/>
      <c r="AP75" s="1017" t="s">
        <v>547</v>
      </c>
      <c r="AQ75" s="1015"/>
      <c r="AR75" s="1015"/>
      <c r="AS75" s="1015"/>
      <c r="AT75" s="1016"/>
      <c r="AU75" s="1017" t="s">
        <v>547</v>
      </c>
      <c r="AV75" s="1015"/>
      <c r="AW75" s="1015"/>
      <c r="AX75" s="1015"/>
      <c r="AY75" s="1016"/>
      <c r="AZ75" s="1008"/>
      <c r="BA75" s="1008"/>
      <c r="BB75" s="1008"/>
      <c r="BC75" s="1008"/>
      <c r="BD75" s="1009"/>
      <c r="BE75" s="241"/>
      <c r="BF75" s="241"/>
      <c r="BG75" s="241"/>
      <c r="BH75" s="241"/>
      <c r="BI75" s="241"/>
      <c r="BJ75" s="241"/>
      <c r="BK75" s="241"/>
      <c r="BL75" s="241"/>
      <c r="BM75" s="241"/>
      <c r="BN75" s="241"/>
      <c r="BO75" s="241"/>
      <c r="BP75" s="241"/>
      <c r="BQ75" s="238">
        <v>69</v>
      </c>
      <c r="BR75" s="243"/>
      <c r="BS75" s="981"/>
      <c r="BT75" s="982"/>
      <c r="BU75" s="982"/>
      <c r="BV75" s="982"/>
      <c r="BW75" s="982"/>
      <c r="BX75" s="982"/>
      <c r="BY75" s="982"/>
      <c r="BZ75" s="982"/>
      <c r="CA75" s="982"/>
      <c r="CB75" s="982"/>
      <c r="CC75" s="982"/>
      <c r="CD75" s="982"/>
      <c r="CE75" s="982"/>
      <c r="CF75" s="982"/>
      <c r="CG75" s="991"/>
      <c r="CH75" s="992"/>
      <c r="CI75" s="993"/>
      <c r="CJ75" s="993"/>
      <c r="CK75" s="993"/>
      <c r="CL75" s="994"/>
      <c r="CM75" s="992"/>
      <c r="CN75" s="993"/>
      <c r="CO75" s="993"/>
      <c r="CP75" s="993"/>
      <c r="CQ75" s="994"/>
      <c r="CR75" s="992"/>
      <c r="CS75" s="993"/>
      <c r="CT75" s="993"/>
      <c r="CU75" s="993"/>
      <c r="CV75" s="994"/>
      <c r="CW75" s="992"/>
      <c r="CX75" s="993"/>
      <c r="CY75" s="993"/>
      <c r="CZ75" s="993"/>
      <c r="DA75" s="994"/>
      <c r="DB75" s="992"/>
      <c r="DC75" s="993"/>
      <c r="DD75" s="993"/>
      <c r="DE75" s="993"/>
      <c r="DF75" s="994"/>
      <c r="DG75" s="992"/>
      <c r="DH75" s="993"/>
      <c r="DI75" s="993"/>
      <c r="DJ75" s="993"/>
      <c r="DK75" s="994"/>
      <c r="DL75" s="992"/>
      <c r="DM75" s="993"/>
      <c r="DN75" s="993"/>
      <c r="DO75" s="993"/>
      <c r="DP75" s="994"/>
      <c r="DQ75" s="992"/>
      <c r="DR75" s="993"/>
      <c r="DS75" s="993"/>
      <c r="DT75" s="993"/>
      <c r="DU75" s="994"/>
      <c r="DV75" s="981"/>
      <c r="DW75" s="982"/>
      <c r="DX75" s="982"/>
      <c r="DY75" s="982"/>
      <c r="DZ75" s="983"/>
      <c r="EA75" s="230"/>
    </row>
    <row r="76" spans="1:131" ht="26.25" customHeight="1" x14ac:dyDescent="0.2">
      <c r="A76" s="238">
        <v>9</v>
      </c>
      <c r="B76" s="1010" t="s">
        <v>555</v>
      </c>
      <c r="C76" s="1011"/>
      <c r="D76" s="1011"/>
      <c r="E76" s="1011"/>
      <c r="F76" s="1011"/>
      <c r="G76" s="1011"/>
      <c r="H76" s="1011"/>
      <c r="I76" s="1011"/>
      <c r="J76" s="1011"/>
      <c r="K76" s="1011"/>
      <c r="L76" s="1011"/>
      <c r="M76" s="1011"/>
      <c r="N76" s="1011"/>
      <c r="O76" s="1011"/>
      <c r="P76" s="1012"/>
      <c r="Q76" s="1014">
        <v>295194</v>
      </c>
      <c r="R76" s="1015"/>
      <c r="S76" s="1015"/>
      <c r="T76" s="1015"/>
      <c r="U76" s="1016"/>
      <c r="V76" s="1017">
        <v>282398</v>
      </c>
      <c r="W76" s="1015"/>
      <c r="X76" s="1015"/>
      <c r="Y76" s="1015"/>
      <c r="Z76" s="1016"/>
      <c r="AA76" s="1017">
        <v>12796</v>
      </c>
      <c r="AB76" s="1015"/>
      <c r="AC76" s="1015"/>
      <c r="AD76" s="1015"/>
      <c r="AE76" s="1016"/>
      <c r="AF76" s="1017">
        <v>12796</v>
      </c>
      <c r="AG76" s="1015"/>
      <c r="AH76" s="1015"/>
      <c r="AI76" s="1015"/>
      <c r="AJ76" s="1016"/>
      <c r="AK76" s="1017" t="s">
        <v>547</v>
      </c>
      <c r="AL76" s="1015"/>
      <c r="AM76" s="1015"/>
      <c r="AN76" s="1015"/>
      <c r="AO76" s="1016"/>
      <c r="AP76" s="1017" t="s">
        <v>547</v>
      </c>
      <c r="AQ76" s="1015"/>
      <c r="AR76" s="1015"/>
      <c r="AS76" s="1015"/>
      <c r="AT76" s="1016"/>
      <c r="AU76" s="1017" t="s">
        <v>547</v>
      </c>
      <c r="AV76" s="1015"/>
      <c r="AW76" s="1015"/>
      <c r="AX76" s="1015"/>
      <c r="AY76" s="1016"/>
      <c r="AZ76" s="1008"/>
      <c r="BA76" s="1008"/>
      <c r="BB76" s="1008"/>
      <c r="BC76" s="1008"/>
      <c r="BD76" s="1009"/>
      <c r="BE76" s="241"/>
      <c r="BF76" s="241"/>
      <c r="BG76" s="241"/>
      <c r="BH76" s="241"/>
      <c r="BI76" s="241"/>
      <c r="BJ76" s="241"/>
      <c r="BK76" s="241"/>
      <c r="BL76" s="241"/>
      <c r="BM76" s="241"/>
      <c r="BN76" s="241"/>
      <c r="BO76" s="241"/>
      <c r="BP76" s="241"/>
      <c r="BQ76" s="238">
        <v>70</v>
      </c>
      <c r="BR76" s="243"/>
      <c r="BS76" s="981"/>
      <c r="BT76" s="982"/>
      <c r="BU76" s="982"/>
      <c r="BV76" s="982"/>
      <c r="BW76" s="982"/>
      <c r="BX76" s="982"/>
      <c r="BY76" s="982"/>
      <c r="BZ76" s="982"/>
      <c r="CA76" s="982"/>
      <c r="CB76" s="982"/>
      <c r="CC76" s="982"/>
      <c r="CD76" s="982"/>
      <c r="CE76" s="982"/>
      <c r="CF76" s="982"/>
      <c r="CG76" s="991"/>
      <c r="CH76" s="992"/>
      <c r="CI76" s="993"/>
      <c r="CJ76" s="993"/>
      <c r="CK76" s="993"/>
      <c r="CL76" s="994"/>
      <c r="CM76" s="992"/>
      <c r="CN76" s="993"/>
      <c r="CO76" s="993"/>
      <c r="CP76" s="993"/>
      <c r="CQ76" s="994"/>
      <c r="CR76" s="992"/>
      <c r="CS76" s="993"/>
      <c r="CT76" s="993"/>
      <c r="CU76" s="993"/>
      <c r="CV76" s="994"/>
      <c r="CW76" s="992"/>
      <c r="CX76" s="993"/>
      <c r="CY76" s="993"/>
      <c r="CZ76" s="993"/>
      <c r="DA76" s="994"/>
      <c r="DB76" s="992"/>
      <c r="DC76" s="993"/>
      <c r="DD76" s="993"/>
      <c r="DE76" s="993"/>
      <c r="DF76" s="994"/>
      <c r="DG76" s="992"/>
      <c r="DH76" s="993"/>
      <c r="DI76" s="993"/>
      <c r="DJ76" s="993"/>
      <c r="DK76" s="994"/>
      <c r="DL76" s="992"/>
      <c r="DM76" s="993"/>
      <c r="DN76" s="993"/>
      <c r="DO76" s="993"/>
      <c r="DP76" s="994"/>
      <c r="DQ76" s="992"/>
      <c r="DR76" s="993"/>
      <c r="DS76" s="993"/>
      <c r="DT76" s="993"/>
      <c r="DU76" s="994"/>
      <c r="DV76" s="981"/>
      <c r="DW76" s="982"/>
      <c r="DX76" s="982"/>
      <c r="DY76" s="982"/>
      <c r="DZ76" s="983"/>
      <c r="EA76" s="230"/>
    </row>
    <row r="77" spans="1:131" ht="26.25" customHeight="1" x14ac:dyDescent="0.2">
      <c r="A77" s="238">
        <v>10</v>
      </c>
      <c r="B77" s="1010" t="s">
        <v>556</v>
      </c>
      <c r="C77" s="1011"/>
      <c r="D77" s="1011"/>
      <c r="E77" s="1011"/>
      <c r="F77" s="1011"/>
      <c r="G77" s="1011"/>
      <c r="H77" s="1011"/>
      <c r="I77" s="1011"/>
      <c r="J77" s="1011"/>
      <c r="K77" s="1011"/>
      <c r="L77" s="1011"/>
      <c r="M77" s="1011"/>
      <c r="N77" s="1011"/>
      <c r="O77" s="1011"/>
      <c r="P77" s="1012"/>
      <c r="Q77" s="1014">
        <v>46173</v>
      </c>
      <c r="R77" s="1015"/>
      <c r="S77" s="1015"/>
      <c r="T77" s="1015"/>
      <c r="U77" s="1016"/>
      <c r="V77" s="1017">
        <v>46117</v>
      </c>
      <c r="W77" s="1015"/>
      <c r="X77" s="1015"/>
      <c r="Y77" s="1015"/>
      <c r="Z77" s="1016"/>
      <c r="AA77" s="1017">
        <v>56</v>
      </c>
      <c r="AB77" s="1015"/>
      <c r="AC77" s="1015"/>
      <c r="AD77" s="1015"/>
      <c r="AE77" s="1016"/>
      <c r="AF77" s="1017">
        <v>45</v>
      </c>
      <c r="AG77" s="1015"/>
      <c r="AH77" s="1015"/>
      <c r="AI77" s="1015"/>
      <c r="AJ77" s="1016"/>
      <c r="AK77" s="1017" t="s">
        <v>547</v>
      </c>
      <c r="AL77" s="1015"/>
      <c r="AM77" s="1015"/>
      <c r="AN77" s="1015"/>
      <c r="AO77" s="1016"/>
      <c r="AP77" s="1017" t="s">
        <v>547</v>
      </c>
      <c r="AQ77" s="1015"/>
      <c r="AR77" s="1015"/>
      <c r="AS77" s="1015"/>
      <c r="AT77" s="1016"/>
      <c r="AU77" s="1017" t="s">
        <v>547</v>
      </c>
      <c r="AV77" s="1015"/>
      <c r="AW77" s="1015"/>
      <c r="AX77" s="1015"/>
      <c r="AY77" s="1016"/>
      <c r="AZ77" s="1008"/>
      <c r="BA77" s="1008"/>
      <c r="BB77" s="1008"/>
      <c r="BC77" s="1008"/>
      <c r="BD77" s="1009"/>
      <c r="BE77" s="241"/>
      <c r="BF77" s="241"/>
      <c r="BG77" s="241"/>
      <c r="BH77" s="241"/>
      <c r="BI77" s="241"/>
      <c r="BJ77" s="241"/>
      <c r="BK77" s="241"/>
      <c r="BL77" s="241"/>
      <c r="BM77" s="241"/>
      <c r="BN77" s="241"/>
      <c r="BO77" s="241"/>
      <c r="BP77" s="241"/>
      <c r="BQ77" s="238">
        <v>71</v>
      </c>
      <c r="BR77" s="243"/>
      <c r="BS77" s="981"/>
      <c r="BT77" s="982"/>
      <c r="BU77" s="982"/>
      <c r="BV77" s="982"/>
      <c r="BW77" s="982"/>
      <c r="BX77" s="982"/>
      <c r="BY77" s="982"/>
      <c r="BZ77" s="982"/>
      <c r="CA77" s="982"/>
      <c r="CB77" s="982"/>
      <c r="CC77" s="982"/>
      <c r="CD77" s="982"/>
      <c r="CE77" s="982"/>
      <c r="CF77" s="982"/>
      <c r="CG77" s="991"/>
      <c r="CH77" s="992"/>
      <c r="CI77" s="993"/>
      <c r="CJ77" s="993"/>
      <c r="CK77" s="993"/>
      <c r="CL77" s="994"/>
      <c r="CM77" s="992"/>
      <c r="CN77" s="993"/>
      <c r="CO77" s="993"/>
      <c r="CP77" s="993"/>
      <c r="CQ77" s="994"/>
      <c r="CR77" s="992"/>
      <c r="CS77" s="993"/>
      <c r="CT77" s="993"/>
      <c r="CU77" s="993"/>
      <c r="CV77" s="994"/>
      <c r="CW77" s="992"/>
      <c r="CX77" s="993"/>
      <c r="CY77" s="993"/>
      <c r="CZ77" s="993"/>
      <c r="DA77" s="994"/>
      <c r="DB77" s="992"/>
      <c r="DC77" s="993"/>
      <c r="DD77" s="993"/>
      <c r="DE77" s="993"/>
      <c r="DF77" s="994"/>
      <c r="DG77" s="992"/>
      <c r="DH77" s="993"/>
      <c r="DI77" s="993"/>
      <c r="DJ77" s="993"/>
      <c r="DK77" s="994"/>
      <c r="DL77" s="992"/>
      <c r="DM77" s="993"/>
      <c r="DN77" s="993"/>
      <c r="DO77" s="993"/>
      <c r="DP77" s="994"/>
      <c r="DQ77" s="992"/>
      <c r="DR77" s="993"/>
      <c r="DS77" s="993"/>
      <c r="DT77" s="993"/>
      <c r="DU77" s="994"/>
      <c r="DV77" s="981"/>
      <c r="DW77" s="982"/>
      <c r="DX77" s="982"/>
      <c r="DY77" s="982"/>
      <c r="DZ77" s="983"/>
      <c r="EA77" s="230"/>
    </row>
    <row r="78" spans="1:131" ht="26.25" customHeight="1" x14ac:dyDescent="0.2">
      <c r="A78" s="238">
        <v>11</v>
      </c>
      <c r="B78" s="1010"/>
      <c r="C78" s="1011"/>
      <c r="D78" s="1011"/>
      <c r="E78" s="1011"/>
      <c r="F78" s="1011"/>
      <c r="G78" s="1011"/>
      <c r="H78" s="1011"/>
      <c r="I78" s="1011"/>
      <c r="J78" s="1011"/>
      <c r="K78" s="1011"/>
      <c r="L78" s="1011"/>
      <c r="M78" s="1011"/>
      <c r="N78" s="1011"/>
      <c r="O78" s="1011"/>
      <c r="P78" s="1012"/>
      <c r="Q78" s="1013"/>
      <c r="R78" s="1007"/>
      <c r="S78" s="1007"/>
      <c r="T78" s="1007"/>
      <c r="U78" s="1007"/>
      <c r="V78" s="1007"/>
      <c r="W78" s="1007"/>
      <c r="X78" s="1007"/>
      <c r="Y78" s="1007"/>
      <c r="Z78" s="1007"/>
      <c r="AA78" s="1007"/>
      <c r="AB78" s="1007"/>
      <c r="AC78" s="1007"/>
      <c r="AD78" s="1007"/>
      <c r="AE78" s="1007"/>
      <c r="AF78" s="1007"/>
      <c r="AG78" s="1007"/>
      <c r="AH78" s="1007"/>
      <c r="AI78" s="1007"/>
      <c r="AJ78" s="1007"/>
      <c r="AK78" s="1007"/>
      <c r="AL78" s="1007"/>
      <c r="AM78" s="1007"/>
      <c r="AN78" s="1007"/>
      <c r="AO78" s="1007"/>
      <c r="AP78" s="1007"/>
      <c r="AQ78" s="1007"/>
      <c r="AR78" s="1007"/>
      <c r="AS78" s="1007"/>
      <c r="AT78" s="1007"/>
      <c r="AU78" s="1007"/>
      <c r="AV78" s="1007"/>
      <c r="AW78" s="1007"/>
      <c r="AX78" s="1007"/>
      <c r="AY78" s="1007"/>
      <c r="AZ78" s="1008"/>
      <c r="BA78" s="1008"/>
      <c r="BB78" s="1008"/>
      <c r="BC78" s="1008"/>
      <c r="BD78" s="1009"/>
      <c r="BE78" s="241"/>
      <c r="BF78" s="241"/>
      <c r="BG78" s="241"/>
      <c r="BH78" s="241"/>
      <c r="BI78" s="241"/>
      <c r="BJ78" s="230"/>
      <c r="BK78" s="230"/>
      <c r="BL78" s="230"/>
      <c r="BM78" s="230"/>
      <c r="BN78" s="230"/>
      <c r="BO78" s="241"/>
      <c r="BP78" s="241"/>
      <c r="BQ78" s="238">
        <v>72</v>
      </c>
      <c r="BR78" s="243"/>
      <c r="BS78" s="981"/>
      <c r="BT78" s="982"/>
      <c r="BU78" s="982"/>
      <c r="BV78" s="982"/>
      <c r="BW78" s="982"/>
      <c r="BX78" s="982"/>
      <c r="BY78" s="982"/>
      <c r="BZ78" s="982"/>
      <c r="CA78" s="982"/>
      <c r="CB78" s="982"/>
      <c r="CC78" s="982"/>
      <c r="CD78" s="982"/>
      <c r="CE78" s="982"/>
      <c r="CF78" s="982"/>
      <c r="CG78" s="991"/>
      <c r="CH78" s="992"/>
      <c r="CI78" s="993"/>
      <c r="CJ78" s="993"/>
      <c r="CK78" s="993"/>
      <c r="CL78" s="994"/>
      <c r="CM78" s="992"/>
      <c r="CN78" s="993"/>
      <c r="CO78" s="993"/>
      <c r="CP78" s="993"/>
      <c r="CQ78" s="994"/>
      <c r="CR78" s="992"/>
      <c r="CS78" s="993"/>
      <c r="CT78" s="993"/>
      <c r="CU78" s="993"/>
      <c r="CV78" s="994"/>
      <c r="CW78" s="992"/>
      <c r="CX78" s="993"/>
      <c r="CY78" s="993"/>
      <c r="CZ78" s="993"/>
      <c r="DA78" s="994"/>
      <c r="DB78" s="992"/>
      <c r="DC78" s="993"/>
      <c r="DD78" s="993"/>
      <c r="DE78" s="993"/>
      <c r="DF78" s="994"/>
      <c r="DG78" s="992"/>
      <c r="DH78" s="993"/>
      <c r="DI78" s="993"/>
      <c r="DJ78" s="993"/>
      <c r="DK78" s="994"/>
      <c r="DL78" s="992"/>
      <c r="DM78" s="993"/>
      <c r="DN78" s="993"/>
      <c r="DO78" s="993"/>
      <c r="DP78" s="994"/>
      <c r="DQ78" s="992"/>
      <c r="DR78" s="993"/>
      <c r="DS78" s="993"/>
      <c r="DT78" s="993"/>
      <c r="DU78" s="994"/>
      <c r="DV78" s="981"/>
      <c r="DW78" s="982"/>
      <c r="DX78" s="982"/>
      <c r="DY78" s="982"/>
      <c r="DZ78" s="983"/>
      <c r="EA78" s="230"/>
    </row>
    <row r="79" spans="1:131" ht="26.25" customHeight="1" x14ac:dyDescent="0.2">
      <c r="A79" s="238">
        <v>12</v>
      </c>
      <c r="B79" s="1010"/>
      <c r="C79" s="1011"/>
      <c r="D79" s="1011"/>
      <c r="E79" s="1011"/>
      <c r="F79" s="1011"/>
      <c r="G79" s="1011"/>
      <c r="H79" s="1011"/>
      <c r="I79" s="1011"/>
      <c r="J79" s="1011"/>
      <c r="K79" s="1011"/>
      <c r="L79" s="1011"/>
      <c r="M79" s="1011"/>
      <c r="N79" s="1011"/>
      <c r="O79" s="1011"/>
      <c r="P79" s="1012"/>
      <c r="Q79" s="1013"/>
      <c r="R79" s="1007"/>
      <c r="S79" s="1007"/>
      <c r="T79" s="1007"/>
      <c r="U79" s="1007"/>
      <c r="V79" s="1007"/>
      <c r="W79" s="1007"/>
      <c r="X79" s="1007"/>
      <c r="Y79" s="1007"/>
      <c r="Z79" s="1007"/>
      <c r="AA79" s="1007"/>
      <c r="AB79" s="1007"/>
      <c r="AC79" s="1007"/>
      <c r="AD79" s="1007"/>
      <c r="AE79" s="1007"/>
      <c r="AF79" s="1007"/>
      <c r="AG79" s="1007"/>
      <c r="AH79" s="1007"/>
      <c r="AI79" s="1007"/>
      <c r="AJ79" s="1007"/>
      <c r="AK79" s="1007"/>
      <c r="AL79" s="1007"/>
      <c r="AM79" s="1007"/>
      <c r="AN79" s="1007"/>
      <c r="AO79" s="1007"/>
      <c r="AP79" s="1007"/>
      <c r="AQ79" s="1007"/>
      <c r="AR79" s="1007"/>
      <c r="AS79" s="1007"/>
      <c r="AT79" s="1007"/>
      <c r="AU79" s="1007"/>
      <c r="AV79" s="1007"/>
      <c r="AW79" s="1007"/>
      <c r="AX79" s="1007"/>
      <c r="AY79" s="1007"/>
      <c r="AZ79" s="1008"/>
      <c r="BA79" s="1008"/>
      <c r="BB79" s="1008"/>
      <c r="BC79" s="1008"/>
      <c r="BD79" s="1009"/>
      <c r="BE79" s="241"/>
      <c r="BF79" s="241"/>
      <c r="BG79" s="241"/>
      <c r="BH79" s="241"/>
      <c r="BI79" s="241"/>
      <c r="BJ79" s="230"/>
      <c r="BK79" s="230"/>
      <c r="BL79" s="230"/>
      <c r="BM79" s="230"/>
      <c r="BN79" s="230"/>
      <c r="BO79" s="241"/>
      <c r="BP79" s="241"/>
      <c r="BQ79" s="238">
        <v>73</v>
      </c>
      <c r="BR79" s="243"/>
      <c r="BS79" s="981"/>
      <c r="BT79" s="982"/>
      <c r="BU79" s="982"/>
      <c r="BV79" s="982"/>
      <c r="BW79" s="982"/>
      <c r="BX79" s="982"/>
      <c r="BY79" s="982"/>
      <c r="BZ79" s="982"/>
      <c r="CA79" s="982"/>
      <c r="CB79" s="982"/>
      <c r="CC79" s="982"/>
      <c r="CD79" s="982"/>
      <c r="CE79" s="982"/>
      <c r="CF79" s="982"/>
      <c r="CG79" s="991"/>
      <c r="CH79" s="992"/>
      <c r="CI79" s="993"/>
      <c r="CJ79" s="993"/>
      <c r="CK79" s="993"/>
      <c r="CL79" s="994"/>
      <c r="CM79" s="992"/>
      <c r="CN79" s="993"/>
      <c r="CO79" s="993"/>
      <c r="CP79" s="993"/>
      <c r="CQ79" s="994"/>
      <c r="CR79" s="992"/>
      <c r="CS79" s="993"/>
      <c r="CT79" s="993"/>
      <c r="CU79" s="993"/>
      <c r="CV79" s="994"/>
      <c r="CW79" s="992"/>
      <c r="CX79" s="993"/>
      <c r="CY79" s="993"/>
      <c r="CZ79" s="993"/>
      <c r="DA79" s="994"/>
      <c r="DB79" s="992"/>
      <c r="DC79" s="993"/>
      <c r="DD79" s="993"/>
      <c r="DE79" s="993"/>
      <c r="DF79" s="994"/>
      <c r="DG79" s="992"/>
      <c r="DH79" s="993"/>
      <c r="DI79" s="993"/>
      <c r="DJ79" s="993"/>
      <c r="DK79" s="994"/>
      <c r="DL79" s="992"/>
      <c r="DM79" s="993"/>
      <c r="DN79" s="993"/>
      <c r="DO79" s="993"/>
      <c r="DP79" s="994"/>
      <c r="DQ79" s="992"/>
      <c r="DR79" s="993"/>
      <c r="DS79" s="993"/>
      <c r="DT79" s="993"/>
      <c r="DU79" s="994"/>
      <c r="DV79" s="981"/>
      <c r="DW79" s="982"/>
      <c r="DX79" s="982"/>
      <c r="DY79" s="982"/>
      <c r="DZ79" s="983"/>
      <c r="EA79" s="230"/>
    </row>
    <row r="80" spans="1:131" ht="26.25" customHeight="1" x14ac:dyDescent="0.2">
      <c r="A80" s="238">
        <v>13</v>
      </c>
      <c r="B80" s="1010"/>
      <c r="C80" s="1011"/>
      <c r="D80" s="1011"/>
      <c r="E80" s="1011"/>
      <c r="F80" s="1011"/>
      <c r="G80" s="1011"/>
      <c r="H80" s="1011"/>
      <c r="I80" s="1011"/>
      <c r="J80" s="1011"/>
      <c r="K80" s="1011"/>
      <c r="L80" s="1011"/>
      <c r="M80" s="1011"/>
      <c r="N80" s="1011"/>
      <c r="O80" s="1011"/>
      <c r="P80" s="1012"/>
      <c r="Q80" s="1013"/>
      <c r="R80" s="1007"/>
      <c r="S80" s="1007"/>
      <c r="T80" s="1007"/>
      <c r="U80" s="1007"/>
      <c r="V80" s="1007"/>
      <c r="W80" s="1007"/>
      <c r="X80" s="1007"/>
      <c r="Y80" s="1007"/>
      <c r="Z80" s="1007"/>
      <c r="AA80" s="1007"/>
      <c r="AB80" s="1007"/>
      <c r="AC80" s="1007"/>
      <c r="AD80" s="1007"/>
      <c r="AE80" s="1007"/>
      <c r="AF80" s="1007"/>
      <c r="AG80" s="1007"/>
      <c r="AH80" s="1007"/>
      <c r="AI80" s="1007"/>
      <c r="AJ80" s="1007"/>
      <c r="AK80" s="1007"/>
      <c r="AL80" s="1007"/>
      <c r="AM80" s="1007"/>
      <c r="AN80" s="1007"/>
      <c r="AO80" s="1007"/>
      <c r="AP80" s="1007"/>
      <c r="AQ80" s="1007"/>
      <c r="AR80" s="1007"/>
      <c r="AS80" s="1007"/>
      <c r="AT80" s="1007"/>
      <c r="AU80" s="1007"/>
      <c r="AV80" s="1007"/>
      <c r="AW80" s="1007"/>
      <c r="AX80" s="1007"/>
      <c r="AY80" s="1007"/>
      <c r="AZ80" s="1008"/>
      <c r="BA80" s="1008"/>
      <c r="BB80" s="1008"/>
      <c r="BC80" s="1008"/>
      <c r="BD80" s="1009"/>
      <c r="BE80" s="241"/>
      <c r="BF80" s="241"/>
      <c r="BG80" s="241"/>
      <c r="BH80" s="241"/>
      <c r="BI80" s="241"/>
      <c r="BJ80" s="241"/>
      <c r="BK80" s="241"/>
      <c r="BL80" s="241"/>
      <c r="BM80" s="241"/>
      <c r="BN80" s="241"/>
      <c r="BO80" s="241"/>
      <c r="BP80" s="241"/>
      <c r="BQ80" s="238">
        <v>74</v>
      </c>
      <c r="BR80" s="243"/>
      <c r="BS80" s="981"/>
      <c r="BT80" s="982"/>
      <c r="BU80" s="982"/>
      <c r="BV80" s="982"/>
      <c r="BW80" s="982"/>
      <c r="BX80" s="982"/>
      <c r="BY80" s="982"/>
      <c r="BZ80" s="982"/>
      <c r="CA80" s="982"/>
      <c r="CB80" s="982"/>
      <c r="CC80" s="982"/>
      <c r="CD80" s="982"/>
      <c r="CE80" s="982"/>
      <c r="CF80" s="982"/>
      <c r="CG80" s="991"/>
      <c r="CH80" s="992"/>
      <c r="CI80" s="993"/>
      <c r="CJ80" s="993"/>
      <c r="CK80" s="993"/>
      <c r="CL80" s="994"/>
      <c r="CM80" s="992"/>
      <c r="CN80" s="993"/>
      <c r="CO80" s="993"/>
      <c r="CP80" s="993"/>
      <c r="CQ80" s="994"/>
      <c r="CR80" s="992"/>
      <c r="CS80" s="993"/>
      <c r="CT80" s="993"/>
      <c r="CU80" s="993"/>
      <c r="CV80" s="994"/>
      <c r="CW80" s="992"/>
      <c r="CX80" s="993"/>
      <c r="CY80" s="993"/>
      <c r="CZ80" s="993"/>
      <c r="DA80" s="994"/>
      <c r="DB80" s="992"/>
      <c r="DC80" s="993"/>
      <c r="DD80" s="993"/>
      <c r="DE80" s="993"/>
      <c r="DF80" s="994"/>
      <c r="DG80" s="992"/>
      <c r="DH80" s="993"/>
      <c r="DI80" s="993"/>
      <c r="DJ80" s="993"/>
      <c r="DK80" s="994"/>
      <c r="DL80" s="992"/>
      <c r="DM80" s="993"/>
      <c r="DN80" s="993"/>
      <c r="DO80" s="993"/>
      <c r="DP80" s="994"/>
      <c r="DQ80" s="992"/>
      <c r="DR80" s="993"/>
      <c r="DS80" s="993"/>
      <c r="DT80" s="993"/>
      <c r="DU80" s="994"/>
      <c r="DV80" s="981"/>
      <c r="DW80" s="982"/>
      <c r="DX80" s="982"/>
      <c r="DY80" s="982"/>
      <c r="DZ80" s="983"/>
      <c r="EA80" s="230"/>
    </row>
    <row r="81" spans="1:131" ht="26.25" customHeight="1" x14ac:dyDescent="0.2">
      <c r="A81" s="238">
        <v>14</v>
      </c>
      <c r="B81" s="1010"/>
      <c r="C81" s="1011"/>
      <c r="D81" s="1011"/>
      <c r="E81" s="1011"/>
      <c r="F81" s="1011"/>
      <c r="G81" s="1011"/>
      <c r="H81" s="1011"/>
      <c r="I81" s="1011"/>
      <c r="J81" s="1011"/>
      <c r="K81" s="1011"/>
      <c r="L81" s="1011"/>
      <c r="M81" s="1011"/>
      <c r="N81" s="1011"/>
      <c r="O81" s="1011"/>
      <c r="P81" s="1012"/>
      <c r="Q81" s="1013"/>
      <c r="R81" s="1007"/>
      <c r="S81" s="1007"/>
      <c r="T81" s="1007"/>
      <c r="U81" s="1007"/>
      <c r="V81" s="1007"/>
      <c r="W81" s="1007"/>
      <c r="X81" s="1007"/>
      <c r="Y81" s="1007"/>
      <c r="Z81" s="1007"/>
      <c r="AA81" s="1007"/>
      <c r="AB81" s="1007"/>
      <c r="AC81" s="1007"/>
      <c r="AD81" s="1007"/>
      <c r="AE81" s="1007"/>
      <c r="AF81" s="1007"/>
      <c r="AG81" s="1007"/>
      <c r="AH81" s="1007"/>
      <c r="AI81" s="1007"/>
      <c r="AJ81" s="1007"/>
      <c r="AK81" s="1007"/>
      <c r="AL81" s="1007"/>
      <c r="AM81" s="1007"/>
      <c r="AN81" s="1007"/>
      <c r="AO81" s="1007"/>
      <c r="AP81" s="1007"/>
      <c r="AQ81" s="1007"/>
      <c r="AR81" s="1007"/>
      <c r="AS81" s="1007"/>
      <c r="AT81" s="1007"/>
      <c r="AU81" s="1007"/>
      <c r="AV81" s="1007"/>
      <c r="AW81" s="1007"/>
      <c r="AX81" s="1007"/>
      <c r="AY81" s="1007"/>
      <c r="AZ81" s="1008"/>
      <c r="BA81" s="1008"/>
      <c r="BB81" s="1008"/>
      <c r="BC81" s="1008"/>
      <c r="BD81" s="1009"/>
      <c r="BE81" s="241"/>
      <c r="BF81" s="241"/>
      <c r="BG81" s="241"/>
      <c r="BH81" s="241"/>
      <c r="BI81" s="241"/>
      <c r="BJ81" s="241"/>
      <c r="BK81" s="241"/>
      <c r="BL81" s="241"/>
      <c r="BM81" s="241"/>
      <c r="BN81" s="241"/>
      <c r="BO81" s="241"/>
      <c r="BP81" s="241"/>
      <c r="BQ81" s="238">
        <v>75</v>
      </c>
      <c r="BR81" s="243"/>
      <c r="BS81" s="981"/>
      <c r="BT81" s="982"/>
      <c r="BU81" s="982"/>
      <c r="BV81" s="982"/>
      <c r="BW81" s="982"/>
      <c r="BX81" s="982"/>
      <c r="BY81" s="982"/>
      <c r="BZ81" s="982"/>
      <c r="CA81" s="982"/>
      <c r="CB81" s="982"/>
      <c r="CC81" s="982"/>
      <c r="CD81" s="982"/>
      <c r="CE81" s="982"/>
      <c r="CF81" s="982"/>
      <c r="CG81" s="991"/>
      <c r="CH81" s="992"/>
      <c r="CI81" s="993"/>
      <c r="CJ81" s="993"/>
      <c r="CK81" s="993"/>
      <c r="CL81" s="994"/>
      <c r="CM81" s="992"/>
      <c r="CN81" s="993"/>
      <c r="CO81" s="993"/>
      <c r="CP81" s="993"/>
      <c r="CQ81" s="994"/>
      <c r="CR81" s="992"/>
      <c r="CS81" s="993"/>
      <c r="CT81" s="993"/>
      <c r="CU81" s="993"/>
      <c r="CV81" s="994"/>
      <c r="CW81" s="992"/>
      <c r="CX81" s="993"/>
      <c r="CY81" s="993"/>
      <c r="CZ81" s="993"/>
      <c r="DA81" s="994"/>
      <c r="DB81" s="992"/>
      <c r="DC81" s="993"/>
      <c r="DD81" s="993"/>
      <c r="DE81" s="993"/>
      <c r="DF81" s="994"/>
      <c r="DG81" s="992"/>
      <c r="DH81" s="993"/>
      <c r="DI81" s="993"/>
      <c r="DJ81" s="993"/>
      <c r="DK81" s="994"/>
      <c r="DL81" s="992"/>
      <c r="DM81" s="993"/>
      <c r="DN81" s="993"/>
      <c r="DO81" s="993"/>
      <c r="DP81" s="994"/>
      <c r="DQ81" s="992"/>
      <c r="DR81" s="993"/>
      <c r="DS81" s="993"/>
      <c r="DT81" s="993"/>
      <c r="DU81" s="994"/>
      <c r="DV81" s="981"/>
      <c r="DW81" s="982"/>
      <c r="DX81" s="982"/>
      <c r="DY81" s="982"/>
      <c r="DZ81" s="983"/>
      <c r="EA81" s="230"/>
    </row>
    <row r="82" spans="1:131" ht="26.25" customHeight="1" x14ac:dyDescent="0.2">
      <c r="A82" s="238">
        <v>15</v>
      </c>
      <c r="B82" s="1010"/>
      <c r="C82" s="1011"/>
      <c r="D82" s="1011"/>
      <c r="E82" s="1011"/>
      <c r="F82" s="1011"/>
      <c r="G82" s="1011"/>
      <c r="H82" s="1011"/>
      <c r="I82" s="1011"/>
      <c r="J82" s="1011"/>
      <c r="K82" s="1011"/>
      <c r="L82" s="1011"/>
      <c r="M82" s="1011"/>
      <c r="N82" s="1011"/>
      <c r="O82" s="1011"/>
      <c r="P82" s="1012"/>
      <c r="Q82" s="1013"/>
      <c r="R82" s="1007"/>
      <c r="S82" s="1007"/>
      <c r="T82" s="1007"/>
      <c r="U82" s="1007"/>
      <c r="V82" s="1007"/>
      <c r="W82" s="1007"/>
      <c r="X82" s="1007"/>
      <c r="Y82" s="1007"/>
      <c r="Z82" s="1007"/>
      <c r="AA82" s="1007"/>
      <c r="AB82" s="1007"/>
      <c r="AC82" s="1007"/>
      <c r="AD82" s="1007"/>
      <c r="AE82" s="1007"/>
      <c r="AF82" s="1007"/>
      <c r="AG82" s="1007"/>
      <c r="AH82" s="1007"/>
      <c r="AI82" s="1007"/>
      <c r="AJ82" s="1007"/>
      <c r="AK82" s="1007"/>
      <c r="AL82" s="1007"/>
      <c r="AM82" s="1007"/>
      <c r="AN82" s="1007"/>
      <c r="AO82" s="1007"/>
      <c r="AP82" s="1007"/>
      <c r="AQ82" s="1007"/>
      <c r="AR82" s="1007"/>
      <c r="AS82" s="1007"/>
      <c r="AT82" s="1007"/>
      <c r="AU82" s="1007"/>
      <c r="AV82" s="1007"/>
      <c r="AW82" s="1007"/>
      <c r="AX82" s="1007"/>
      <c r="AY82" s="1007"/>
      <c r="AZ82" s="1008"/>
      <c r="BA82" s="1008"/>
      <c r="BB82" s="1008"/>
      <c r="BC82" s="1008"/>
      <c r="BD82" s="1009"/>
      <c r="BE82" s="241"/>
      <c r="BF82" s="241"/>
      <c r="BG82" s="241"/>
      <c r="BH82" s="241"/>
      <c r="BI82" s="241"/>
      <c r="BJ82" s="241"/>
      <c r="BK82" s="241"/>
      <c r="BL82" s="241"/>
      <c r="BM82" s="241"/>
      <c r="BN82" s="241"/>
      <c r="BO82" s="241"/>
      <c r="BP82" s="241"/>
      <c r="BQ82" s="238">
        <v>76</v>
      </c>
      <c r="BR82" s="243"/>
      <c r="BS82" s="981"/>
      <c r="BT82" s="982"/>
      <c r="BU82" s="982"/>
      <c r="BV82" s="982"/>
      <c r="BW82" s="982"/>
      <c r="BX82" s="982"/>
      <c r="BY82" s="982"/>
      <c r="BZ82" s="982"/>
      <c r="CA82" s="982"/>
      <c r="CB82" s="982"/>
      <c r="CC82" s="982"/>
      <c r="CD82" s="982"/>
      <c r="CE82" s="982"/>
      <c r="CF82" s="982"/>
      <c r="CG82" s="991"/>
      <c r="CH82" s="992"/>
      <c r="CI82" s="993"/>
      <c r="CJ82" s="993"/>
      <c r="CK82" s="993"/>
      <c r="CL82" s="994"/>
      <c r="CM82" s="992"/>
      <c r="CN82" s="993"/>
      <c r="CO82" s="993"/>
      <c r="CP82" s="993"/>
      <c r="CQ82" s="994"/>
      <c r="CR82" s="992"/>
      <c r="CS82" s="993"/>
      <c r="CT82" s="993"/>
      <c r="CU82" s="993"/>
      <c r="CV82" s="994"/>
      <c r="CW82" s="992"/>
      <c r="CX82" s="993"/>
      <c r="CY82" s="993"/>
      <c r="CZ82" s="993"/>
      <c r="DA82" s="994"/>
      <c r="DB82" s="992"/>
      <c r="DC82" s="993"/>
      <c r="DD82" s="993"/>
      <c r="DE82" s="993"/>
      <c r="DF82" s="994"/>
      <c r="DG82" s="992"/>
      <c r="DH82" s="993"/>
      <c r="DI82" s="993"/>
      <c r="DJ82" s="993"/>
      <c r="DK82" s="994"/>
      <c r="DL82" s="992"/>
      <c r="DM82" s="993"/>
      <c r="DN82" s="993"/>
      <c r="DO82" s="993"/>
      <c r="DP82" s="994"/>
      <c r="DQ82" s="992"/>
      <c r="DR82" s="993"/>
      <c r="DS82" s="993"/>
      <c r="DT82" s="993"/>
      <c r="DU82" s="994"/>
      <c r="DV82" s="981"/>
      <c r="DW82" s="982"/>
      <c r="DX82" s="982"/>
      <c r="DY82" s="982"/>
      <c r="DZ82" s="983"/>
      <c r="EA82" s="230"/>
    </row>
    <row r="83" spans="1:131" ht="26.25" customHeight="1" x14ac:dyDescent="0.2">
      <c r="A83" s="238">
        <v>16</v>
      </c>
      <c r="B83" s="1010"/>
      <c r="C83" s="1011"/>
      <c r="D83" s="1011"/>
      <c r="E83" s="1011"/>
      <c r="F83" s="1011"/>
      <c r="G83" s="1011"/>
      <c r="H83" s="1011"/>
      <c r="I83" s="1011"/>
      <c r="J83" s="1011"/>
      <c r="K83" s="1011"/>
      <c r="L83" s="1011"/>
      <c r="M83" s="1011"/>
      <c r="N83" s="1011"/>
      <c r="O83" s="1011"/>
      <c r="P83" s="1012"/>
      <c r="Q83" s="1013"/>
      <c r="R83" s="1007"/>
      <c r="S83" s="1007"/>
      <c r="T83" s="1007"/>
      <c r="U83" s="1007"/>
      <c r="V83" s="1007"/>
      <c r="W83" s="1007"/>
      <c r="X83" s="1007"/>
      <c r="Y83" s="1007"/>
      <c r="Z83" s="1007"/>
      <c r="AA83" s="1007"/>
      <c r="AB83" s="1007"/>
      <c r="AC83" s="1007"/>
      <c r="AD83" s="1007"/>
      <c r="AE83" s="1007"/>
      <c r="AF83" s="1007"/>
      <c r="AG83" s="1007"/>
      <c r="AH83" s="1007"/>
      <c r="AI83" s="1007"/>
      <c r="AJ83" s="1007"/>
      <c r="AK83" s="1007"/>
      <c r="AL83" s="1007"/>
      <c r="AM83" s="1007"/>
      <c r="AN83" s="1007"/>
      <c r="AO83" s="1007"/>
      <c r="AP83" s="1007"/>
      <c r="AQ83" s="1007"/>
      <c r="AR83" s="1007"/>
      <c r="AS83" s="1007"/>
      <c r="AT83" s="1007"/>
      <c r="AU83" s="1007"/>
      <c r="AV83" s="1007"/>
      <c r="AW83" s="1007"/>
      <c r="AX83" s="1007"/>
      <c r="AY83" s="1007"/>
      <c r="AZ83" s="1008"/>
      <c r="BA83" s="1008"/>
      <c r="BB83" s="1008"/>
      <c r="BC83" s="1008"/>
      <c r="BD83" s="1009"/>
      <c r="BE83" s="241"/>
      <c r="BF83" s="241"/>
      <c r="BG83" s="241"/>
      <c r="BH83" s="241"/>
      <c r="BI83" s="241"/>
      <c r="BJ83" s="241"/>
      <c r="BK83" s="241"/>
      <c r="BL83" s="241"/>
      <c r="BM83" s="241"/>
      <c r="BN83" s="241"/>
      <c r="BO83" s="241"/>
      <c r="BP83" s="241"/>
      <c r="BQ83" s="238">
        <v>77</v>
      </c>
      <c r="BR83" s="243"/>
      <c r="BS83" s="981"/>
      <c r="BT83" s="982"/>
      <c r="BU83" s="982"/>
      <c r="BV83" s="982"/>
      <c r="BW83" s="982"/>
      <c r="BX83" s="982"/>
      <c r="BY83" s="982"/>
      <c r="BZ83" s="982"/>
      <c r="CA83" s="982"/>
      <c r="CB83" s="982"/>
      <c r="CC83" s="982"/>
      <c r="CD83" s="982"/>
      <c r="CE83" s="982"/>
      <c r="CF83" s="982"/>
      <c r="CG83" s="991"/>
      <c r="CH83" s="992"/>
      <c r="CI83" s="993"/>
      <c r="CJ83" s="993"/>
      <c r="CK83" s="993"/>
      <c r="CL83" s="994"/>
      <c r="CM83" s="992"/>
      <c r="CN83" s="993"/>
      <c r="CO83" s="993"/>
      <c r="CP83" s="993"/>
      <c r="CQ83" s="994"/>
      <c r="CR83" s="992"/>
      <c r="CS83" s="993"/>
      <c r="CT83" s="993"/>
      <c r="CU83" s="993"/>
      <c r="CV83" s="994"/>
      <c r="CW83" s="992"/>
      <c r="CX83" s="993"/>
      <c r="CY83" s="993"/>
      <c r="CZ83" s="993"/>
      <c r="DA83" s="994"/>
      <c r="DB83" s="992"/>
      <c r="DC83" s="993"/>
      <c r="DD83" s="993"/>
      <c r="DE83" s="993"/>
      <c r="DF83" s="994"/>
      <c r="DG83" s="992"/>
      <c r="DH83" s="993"/>
      <c r="DI83" s="993"/>
      <c r="DJ83" s="993"/>
      <c r="DK83" s="994"/>
      <c r="DL83" s="992"/>
      <c r="DM83" s="993"/>
      <c r="DN83" s="993"/>
      <c r="DO83" s="993"/>
      <c r="DP83" s="994"/>
      <c r="DQ83" s="992"/>
      <c r="DR83" s="993"/>
      <c r="DS83" s="993"/>
      <c r="DT83" s="993"/>
      <c r="DU83" s="994"/>
      <c r="DV83" s="981"/>
      <c r="DW83" s="982"/>
      <c r="DX83" s="982"/>
      <c r="DY83" s="982"/>
      <c r="DZ83" s="983"/>
      <c r="EA83" s="230"/>
    </row>
    <row r="84" spans="1:131" ht="26.25" customHeight="1" x14ac:dyDescent="0.2">
      <c r="A84" s="238">
        <v>17</v>
      </c>
      <c r="B84" s="1010"/>
      <c r="C84" s="1011"/>
      <c r="D84" s="1011"/>
      <c r="E84" s="1011"/>
      <c r="F84" s="1011"/>
      <c r="G84" s="1011"/>
      <c r="H84" s="1011"/>
      <c r="I84" s="1011"/>
      <c r="J84" s="1011"/>
      <c r="K84" s="1011"/>
      <c r="L84" s="1011"/>
      <c r="M84" s="1011"/>
      <c r="N84" s="1011"/>
      <c r="O84" s="1011"/>
      <c r="P84" s="1012"/>
      <c r="Q84" s="1013"/>
      <c r="R84" s="1007"/>
      <c r="S84" s="1007"/>
      <c r="T84" s="1007"/>
      <c r="U84" s="1007"/>
      <c r="V84" s="1007"/>
      <c r="W84" s="1007"/>
      <c r="X84" s="1007"/>
      <c r="Y84" s="1007"/>
      <c r="Z84" s="1007"/>
      <c r="AA84" s="1007"/>
      <c r="AB84" s="1007"/>
      <c r="AC84" s="1007"/>
      <c r="AD84" s="1007"/>
      <c r="AE84" s="1007"/>
      <c r="AF84" s="1007"/>
      <c r="AG84" s="1007"/>
      <c r="AH84" s="1007"/>
      <c r="AI84" s="1007"/>
      <c r="AJ84" s="1007"/>
      <c r="AK84" s="1007"/>
      <c r="AL84" s="1007"/>
      <c r="AM84" s="1007"/>
      <c r="AN84" s="1007"/>
      <c r="AO84" s="1007"/>
      <c r="AP84" s="1007"/>
      <c r="AQ84" s="1007"/>
      <c r="AR84" s="1007"/>
      <c r="AS84" s="1007"/>
      <c r="AT84" s="1007"/>
      <c r="AU84" s="1007"/>
      <c r="AV84" s="1007"/>
      <c r="AW84" s="1007"/>
      <c r="AX84" s="1007"/>
      <c r="AY84" s="1007"/>
      <c r="AZ84" s="1008"/>
      <c r="BA84" s="1008"/>
      <c r="BB84" s="1008"/>
      <c r="BC84" s="1008"/>
      <c r="BD84" s="1009"/>
      <c r="BE84" s="241"/>
      <c r="BF84" s="241"/>
      <c r="BG84" s="241"/>
      <c r="BH84" s="241"/>
      <c r="BI84" s="241"/>
      <c r="BJ84" s="241"/>
      <c r="BK84" s="241"/>
      <c r="BL84" s="241"/>
      <c r="BM84" s="241"/>
      <c r="BN84" s="241"/>
      <c r="BO84" s="241"/>
      <c r="BP84" s="241"/>
      <c r="BQ84" s="238">
        <v>78</v>
      </c>
      <c r="BR84" s="243"/>
      <c r="BS84" s="981"/>
      <c r="BT84" s="982"/>
      <c r="BU84" s="982"/>
      <c r="BV84" s="982"/>
      <c r="BW84" s="982"/>
      <c r="BX84" s="982"/>
      <c r="BY84" s="982"/>
      <c r="BZ84" s="982"/>
      <c r="CA84" s="982"/>
      <c r="CB84" s="982"/>
      <c r="CC84" s="982"/>
      <c r="CD84" s="982"/>
      <c r="CE84" s="982"/>
      <c r="CF84" s="982"/>
      <c r="CG84" s="991"/>
      <c r="CH84" s="992"/>
      <c r="CI84" s="993"/>
      <c r="CJ84" s="993"/>
      <c r="CK84" s="993"/>
      <c r="CL84" s="994"/>
      <c r="CM84" s="992"/>
      <c r="CN84" s="993"/>
      <c r="CO84" s="993"/>
      <c r="CP84" s="993"/>
      <c r="CQ84" s="994"/>
      <c r="CR84" s="992"/>
      <c r="CS84" s="993"/>
      <c r="CT84" s="993"/>
      <c r="CU84" s="993"/>
      <c r="CV84" s="994"/>
      <c r="CW84" s="992"/>
      <c r="CX84" s="993"/>
      <c r="CY84" s="993"/>
      <c r="CZ84" s="993"/>
      <c r="DA84" s="994"/>
      <c r="DB84" s="992"/>
      <c r="DC84" s="993"/>
      <c r="DD84" s="993"/>
      <c r="DE84" s="993"/>
      <c r="DF84" s="994"/>
      <c r="DG84" s="992"/>
      <c r="DH84" s="993"/>
      <c r="DI84" s="993"/>
      <c r="DJ84" s="993"/>
      <c r="DK84" s="994"/>
      <c r="DL84" s="992"/>
      <c r="DM84" s="993"/>
      <c r="DN84" s="993"/>
      <c r="DO84" s="993"/>
      <c r="DP84" s="994"/>
      <c r="DQ84" s="992"/>
      <c r="DR84" s="993"/>
      <c r="DS84" s="993"/>
      <c r="DT84" s="993"/>
      <c r="DU84" s="994"/>
      <c r="DV84" s="981"/>
      <c r="DW84" s="982"/>
      <c r="DX84" s="982"/>
      <c r="DY84" s="982"/>
      <c r="DZ84" s="983"/>
      <c r="EA84" s="230"/>
    </row>
    <row r="85" spans="1:131" ht="26.25" customHeight="1" x14ac:dyDescent="0.2">
      <c r="A85" s="238">
        <v>18</v>
      </c>
      <c r="B85" s="1010"/>
      <c r="C85" s="1011"/>
      <c r="D85" s="1011"/>
      <c r="E85" s="1011"/>
      <c r="F85" s="1011"/>
      <c r="G85" s="1011"/>
      <c r="H85" s="1011"/>
      <c r="I85" s="1011"/>
      <c r="J85" s="1011"/>
      <c r="K85" s="1011"/>
      <c r="L85" s="1011"/>
      <c r="M85" s="1011"/>
      <c r="N85" s="1011"/>
      <c r="O85" s="1011"/>
      <c r="P85" s="1012"/>
      <c r="Q85" s="1013"/>
      <c r="R85" s="1007"/>
      <c r="S85" s="1007"/>
      <c r="T85" s="1007"/>
      <c r="U85" s="1007"/>
      <c r="V85" s="1007"/>
      <c r="W85" s="1007"/>
      <c r="X85" s="1007"/>
      <c r="Y85" s="1007"/>
      <c r="Z85" s="1007"/>
      <c r="AA85" s="1007"/>
      <c r="AB85" s="1007"/>
      <c r="AC85" s="1007"/>
      <c r="AD85" s="1007"/>
      <c r="AE85" s="1007"/>
      <c r="AF85" s="1007"/>
      <c r="AG85" s="1007"/>
      <c r="AH85" s="1007"/>
      <c r="AI85" s="1007"/>
      <c r="AJ85" s="1007"/>
      <c r="AK85" s="1007"/>
      <c r="AL85" s="1007"/>
      <c r="AM85" s="1007"/>
      <c r="AN85" s="1007"/>
      <c r="AO85" s="1007"/>
      <c r="AP85" s="1007"/>
      <c r="AQ85" s="1007"/>
      <c r="AR85" s="1007"/>
      <c r="AS85" s="1007"/>
      <c r="AT85" s="1007"/>
      <c r="AU85" s="1007"/>
      <c r="AV85" s="1007"/>
      <c r="AW85" s="1007"/>
      <c r="AX85" s="1007"/>
      <c r="AY85" s="1007"/>
      <c r="AZ85" s="1008"/>
      <c r="BA85" s="1008"/>
      <c r="BB85" s="1008"/>
      <c r="BC85" s="1008"/>
      <c r="BD85" s="1009"/>
      <c r="BE85" s="241"/>
      <c r="BF85" s="241"/>
      <c r="BG85" s="241"/>
      <c r="BH85" s="241"/>
      <c r="BI85" s="241"/>
      <c r="BJ85" s="241"/>
      <c r="BK85" s="241"/>
      <c r="BL85" s="241"/>
      <c r="BM85" s="241"/>
      <c r="BN85" s="241"/>
      <c r="BO85" s="241"/>
      <c r="BP85" s="241"/>
      <c r="BQ85" s="238">
        <v>79</v>
      </c>
      <c r="BR85" s="243"/>
      <c r="BS85" s="981"/>
      <c r="BT85" s="982"/>
      <c r="BU85" s="982"/>
      <c r="BV85" s="982"/>
      <c r="BW85" s="982"/>
      <c r="BX85" s="982"/>
      <c r="BY85" s="982"/>
      <c r="BZ85" s="982"/>
      <c r="CA85" s="982"/>
      <c r="CB85" s="982"/>
      <c r="CC85" s="982"/>
      <c r="CD85" s="982"/>
      <c r="CE85" s="982"/>
      <c r="CF85" s="982"/>
      <c r="CG85" s="991"/>
      <c r="CH85" s="992"/>
      <c r="CI85" s="993"/>
      <c r="CJ85" s="993"/>
      <c r="CK85" s="993"/>
      <c r="CL85" s="994"/>
      <c r="CM85" s="992"/>
      <c r="CN85" s="993"/>
      <c r="CO85" s="993"/>
      <c r="CP85" s="993"/>
      <c r="CQ85" s="994"/>
      <c r="CR85" s="992"/>
      <c r="CS85" s="993"/>
      <c r="CT85" s="993"/>
      <c r="CU85" s="993"/>
      <c r="CV85" s="994"/>
      <c r="CW85" s="992"/>
      <c r="CX85" s="993"/>
      <c r="CY85" s="993"/>
      <c r="CZ85" s="993"/>
      <c r="DA85" s="994"/>
      <c r="DB85" s="992"/>
      <c r="DC85" s="993"/>
      <c r="DD85" s="993"/>
      <c r="DE85" s="993"/>
      <c r="DF85" s="994"/>
      <c r="DG85" s="992"/>
      <c r="DH85" s="993"/>
      <c r="DI85" s="993"/>
      <c r="DJ85" s="993"/>
      <c r="DK85" s="994"/>
      <c r="DL85" s="992"/>
      <c r="DM85" s="993"/>
      <c r="DN85" s="993"/>
      <c r="DO85" s="993"/>
      <c r="DP85" s="994"/>
      <c r="DQ85" s="992"/>
      <c r="DR85" s="993"/>
      <c r="DS85" s="993"/>
      <c r="DT85" s="993"/>
      <c r="DU85" s="994"/>
      <c r="DV85" s="981"/>
      <c r="DW85" s="982"/>
      <c r="DX85" s="982"/>
      <c r="DY85" s="982"/>
      <c r="DZ85" s="983"/>
      <c r="EA85" s="230"/>
    </row>
    <row r="86" spans="1:131" ht="26.25" customHeight="1" x14ac:dyDescent="0.2">
      <c r="A86" s="238">
        <v>19</v>
      </c>
      <c r="B86" s="1010"/>
      <c r="C86" s="1011"/>
      <c r="D86" s="1011"/>
      <c r="E86" s="1011"/>
      <c r="F86" s="1011"/>
      <c r="G86" s="1011"/>
      <c r="H86" s="1011"/>
      <c r="I86" s="1011"/>
      <c r="J86" s="1011"/>
      <c r="K86" s="1011"/>
      <c r="L86" s="1011"/>
      <c r="M86" s="1011"/>
      <c r="N86" s="1011"/>
      <c r="O86" s="1011"/>
      <c r="P86" s="1012"/>
      <c r="Q86" s="1013"/>
      <c r="R86" s="1007"/>
      <c r="S86" s="1007"/>
      <c r="T86" s="1007"/>
      <c r="U86" s="1007"/>
      <c r="V86" s="1007"/>
      <c r="W86" s="1007"/>
      <c r="X86" s="1007"/>
      <c r="Y86" s="1007"/>
      <c r="Z86" s="1007"/>
      <c r="AA86" s="1007"/>
      <c r="AB86" s="1007"/>
      <c r="AC86" s="1007"/>
      <c r="AD86" s="1007"/>
      <c r="AE86" s="1007"/>
      <c r="AF86" s="1007"/>
      <c r="AG86" s="1007"/>
      <c r="AH86" s="1007"/>
      <c r="AI86" s="1007"/>
      <c r="AJ86" s="1007"/>
      <c r="AK86" s="1007"/>
      <c r="AL86" s="1007"/>
      <c r="AM86" s="1007"/>
      <c r="AN86" s="1007"/>
      <c r="AO86" s="1007"/>
      <c r="AP86" s="1007"/>
      <c r="AQ86" s="1007"/>
      <c r="AR86" s="1007"/>
      <c r="AS86" s="1007"/>
      <c r="AT86" s="1007"/>
      <c r="AU86" s="1007"/>
      <c r="AV86" s="1007"/>
      <c r="AW86" s="1007"/>
      <c r="AX86" s="1007"/>
      <c r="AY86" s="1007"/>
      <c r="AZ86" s="1008"/>
      <c r="BA86" s="1008"/>
      <c r="BB86" s="1008"/>
      <c r="BC86" s="1008"/>
      <c r="BD86" s="1009"/>
      <c r="BE86" s="241"/>
      <c r="BF86" s="241"/>
      <c r="BG86" s="241"/>
      <c r="BH86" s="241"/>
      <c r="BI86" s="241"/>
      <c r="BJ86" s="241"/>
      <c r="BK86" s="241"/>
      <c r="BL86" s="241"/>
      <c r="BM86" s="241"/>
      <c r="BN86" s="241"/>
      <c r="BO86" s="241"/>
      <c r="BP86" s="241"/>
      <c r="BQ86" s="238">
        <v>80</v>
      </c>
      <c r="BR86" s="243"/>
      <c r="BS86" s="981"/>
      <c r="BT86" s="982"/>
      <c r="BU86" s="982"/>
      <c r="BV86" s="982"/>
      <c r="BW86" s="982"/>
      <c r="BX86" s="982"/>
      <c r="BY86" s="982"/>
      <c r="BZ86" s="982"/>
      <c r="CA86" s="982"/>
      <c r="CB86" s="982"/>
      <c r="CC86" s="982"/>
      <c r="CD86" s="982"/>
      <c r="CE86" s="982"/>
      <c r="CF86" s="982"/>
      <c r="CG86" s="991"/>
      <c r="CH86" s="992"/>
      <c r="CI86" s="993"/>
      <c r="CJ86" s="993"/>
      <c r="CK86" s="993"/>
      <c r="CL86" s="994"/>
      <c r="CM86" s="992"/>
      <c r="CN86" s="993"/>
      <c r="CO86" s="993"/>
      <c r="CP86" s="993"/>
      <c r="CQ86" s="994"/>
      <c r="CR86" s="992"/>
      <c r="CS86" s="993"/>
      <c r="CT86" s="993"/>
      <c r="CU86" s="993"/>
      <c r="CV86" s="994"/>
      <c r="CW86" s="992"/>
      <c r="CX86" s="993"/>
      <c r="CY86" s="993"/>
      <c r="CZ86" s="993"/>
      <c r="DA86" s="994"/>
      <c r="DB86" s="992"/>
      <c r="DC86" s="993"/>
      <c r="DD86" s="993"/>
      <c r="DE86" s="993"/>
      <c r="DF86" s="994"/>
      <c r="DG86" s="992"/>
      <c r="DH86" s="993"/>
      <c r="DI86" s="993"/>
      <c r="DJ86" s="993"/>
      <c r="DK86" s="994"/>
      <c r="DL86" s="992"/>
      <c r="DM86" s="993"/>
      <c r="DN86" s="993"/>
      <c r="DO86" s="993"/>
      <c r="DP86" s="994"/>
      <c r="DQ86" s="992"/>
      <c r="DR86" s="993"/>
      <c r="DS86" s="993"/>
      <c r="DT86" s="993"/>
      <c r="DU86" s="994"/>
      <c r="DV86" s="981"/>
      <c r="DW86" s="982"/>
      <c r="DX86" s="982"/>
      <c r="DY86" s="982"/>
      <c r="DZ86" s="983"/>
      <c r="EA86" s="230"/>
    </row>
    <row r="87" spans="1:131" ht="26.25" customHeight="1" x14ac:dyDescent="0.2">
      <c r="A87" s="244">
        <v>20</v>
      </c>
      <c r="B87" s="1000"/>
      <c r="C87" s="1001"/>
      <c r="D87" s="1001"/>
      <c r="E87" s="1001"/>
      <c r="F87" s="1001"/>
      <c r="G87" s="1001"/>
      <c r="H87" s="1001"/>
      <c r="I87" s="1001"/>
      <c r="J87" s="1001"/>
      <c r="K87" s="1001"/>
      <c r="L87" s="1001"/>
      <c r="M87" s="1001"/>
      <c r="N87" s="1001"/>
      <c r="O87" s="1001"/>
      <c r="P87" s="1002"/>
      <c r="Q87" s="1003"/>
      <c r="R87" s="1004"/>
      <c r="S87" s="1004"/>
      <c r="T87" s="1004"/>
      <c r="U87" s="1004"/>
      <c r="V87" s="1004"/>
      <c r="W87" s="1004"/>
      <c r="X87" s="1004"/>
      <c r="Y87" s="1004"/>
      <c r="Z87" s="1004"/>
      <c r="AA87" s="1004"/>
      <c r="AB87" s="1004"/>
      <c r="AC87" s="1004"/>
      <c r="AD87" s="1004"/>
      <c r="AE87" s="1004"/>
      <c r="AF87" s="1004"/>
      <c r="AG87" s="1004"/>
      <c r="AH87" s="1004"/>
      <c r="AI87" s="1004"/>
      <c r="AJ87" s="1004"/>
      <c r="AK87" s="1004"/>
      <c r="AL87" s="1004"/>
      <c r="AM87" s="1004"/>
      <c r="AN87" s="1004"/>
      <c r="AO87" s="1004"/>
      <c r="AP87" s="1004"/>
      <c r="AQ87" s="1004"/>
      <c r="AR87" s="1004"/>
      <c r="AS87" s="1004"/>
      <c r="AT87" s="1004"/>
      <c r="AU87" s="1004"/>
      <c r="AV87" s="1004"/>
      <c r="AW87" s="1004"/>
      <c r="AX87" s="1004"/>
      <c r="AY87" s="1004"/>
      <c r="AZ87" s="1005"/>
      <c r="BA87" s="1005"/>
      <c r="BB87" s="1005"/>
      <c r="BC87" s="1005"/>
      <c r="BD87" s="1006"/>
      <c r="BE87" s="241"/>
      <c r="BF87" s="241"/>
      <c r="BG87" s="241"/>
      <c r="BH87" s="241"/>
      <c r="BI87" s="241"/>
      <c r="BJ87" s="241"/>
      <c r="BK87" s="241"/>
      <c r="BL87" s="241"/>
      <c r="BM87" s="241"/>
      <c r="BN87" s="241"/>
      <c r="BO87" s="241"/>
      <c r="BP87" s="241"/>
      <c r="BQ87" s="238">
        <v>81</v>
      </c>
      <c r="BR87" s="243"/>
      <c r="BS87" s="981"/>
      <c r="BT87" s="982"/>
      <c r="BU87" s="982"/>
      <c r="BV87" s="982"/>
      <c r="BW87" s="982"/>
      <c r="BX87" s="982"/>
      <c r="BY87" s="982"/>
      <c r="BZ87" s="982"/>
      <c r="CA87" s="982"/>
      <c r="CB87" s="982"/>
      <c r="CC87" s="982"/>
      <c r="CD87" s="982"/>
      <c r="CE87" s="982"/>
      <c r="CF87" s="982"/>
      <c r="CG87" s="991"/>
      <c r="CH87" s="992"/>
      <c r="CI87" s="993"/>
      <c r="CJ87" s="993"/>
      <c r="CK87" s="993"/>
      <c r="CL87" s="994"/>
      <c r="CM87" s="992"/>
      <c r="CN87" s="993"/>
      <c r="CO87" s="993"/>
      <c r="CP87" s="993"/>
      <c r="CQ87" s="994"/>
      <c r="CR87" s="992"/>
      <c r="CS87" s="993"/>
      <c r="CT87" s="993"/>
      <c r="CU87" s="993"/>
      <c r="CV87" s="994"/>
      <c r="CW87" s="992"/>
      <c r="CX87" s="993"/>
      <c r="CY87" s="993"/>
      <c r="CZ87" s="993"/>
      <c r="DA87" s="994"/>
      <c r="DB87" s="992"/>
      <c r="DC87" s="993"/>
      <c r="DD87" s="993"/>
      <c r="DE87" s="993"/>
      <c r="DF87" s="994"/>
      <c r="DG87" s="992"/>
      <c r="DH87" s="993"/>
      <c r="DI87" s="993"/>
      <c r="DJ87" s="993"/>
      <c r="DK87" s="994"/>
      <c r="DL87" s="992"/>
      <c r="DM87" s="993"/>
      <c r="DN87" s="993"/>
      <c r="DO87" s="993"/>
      <c r="DP87" s="994"/>
      <c r="DQ87" s="992"/>
      <c r="DR87" s="993"/>
      <c r="DS87" s="993"/>
      <c r="DT87" s="993"/>
      <c r="DU87" s="994"/>
      <c r="DV87" s="981"/>
      <c r="DW87" s="982"/>
      <c r="DX87" s="982"/>
      <c r="DY87" s="982"/>
      <c r="DZ87" s="983"/>
      <c r="EA87" s="230"/>
    </row>
    <row r="88" spans="1:131" ht="26.25" customHeight="1" thickBot="1" x14ac:dyDescent="0.25">
      <c r="A88" s="240" t="s">
        <v>376</v>
      </c>
      <c r="B88" s="973" t="s">
        <v>399</v>
      </c>
      <c r="C88" s="974"/>
      <c r="D88" s="974"/>
      <c r="E88" s="974"/>
      <c r="F88" s="974"/>
      <c r="G88" s="974"/>
      <c r="H88" s="974"/>
      <c r="I88" s="974"/>
      <c r="J88" s="974"/>
      <c r="K88" s="974"/>
      <c r="L88" s="974"/>
      <c r="M88" s="974"/>
      <c r="N88" s="974"/>
      <c r="O88" s="974"/>
      <c r="P88" s="984"/>
      <c r="Q88" s="998"/>
      <c r="R88" s="999"/>
      <c r="S88" s="999"/>
      <c r="T88" s="999"/>
      <c r="U88" s="999"/>
      <c r="V88" s="999"/>
      <c r="W88" s="999"/>
      <c r="X88" s="999"/>
      <c r="Y88" s="999"/>
      <c r="Z88" s="999"/>
      <c r="AA88" s="999"/>
      <c r="AB88" s="999"/>
      <c r="AC88" s="999"/>
      <c r="AD88" s="999"/>
      <c r="AE88" s="999"/>
      <c r="AF88" s="995">
        <v>14761</v>
      </c>
      <c r="AG88" s="995"/>
      <c r="AH88" s="995"/>
      <c r="AI88" s="995"/>
      <c r="AJ88" s="995"/>
      <c r="AK88" s="999"/>
      <c r="AL88" s="999"/>
      <c r="AM88" s="999"/>
      <c r="AN88" s="999"/>
      <c r="AO88" s="999"/>
      <c r="AP88" s="995">
        <v>1637</v>
      </c>
      <c r="AQ88" s="995"/>
      <c r="AR88" s="995"/>
      <c r="AS88" s="995"/>
      <c r="AT88" s="995"/>
      <c r="AU88" s="995">
        <v>317</v>
      </c>
      <c r="AV88" s="995"/>
      <c r="AW88" s="995"/>
      <c r="AX88" s="995"/>
      <c r="AY88" s="995"/>
      <c r="AZ88" s="996"/>
      <c r="BA88" s="996"/>
      <c r="BB88" s="996"/>
      <c r="BC88" s="996"/>
      <c r="BD88" s="997"/>
      <c r="BE88" s="241"/>
      <c r="BF88" s="241"/>
      <c r="BG88" s="241"/>
      <c r="BH88" s="241"/>
      <c r="BI88" s="241"/>
      <c r="BJ88" s="241"/>
      <c r="BK88" s="241"/>
      <c r="BL88" s="241"/>
      <c r="BM88" s="241"/>
      <c r="BN88" s="241"/>
      <c r="BO88" s="241"/>
      <c r="BP88" s="241"/>
      <c r="BQ88" s="238">
        <v>82</v>
      </c>
      <c r="BR88" s="243"/>
      <c r="BS88" s="981"/>
      <c r="BT88" s="982"/>
      <c r="BU88" s="982"/>
      <c r="BV88" s="982"/>
      <c r="BW88" s="982"/>
      <c r="BX88" s="982"/>
      <c r="BY88" s="982"/>
      <c r="BZ88" s="982"/>
      <c r="CA88" s="982"/>
      <c r="CB88" s="982"/>
      <c r="CC88" s="982"/>
      <c r="CD88" s="982"/>
      <c r="CE88" s="982"/>
      <c r="CF88" s="982"/>
      <c r="CG88" s="991"/>
      <c r="CH88" s="992"/>
      <c r="CI88" s="993"/>
      <c r="CJ88" s="993"/>
      <c r="CK88" s="993"/>
      <c r="CL88" s="994"/>
      <c r="CM88" s="992"/>
      <c r="CN88" s="993"/>
      <c r="CO88" s="993"/>
      <c r="CP88" s="993"/>
      <c r="CQ88" s="994"/>
      <c r="CR88" s="992"/>
      <c r="CS88" s="993"/>
      <c r="CT88" s="993"/>
      <c r="CU88" s="993"/>
      <c r="CV88" s="994"/>
      <c r="CW88" s="992"/>
      <c r="CX88" s="993"/>
      <c r="CY88" s="993"/>
      <c r="CZ88" s="993"/>
      <c r="DA88" s="994"/>
      <c r="DB88" s="992"/>
      <c r="DC88" s="993"/>
      <c r="DD88" s="993"/>
      <c r="DE88" s="993"/>
      <c r="DF88" s="994"/>
      <c r="DG88" s="992"/>
      <c r="DH88" s="993"/>
      <c r="DI88" s="993"/>
      <c r="DJ88" s="993"/>
      <c r="DK88" s="994"/>
      <c r="DL88" s="992"/>
      <c r="DM88" s="993"/>
      <c r="DN88" s="993"/>
      <c r="DO88" s="993"/>
      <c r="DP88" s="994"/>
      <c r="DQ88" s="992"/>
      <c r="DR88" s="993"/>
      <c r="DS88" s="993"/>
      <c r="DT88" s="993"/>
      <c r="DU88" s="994"/>
      <c r="DV88" s="981"/>
      <c r="DW88" s="982"/>
      <c r="DX88" s="982"/>
      <c r="DY88" s="982"/>
      <c r="DZ88" s="983"/>
      <c r="EA88" s="230"/>
    </row>
    <row r="89" spans="1:131" ht="26.25" hidden="1" customHeight="1" x14ac:dyDescent="0.2">
      <c r="A89" s="245"/>
      <c r="B89" s="246"/>
      <c r="C89" s="246"/>
      <c r="D89" s="246"/>
      <c r="E89" s="246"/>
      <c r="F89" s="246"/>
      <c r="G89" s="246"/>
      <c r="H89" s="246"/>
      <c r="I89" s="246"/>
      <c r="J89" s="246"/>
      <c r="K89" s="246"/>
      <c r="L89" s="246"/>
      <c r="M89" s="246"/>
      <c r="N89" s="246"/>
      <c r="O89" s="246"/>
      <c r="P89" s="246"/>
      <c r="Q89" s="247"/>
      <c r="R89" s="247"/>
      <c r="S89" s="247"/>
      <c r="T89" s="247"/>
      <c r="U89" s="247"/>
      <c r="V89" s="247"/>
      <c r="W89" s="247"/>
      <c r="X89" s="247"/>
      <c r="Y89" s="247"/>
      <c r="Z89" s="247"/>
      <c r="AA89" s="247"/>
      <c r="AB89" s="247"/>
      <c r="AC89" s="247"/>
      <c r="AD89" s="247"/>
      <c r="AE89" s="247"/>
      <c r="AF89" s="247"/>
      <c r="AG89" s="247"/>
      <c r="AH89" s="247"/>
      <c r="AI89" s="247"/>
      <c r="AJ89" s="247"/>
      <c r="AK89" s="247"/>
      <c r="AL89" s="247"/>
      <c r="AM89" s="247"/>
      <c r="AN89" s="247"/>
      <c r="AO89" s="247"/>
      <c r="AP89" s="247"/>
      <c r="AQ89" s="247"/>
      <c r="AR89" s="247"/>
      <c r="AS89" s="247"/>
      <c r="AT89" s="247"/>
      <c r="AU89" s="247"/>
      <c r="AV89" s="247"/>
      <c r="AW89" s="247"/>
      <c r="AX89" s="247"/>
      <c r="AY89" s="247"/>
      <c r="AZ89" s="248"/>
      <c r="BA89" s="248"/>
      <c r="BB89" s="248"/>
      <c r="BC89" s="248"/>
      <c r="BD89" s="248"/>
      <c r="BE89" s="241"/>
      <c r="BF89" s="241"/>
      <c r="BG89" s="241"/>
      <c r="BH89" s="241"/>
      <c r="BI89" s="241"/>
      <c r="BJ89" s="241"/>
      <c r="BK89" s="241"/>
      <c r="BL89" s="241"/>
      <c r="BM89" s="241"/>
      <c r="BN89" s="241"/>
      <c r="BO89" s="241"/>
      <c r="BP89" s="241"/>
      <c r="BQ89" s="238">
        <v>83</v>
      </c>
      <c r="BR89" s="243"/>
      <c r="BS89" s="981"/>
      <c r="BT89" s="982"/>
      <c r="BU89" s="982"/>
      <c r="BV89" s="982"/>
      <c r="BW89" s="982"/>
      <c r="BX89" s="982"/>
      <c r="BY89" s="982"/>
      <c r="BZ89" s="982"/>
      <c r="CA89" s="982"/>
      <c r="CB89" s="982"/>
      <c r="CC89" s="982"/>
      <c r="CD89" s="982"/>
      <c r="CE89" s="982"/>
      <c r="CF89" s="982"/>
      <c r="CG89" s="991"/>
      <c r="CH89" s="992"/>
      <c r="CI89" s="993"/>
      <c r="CJ89" s="993"/>
      <c r="CK89" s="993"/>
      <c r="CL89" s="994"/>
      <c r="CM89" s="992"/>
      <c r="CN89" s="993"/>
      <c r="CO89" s="993"/>
      <c r="CP89" s="993"/>
      <c r="CQ89" s="994"/>
      <c r="CR89" s="992"/>
      <c r="CS89" s="993"/>
      <c r="CT89" s="993"/>
      <c r="CU89" s="993"/>
      <c r="CV89" s="994"/>
      <c r="CW89" s="992"/>
      <c r="CX89" s="993"/>
      <c r="CY89" s="993"/>
      <c r="CZ89" s="993"/>
      <c r="DA89" s="994"/>
      <c r="DB89" s="992"/>
      <c r="DC89" s="993"/>
      <c r="DD89" s="993"/>
      <c r="DE89" s="993"/>
      <c r="DF89" s="994"/>
      <c r="DG89" s="992"/>
      <c r="DH89" s="993"/>
      <c r="DI89" s="993"/>
      <c r="DJ89" s="993"/>
      <c r="DK89" s="994"/>
      <c r="DL89" s="992"/>
      <c r="DM89" s="993"/>
      <c r="DN89" s="993"/>
      <c r="DO89" s="993"/>
      <c r="DP89" s="994"/>
      <c r="DQ89" s="992"/>
      <c r="DR89" s="993"/>
      <c r="DS89" s="993"/>
      <c r="DT89" s="993"/>
      <c r="DU89" s="994"/>
      <c r="DV89" s="981"/>
      <c r="DW89" s="982"/>
      <c r="DX89" s="982"/>
      <c r="DY89" s="982"/>
      <c r="DZ89" s="983"/>
      <c r="EA89" s="230"/>
    </row>
    <row r="90" spans="1:131" ht="26.25" hidden="1" customHeight="1" x14ac:dyDescent="0.2">
      <c r="A90" s="245"/>
      <c r="B90" s="246"/>
      <c r="C90" s="246"/>
      <c r="D90" s="246"/>
      <c r="E90" s="246"/>
      <c r="F90" s="246"/>
      <c r="G90" s="246"/>
      <c r="H90" s="246"/>
      <c r="I90" s="246"/>
      <c r="J90" s="246"/>
      <c r="K90" s="246"/>
      <c r="L90" s="246"/>
      <c r="M90" s="246"/>
      <c r="N90" s="246"/>
      <c r="O90" s="246"/>
      <c r="P90" s="246"/>
      <c r="Q90" s="247"/>
      <c r="R90" s="247"/>
      <c r="S90" s="247"/>
      <c r="T90" s="247"/>
      <c r="U90" s="247"/>
      <c r="V90" s="247"/>
      <c r="W90" s="247"/>
      <c r="X90" s="247"/>
      <c r="Y90" s="247"/>
      <c r="Z90" s="247"/>
      <c r="AA90" s="247"/>
      <c r="AB90" s="247"/>
      <c r="AC90" s="247"/>
      <c r="AD90" s="247"/>
      <c r="AE90" s="247"/>
      <c r="AF90" s="247"/>
      <c r="AG90" s="247"/>
      <c r="AH90" s="247"/>
      <c r="AI90" s="247"/>
      <c r="AJ90" s="247"/>
      <c r="AK90" s="247"/>
      <c r="AL90" s="247"/>
      <c r="AM90" s="247"/>
      <c r="AN90" s="247"/>
      <c r="AO90" s="247"/>
      <c r="AP90" s="247"/>
      <c r="AQ90" s="247"/>
      <c r="AR90" s="247"/>
      <c r="AS90" s="247"/>
      <c r="AT90" s="247"/>
      <c r="AU90" s="247"/>
      <c r="AV90" s="247"/>
      <c r="AW90" s="247"/>
      <c r="AX90" s="247"/>
      <c r="AY90" s="247"/>
      <c r="AZ90" s="248"/>
      <c r="BA90" s="248"/>
      <c r="BB90" s="248"/>
      <c r="BC90" s="248"/>
      <c r="BD90" s="248"/>
      <c r="BE90" s="241"/>
      <c r="BF90" s="241"/>
      <c r="BG90" s="241"/>
      <c r="BH90" s="241"/>
      <c r="BI90" s="241"/>
      <c r="BJ90" s="241"/>
      <c r="BK90" s="241"/>
      <c r="BL90" s="241"/>
      <c r="BM90" s="241"/>
      <c r="BN90" s="241"/>
      <c r="BO90" s="241"/>
      <c r="BP90" s="241"/>
      <c r="BQ90" s="238">
        <v>84</v>
      </c>
      <c r="BR90" s="243"/>
      <c r="BS90" s="981"/>
      <c r="BT90" s="982"/>
      <c r="BU90" s="982"/>
      <c r="BV90" s="982"/>
      <c r="BW90" s="982"/>
      <c r="BX90" s="982"/>
      <c r="BY90" s="982"/>
      <c r="BZ90" s="982"/>
      <c r="CA90" s="982"/>
      <c r="CB90" s="982"/>
      <c r="CC90" s="982"/>
      <c r="CD90" s="982"/>
      <c r="CE90" s="982"/>
      <c r="CF90" s="982"/>
      <c r="CG90" s="991"/>
      <c r="CH90" s="992"/>
      <c r="CI90" s="993"/>
      <c r="CJ90" s="993"/>
      <c r="CK90" s="993"/>
      <c r="CL90" s="994"/>
      <c r="CM90" s="992"/>
      <c r="CN90" s="993"/>
      <c r="CO90" s="993"/>
      <c r="CP90" s="993"/>
      <c r="CQ90" s="994"/>
      <c r="CR90" s="992"/>
      <c r="CS90" s="993"/>
      <c r="CT90" s="993"/>
      <c r="CU90" s="993"/>
      <c r="CV90" s="994"/>
      <c r="CW90" s="992"/>
      <c r="CX90" s="993"/>
      <c r="CY90" s="993"/>
      <c r="CZ90" s="993"/>
      <c r="DA90" s="994"/>
      <c r="DB90" s="992"/>
      <c r="DC90" s="993"/>
      <c r="DD90" s="993"/>
      <c r="DE90" s="993"/>
      <c r="DF90" s="994"/>
      <c r="DG90" s="992"/>
      <c r="DH90" s="993"/>
      <c r="DI90" s="993"/>
      <c r="DJ90" s="993"/>
      <c r="DK90" s="994"/>
      <c r="DL90" s="992"/>
      <c r="DM90" s="993"/>
      <c r="DN90" s="993"/>
      <c r="DO90" s="993"/>
      <c r="DP90" s="994"/>
      <c r="DQ90" s="992"/>
      <c r="DR90" s="993"/>
      <c r="DS90" s="993"/>
      <c r="DT90" s="993"/>
      <c r="DU90" s="994"/>
      <c r="DV90" s="981"/>
      <c r="DW90" s="982"/>
      <c r="DX90" s="982"/>
      <c r="DY90" s="982"/>
      <c r="DZ90" s="983"/>
      <c r="EA90" s="230"/>
    </row>
    <row r="91" spans="1:131" ht="26.25" hidden="1" customHeight="1" x14ac:dyDescent="0.2">
      <c r="A91" s="245"/>
      <c r="B91" s="246"/>
      <c r="C91" s="246"/>
      <c r="D91" s="246"/>
      <c r="E91" s="246"/>
      <c r="F91" s="246"/>
      <c r="G91" s="246"/>
      <c r="H91" s="246"/>
      <c r="I91" s="246"/>
      <c r="J91" s="246"/>
      <c r="K91" s="246"/>
      <c r="L91" s="246"/>
      <c r="M91" s="246"/>
      <c r="N91" s="246"/>
      <c r="O91" s="246"/>
      <c r="P91" s="246"/>
      <c r="Q91" s="247"/>
      <c r="R91" s="247"/>
      <c r="S91" s="247"/>
      <c r="T91" s="247"/>
      <c r="U91" s="247"/>
      <c r="V91" s="247"/>
      <c r="W91" s="247"/>
      <c r="X91" s="247"/>
      <c r="Y91" s="247"/>
      <c r="Z91" s="247"/>
      <c r="AA91" s="247"/>
      <c r="AB91" s="247"/>
      <c r="AC91" s="247"/>
      <c r="AD91" s="247"/>
      <c r="AE91" s="247"/>
      <c r="AF91" s="247"/>
      <c r="AG91" s="247"/>
      <c r="AH91" s="247"/>
      <c r="AI91" s="247"/>
      <c r="AJ91" s="247"/>
      <c r="AK91" s="247"/>
      <c r="AL91" s="247"/>
      <c r="AM91" s="247"/>
      <c r="AN91" s="247"/>
      <c r="AO91" s="247"/>
      <c r="AP91" s="247"/>
      <c r="AQ91" s="247"/>
      <c r="AR91" s="247"/>
      <c r="AS91" s="247"/>
      <c r="AT91" s="247"/>
      <c r="AU91" s="247"/>
      <c r="AV91" s="247"/>
      <c r="AW91" s="247"/>
      <c r="AX91" s="247"/>
      <c r="AY91" s="247"/>
      <c r="AZ91" s="248"/>
      <c r="BA91" s="248"/>
      <c r="BB91" s="248"/>
      <c r="BC91" s="248"/>
      <c r="BD91" s="248"/>
      <c r="BE91" s="241"/>
      <c r="BF91" s="241"/>
      <c r="BG91" s="241"/>
      <c r="BH91" s="241"/>
      <c r="BI91" s="241"/>
      <c r="BJ91" s="241"/>
      <c r="BK91" s="241"/>
      <c r="BL91" s="241"/>
      <c r="BM91" s="241"/>
      <c r="BN91" s="241"/>
      <c r="BO91" s="241"/>
      <c r="BP91" s="241"/>
      <c r="BQ91" s="238">
        <v>85</v>
      </c>
      <c r="BR91" s="243"/>
      <c r="BS91" s="981"/>
      <c r="BT91" s="982"/>
      <c r="BU91" s="982"/>
      <c r="BV91" s="982"/>
      <c r="BW91" s="982"/>
      <c r="BX91" s="982"/>
      <c r="BY91" s="982"/>
      <c r="BZ91" s="982"/>
      <c r="CA91" s="982"/>
      <c r="CB91" s="982"/>
      <c r="CC91" s="982"/>
      <c r="CD91" s="982"/>
      <c r="CE91" s="982"/>
      <c r="CF91" s="982"/>
      <c r="CG91" s="991"/>
      <c r="CH91" s="992"/>
      <c r="CI91" s="993"/>
      <c r="CJ91" s="993"/>
      <c r="CK91" s="993"/>
      <c r="CL91" s="994"/>
      <c r="CM91" s="992"/>
      <c r="CN91" s="993"/>
      <c r="CO91" s="993"/>
      <c r="CP91" s="993"/>
      <c r="CQ91" s="994"/>
      <c r="CR91" s="992"/>
      <c r="CS91" s="993"/>
      <c r="CT91" s="993"/>
      <c r="CU91" s="993"/>
      <c r="CV91" s="994"/>
      <c r="CW91" s="992"/>
      <c r="CX91" s="993"/>
      <c r="CY91" s="993"/>
      <c r="CZ91" s="993"/>
      <c r="DA91" s="994"/>
      <c r="DB91" s="992"/>
      <c r="DC91" s="993"/>
      <c r="DD91" s="993"/>
      <c r="DE91" s="993"/>
      <c r="DF91" s="994"/>
      <c r="DG91" s="992"/>
      <c r="DH91" s="993"/>
      <c r="DI91" s="993"/>
      <c r="DJ91" s="993"/>
      <c r="DK91" s="994"/>
      <c r="DL91" s="992"/>
      <c r="DM91" s="993"/>
      <c r="DN91" s="993"/>
      <c r="DO91" s="993"/>
      <c r="DP91" s="994"/>
      <c r="DQ91" s="992"/>
      <c r="DR91" s="993"/>
      <c r="DS91" s="993"/>
      <c r="DT91" s="993"/>
      <c r="DU91" s="994"/>
      <c r="DV91" s="981"/>
      <c r="DW91" s="982"/>
      <c r="DX91" s="982"/>
      <c r="DY91" s="982"/>
      <c r="DZ91" s="983"/>
      <c r="EA91" s="230"/>
    </row>
    <row r="92" spans="1:131" ht="26.25" hidden="1" customHeight="1" x14ac:dyDescent="0.2">
      <c r="A92" s="245"/>
      <c r="B92" s="246"/>
      <c r="C92" s="246"/>
      <c r="D92" s="246"/>
      <c r="E92" s="246"/>
      <c r="F92" s="246"/>
      <c r="G92" s="246"/>
      <c r="H92" s="246"/>
      <c r="I92" s="246"/>
      <c r="J92" s="246"/>
      <c r="K92" s="246"/>
      <c r="L92" s="246"/>
      <c r="M92" s="246"/>
      <c r="N92" s="246"/>
      <c r="O92" s="246"/>
      <c r="P92" s="246"/>
      <c r="Q92" s="247"/>
      <c r="R92" s="247"/>
      <c r="S92" s="247"/>
      <c r="T92" s="247"/>
      <c r="U92" s="247"/>
      <c r="V92" s="247"/>
      <c r="W92" s="247"/>
      <c r="X92" s="247"/>
      <c r="Y92" s="247"/>
      <c r="Z92" s="247"/>
      <c r="AA92" s="247"/>
      <c r="AB92" s="247"/>
      <c r="AC92" s="247"/>
      <c r="AD92" s="247"/>
      <c r="AE92" s="247"/>
      <c r="AF92" s="247"/>
      <c r="AG92" s="247"/>
      <c r="AH92" s="247"/>
      <c r="AI92" s="247"/>
      <c r="AJ92" s="247"/>
      <c r="AK92" s="247"/>
      <c r="AL92" s="247"/>
      <c r="AM92" s="247"/>
      <c r="AN92" s="247"/>
      <c r="AO92" s="247"/>
      <c r="AP92" s="247"/>
      <c r="AQ92" s="247"/>
      <c r="AR92" s="247"/>
      <c r="AS92" s="247"/>
      <c r="AT92" s="247"/>
      <c r="AU92" s="247"/>
      <c r="AV92" s="247"/>
      <c r="AW92" s="247"/>
      <c r="AX92" s="247"/>
      <c r="AY92" s="247"/>
      <c r="AZ92" s="248"/>
      <c r="BA92" s="248"/>
      <c r="BB92" s="248"/>
      <c r="BC92" s="248"/>
      <c r="BD92" s="248"/>
      <c r="BE92" s="241"/>
      <c r="BF92" s="241"/>
      <c r="BG92" s="241"/>
      <c r="BH92" s="241"/>
      <c r="BI92" s="241"/>
      <c r="BJ92" s="241"/>
      <c r="BK92" s="241"/>
      <c r="BL92" s="241"/>
      <c r="BM92" s="241"/>
      <c r="BN92" s="241"/>
      <c r="BO92" s="241"/>
      <c r="BP92" s="241"/>
      <c r="BQ92" s="238">
        <v>86</v>
      </c>
      <c r="BR92" s="243"/>
      <c r="BS92" s="981"/>
      <c r="BT92" s="982"/>
      <c r="BU92" s="982"/>
      <c r="BV92" s="982"/>
      <c r="BW92" s="982"/>
      <c r="BX92" s="982"/>
      <c r="BY92" s="982"/>
      <c r="BZ92" s="982"/>
      <c r="CA92" s="982"/>
      <c r="CB92" s="982"/>
      <c r="CC92" s="982"/>
      <c r="CD92" s="982"/>
      <c r="CE92" s="982"/>
      <c r="CF92" s="982"/>
      <c r="CG92" s="991"/>
      <c r="CH92" s="992"/>
      <c r="CI92" s="993"/>
      <c r="CJ92" s="993"/>
      <c r="CK92" s="993"/>
      <c r="CL92" s="994"/>
      <c r="CM92" s="992"/>
      <c r="CN92" s="993"/>
      <c r="CO92" s="993"/>
      <c r="CP92" s="993"/>
      <c r="CQ92" s="994"/>
      <c r="CR92" s="992"/>
      <c r="CS92" s="993"/>
      <c r="CT92" s="993"/>
      <c r="CU92" s="993"/>
      <c r="CV92" s="994"/>
      <c r="CW92" s="992"/>
      <c r="CX92" s="993"/>
      <c r="CY92" s="993"/>
      <c r="CZ92" s="993"/>
      <c r="DA92" s="994"/>
      <c r="DB92" s="992"/>
      <c r="DC92" s="993"/>
      <c r="DD92" s="993"/>
      <c r="DE92" s="993"/>
      <c r="DF92" s="994"/>
      <c r="DG92" s="992"/>
      <c r="DH92" s="993"/>
      <c r="DI92" s="993"/>
      <c r="DJ92" s="993"/>
      <c r="DK92" s="994"/>
      <c r="DL92" s="992"/>
      <c r="DM92" s="993"/>
      <c r="DN92" s="993"/>
      <c r="DO92" s="993"/>
      <c r="DP92" s="994"/>
      <c r="DQ92" s="992"/>
      <c r="DR92" s="993"/>
      <c r="DS92" s="993"/>
      <c r="DT92" s="993"/>
      <c r="DU92" s="994"/>
      <c r="DV92" s="981"/>
      <c r="DW92" s="982"/>
      <c r="DX92" s="982"/>
      <c r="DY92" s="982"/>
      <c r="DZ92" s="983"/>
      <c r="EA92" s="230"/>
    </row>
    <row r="93" spans="1:131" ht="26.25" hidden="1" customHeight="1" x14ac:dyDescent="0.2">
      <c r="A93" s="245"/>
      <c r="B93" s="246"/>
      <c r="C93" s="246"/>
      <c r="D93" s="246"/>
      <c r="E93" s="246"/>
      <c r="F93" s="246"/>
      <c r="G93" s="246"/>
      <c r="H93" s="246"/>
      <c r="I93" s="246"/>
      <c r="J93" s="246"/>
      <c r="K93" s="246"/>
      <c r="L93" s="246"/>
      <c r="M93" s="246"/>
      <c r="N93" s="246"/>
      <c r="O93" s="246"/>
      <c r="P93" s="246"/>
      <c r="Q93" s="247"/>
      <c r="R93" s="247"/>
      <c r="S93" s="247"/>
      <c r="T93" s="247"/>
      <c r="U93" s="247"/>
      <c r="V93" s="247"/>
      <c r="W93" s="247"/>
      <c r="X93" s="247"/>
      <c r="Y93" s="247"/>
      <c r="Z93" s="247"/>
      <c r="AA93" s="247"/>
      <c r="AB93" s="247"/>
      <c r="AC93" s="247"/>
      <c r="AD93" s="247"/>
      <c r="AE93" s="247"/>
      <c r="AF93" s="247"/>
      <c r="AG93" s="247"/>
      <c r="AH93" s="247"/>
      <c r="AI93" s="247"/>
      <c r="AJ93" s="247"/>
      <c r="AK93" s="247"/>
      <c r="AL93" s="247"/>
      <c r="AM93" s="247"/>
      <c r="AN93" s="247"/>
      <c r="AO93" s="247"/>
      <c r="AP93" s="247"/>
      <c r="AQ93" s="247"/>
      <c r="AR93" s="247"/>
      <c r="AS93" s="247"/>
      <c r="AT93" s="247"/>
      <c r="AU93" s="247"/>
      <c r="AV93" s="247"/>
      <c r="AW93" s="247"/>
      <c r="AX93" s="247"/>
      <c r="AY93" s="247"/>
      <c r="AZ93" s="248"/>
      <c r="BA93" s="248"/>
      <c r="BB93" s="248"/>
      <c r="BC93" s="248"/>
      <c r="BD93" s="248"/>
      <c r="BE93" s="241"/>
      <c r="BF93" s="241"/>
      <c r="BG93" s="241"/>
      <c r="BH93" s="241"/>
      <c r="BI93" s="241"/>
      <c r="BJ93" s="241"/>
      <c r="BK93" s="241"/>
      <c r="BL93" s="241"/>
      <c r="BM93" s="241"/>
      <c r="BN93" s="241"/>
      <c r="BO93" s="241"/>
      <c r="BP93" s="241"/>
      <c r="BQ93" s="238">
        <v>87</v>
      </c>
      <c r="BR93" s="243"/>
      <c r="BS93" s="981"/>
      <c r="BT93" s="982"/>
      <c r="BU93" s="982"/>
      <c r="BV93" s="982"/>
      <c r="BW93" s="982"/>
      <c r="BX93" s="982"/>
      <c r="BY93" s="982"/>
      <c r="BZ93" s="982"/>
      <c r="CA93" s="982"/>
      <c r="CB93" s="982"/>
      <c r="CC93" s="982"/>
      <c r="CD93" s="982"/>
      <c r="CE93" s="982"/>
      <c r="CF93" s="982"/>
      <c r="CG93" s="991"/>
      <c r="CH93" s="992"/>
      <c r="CI93" s="993"/>
      <c r="CJ93" s="993"/>
      <c r="CK93" s="993"/>
      <c r="CL93" s="994"/>
      <c r="CM93" s="992"/>
      <c r="CN93" s="993"/>
      <c r="CO93" s="993"/>
      <c r="CP93" s="993"/>
      <c r="CQ93" s="994"/>
      <c r="CR93" s="992"/>
      <c r="CS93" s="993"/>
      <c r="CT93" s="993"/>
      <c r="CU93" s="993"/>
      <c r="CV93" s="994"/>
      <c r="CW93" s="992"/>
      <c r="CX93" s="993"/>
      <c r="CY93" s="993"/>
      <c r="CZ93" s="993"/>
      <c r="DA93" s="994"/>
      <c r="DB93" s="992"/>
      <c r="DC93" s="993"/>
      <c r="DD93" s="993"/>
      <c r="DE93" s="993"/>
      <c r="DF93" s="994"/>
      <c r="DG93" s="992"/>
      <c r="DH93" s="993"/>
      <c r="DI93" s="993"/>
      <c r="DJ93" s="993"/>
      <c r="DK93" s="994"/>
      <c r="DL93" s="992"/>
      <c r="DM93" s="993"/>
      <c r="DN93" s="993"/>
      <c r="DO93" s="993"/>
      <c r="DP93" s="994"/>
      <c r="DQ93" s="992"/>
      <c r="DR93" s="993"/>
      <c r="DS93" s="993"/>
      <c r="DT93" s="993"/>
      <c r="DU93" s="994"/>
      <c r="DV93" s="981"/>
      <c r="DW93" s="982"/>
      <c r="DX93" s="982"/>
      <c r="DY93" s="982"/>
      <c r="DZ93" s="983"/>
      <c r="EA93" s="230"/>
    </row>
    <row r="94" spans="1:131" ht="26.25" hidden="1" customHeight="1" x14ac:dyDescent="0.2">
      <c r="A94" s="245"/>
      <c r="B94" s="246"/>
      <c r="C94" s="246"/>
      <c r="D94" s="246"/>
      <c r="E94" s="246"/>
      <c r="F94" s="246"/>
      <c r="G94" s="246"/>
      <c r="H94" s="246"/>
      <c r="I94" s="246"/>
      <c r="J94" s="246"/>
      <c r="K94" s="246"/>
      <c r="L94" s="246"/>
      <c r="M94" s="246"/>
      <c r="N94" s="246"/>
      <c r="O94" s="246"/>
      <c r="P94" s="246"/>
      <c r="Q94" s="247"/>
      <c r="R94" s="247"/>
      <c r="S94" s="247"/>
      <c r="T94" s="247"/>
      <c r="U94" s="247"/>
      <c r="V94" s="247"/>
      <c r="W94" s="247"/>
      <c r="X94" s="247"/>
      <c r="Y94" s="247"/>
      <c r="Z94" s="247"/>
      <c r="AA94" s="247"/>
      <c r="AB94" s="247"/>
      <c r="AC94" s="247"/>
      <c r="AD94" s="247"/>
      <c r="AE94" s="247"/>
      <c r="AF94" s="247"/>
      <c r="AG94" s="247"/>
      <c r="AH94" s="247"/>
      <c r="AI94" s="247"/>
      <c r="AJ94" s="247"/>
      <c r="AK94" s="247"/>
      <c r="AL94" s="247"/>
      <c r="AM94" s="247"/>
      <c r="AN94" s="247"/>
      <c r="AO94" s="247"/>
      <c r="AP94" s="247"/>
      <c r="AQ94" s="247"/>
      <c r="AR94" s="247"/>
      <c r="AS94" s="247"/>
      <c r="AT94" s="247"/>
      <c r="AU94" s="247"/>
      <c r="AV94" s="247"/>
      <c r="AW94" s="247"/>
      <c r="AX94" s="247"/>
      <c r="AY94" s="247"/>
      <c r="AZ94" s="248"/>
      <c r="BA94" s="248"/>
      <c r="BB94" s="248"/>
      <c r="BC94" s="248"/>
      <c r="BD94" s="248"/>
      <c r="BE94" s="241"/>
      <c r="BF94" s="241"/>
      <c r="BG94" s="241"/>
      <c r="BH94" s="241"/>
      <c r="BI94" s="241"/>
      <c r="BJ94" s="241"/>
      <c r="BK94" s="241"/>
      <c r="BL94" s="241"/>
      <c r="BM94" s="241"/>
      <c r="BN94" s="241"/>
      <c r="BO94" s="241"/>
      <c r="BP94" s="241"/>
      <c r="BQ94" s="238">
        <v>88</v>
      </c>
      <c r="BR94" s="243"/>
      <c r="BS94" s="981"/>
      <c r="BT94" s="982"/>
      <c r="BU94" s="982"/>
      <c r="BV94" s="982"/>
      <c r="BW94" s="982"/>
      <c r="BX94" s="982"/>
      <c r="BY94" s="982"/>
      <c r="BZ94" s="982"/>
      <c r="CA94" s="982"/>
      <c r="CB94" s="982"/>
      <c r="CC94" s="982"/>
      <c r="CD94" s="982"/>
      <c r="CE94" s="982"/>
      <c r="CF94" s="982"/>
      <c r="CG94" s="991"/>
      <c r="CH94" s="992"/>
      <c r="CI94" s="993"/>
      <c r="CJ94" s="993"/>
      <c r="CK94" s="993"/>
      <c r="CL94" s="994"/>
      <c r="CM94" s="992"/>
      <c r="CN94" s="993"/>
      <c r="CO94" s="993"/>
      <c r="CP94" s="993"/>
      <c r="CQ94" s="994"/>
      <c r="CR94" s="992"/>
      <c r="CS94" s="993"/>
      <c r="CT94" s="993"/>
      <c r="CU94" s="993"/>
      <c r="CV94" s="994"/>
      <c r="CW94" s="992"/>
      <c r="CX94" s="993"/>
      <c r="CY94" s="993"/>
      <c r="CZ94" s="993"/>
      <c r="DA94" s="994"/>
      <c r="DB94" s="992"/>
      <c r="DC94" s="993"/>
      <c r="DD94" s="993"/>
      <c r="DE94" s="993"/>
      <c r="DF94" s="994"/>
      <c r="DG94" s="992"/>
      <c r="DH94" s="993"/>
      <c r="DI94" s="993"/>
      <c r="DJ94" s="993"/>
      <c r="DK94" s="994"/>
      <c r="DL94" s="992"/>
      <c r="DM94" s="993"/>
      <c r="DN94" s="993"/>
      <c r="DO94" s="993"/>
      <c r="DP94" s="994"/>
      <c r="DQ94" s="992"/>
      <c r="DR94" s="993"/>
      <c r="DS94" s="993"/>
      <c r="DT94" s="993"/>
      <c r="DU94" s="994"/>
      <c r="DV94" s="981"/>
      <c r="DW94" s="982"/>
      <c r="DX94" s="982"/>
      <c r="DY94" s="982"/>
      <c r="DZ94" s="983"/>
      <c r="EA94" s="230"/>
    </row>
    <row r="95" spans="1:131" ht="26.25" hidden="1" customHeight="1" x14ac:dyDescent="0.2">
      <c r="A95" s="245"/>
      <c r="B95" s="246"/>
      <c r="C95" s="246"/>
      <c r="D95" s="246"/>
      <c r="E95" s="246"/>
      <c r="F95" s="246"/>
      <c r="G95" s="246"/>
      <c r="H95" s="246"/>
      <c r="I95" s="246"/>
      <c r="J95" s="246"/>
      <c r="K95" s="246"/>
      <c r="L95" s="246"/>
      <c r="M95" s="246"/>
      <c r="N95" s="246"/>
      <c r="O95" s="246"/>
      <c r="P95" s="246"/>
      <c r="Q95" s="247"/>
      <c r="R95" s="247"/>
      <c r="S95" s="247"/>
      <c r="T95" s="247"/>
      <c r="U95" s="247"/>
      <c r="V95" s="247"/>
      <c r="W95" s="247"/>
      <c r="X95" s="247"/>
      <c r="Y95" s="247"/>
      <c r="Z95" s="247"/>
      <c r="AA95" s="247"/>
      <c r="AB95" s="247"/>
      <c r="AC95" s="247"/>
      <c r="AD95" s="247"/>
      <c r="AE95" s="247"/>
      <c r="AF95" s="247"/>
      <c r="AG95" s="247"/>
      <c r="AH95" s="247"/>
      <c r="AI95" s="247"/>
      <c r="AJ95" s="247"/>
      <c r="AK95" s="247"/>
      <c r="AL95" s="247"/>
      <c r="AM95" s="247"/>
      <c r="AN95" s="247"/>
      <c r="AO95" s="247"/>
      <c r="AP95" s="247"/>
      <c r="AQ95" s="247"/>
      <c r="AR95" s="247"/>
      <c r="AS95" s="247"/>
      <c r="AT95" s="247"/>
      <c r="AU95" s="247"/>
      <c r="AV95" s="247"/>
      <c r="AW95" s="247"/>
      <c r="AX95" s="247"/>
      <c r="AY95" s="247"/>
      <c r="AZ95" s="248"/>
      <c r="BA95" s="248"/>
      <c r="BB95" s="248"/>
      <c r="BC95" s="248"/>
      <c r="BD95" s="248"/>
      <c r="BE95" s="241"/>
      <c r="BF95" s="241"/>
      <c r="BG95" s="241"/>
      <c r="BH95" s="241"/>
      <c r="BI95" s="241"/>
      <c r="BJ95" s="241"/>
      <c r="BK95" s="241"/>
      <c r="BL95" s="241"/>
      <c r="BM95" s="241"/>
      <c r="BN95" s="241"/>
      <c r="BO95" s="241"/>
      <c r="BP95" s="241"/>
      <c r="BQ95" s="238">
        <v>89</v>
      </c>
      <c r="BR95" s="243"/>
      <c r="BS95" s="981"/>
      <c r="BT95" s="982"/>
      <c r="BU95" s="982"/>
      <c r="BV95" s="982"/>
      <c r="BW95" s="982"/>
      <c r="BX95" s="982"/>
      <c r="BY95" s="982"/>
      <c r="BZ95" s="982"/>
      <c r="CA95" s="982"/>
      <c r="CB95" s="982"/>
      <c r="CC95" s="982"/>
      <c r="CD95" s="982"/>
      <c r="CE95" s="982"/>
      <c r="CF95" s="982"/>
      <c r="CG95" s="991"/>
      <c r="CH95" s="992"/>
      <c r="CI95" s="993"/>
      <c r="CJ95" s="993"/>
      <c r="CK95" s="993"/>
      <c r="CL95" s="994"/>
      <c r="CM95" s="992"/>
      <c r="CN95" s="993"/>
      <c r="CO95" s="993"/>
      <c r="CP95" s="993"/>
      <c r="CQ95" s="994"/>
      <c r="CR95" s="992"/>
      <c r="CS95" s="993"/>
      <c r="CT95" s="993"/>
      <c r="CU95" s="993"/>
      <c r="CV95" s="994"/>
      <c r="CW95" s="992"/>
      <c r="CX95" s="993"/>
      <c r="CY95" s="993"/>
      <c r="CZ95" s="993"/>
      <c r="DA95" s="994"/>
      <c r="DB95" s="992"/>
      <c r="DC95" s="993"/>
      <c r="DD95" s="993"/>
      <c r="DE95" s="993"/>
      <c r="DF95" s="994"/>
      <c r="DG95" s="992"/>
      <c r="DH95" s="993"/>
      <c r="DI95" s="993"/>
      <c r="DJ95" s="993"/>
      <c r="DK95" s="994"/>
      <c r="DL95" s="992"/>
      <c r="DM95" s="993"/>
      <c r="DN95" s="993"/>
      <c r="DO95" s="993"/>
      <c r="DP95" s="994"/>
      <c r="DQ95" s="992"/>
      <c r="DR95" s="993"/>
      <c r="DS95" s="993"/>
      <c r="DT95" s="993"/>
      <c r="DU95" s="994"/>
      <c r="DV95" s="981"/>
      <c r="DW95" s="982"/>
      <c r="DX95" s="982"/>
      <c r="DY95" s="982"/>
      <c r="DZ95" s="983"/>
      <c r="EA95" s="230"/>
    </row>
    <row r="96" spans="1:131" ht="26.25" hidden="1" customHeight="1" x14ac:dyDescent="0.2">
      <c r="A96" s="245"/>
      <c r="B96" s="246"/>
      <c r="C96" s="246"/>
      <c r="D96" s="246"/>
      <c r="E96" s="246"/>
      <c r="F96" s="246"/>
      <c r="G96" s="246"/>
      <c r="H96" s="246"/>
      <c r="I96" s="246"/>
      <c r="J96" s="246"/>
      <c r="K96" s="246"/>
      <c r="L96" s="246"/>
      <c r="M96" s="246"/>
      <c r="N96" s="246"/>
      <c r="O96" s="246"/>
      <c r="P96" s="246"/>
      <c r="Q96" s="247"/>
      <c r="R96" s="247"/>
      <c r="S96" s="247"/>
      <c r="T96" s="247"/>
      <c r="U96" s="247"/>
      <c r="V96" s="247"/>
      <c r="W96" s="247"/>
      <c r="X96" s="247"/>
      <c r="Y96" s="247"/>
      <c r="Z96" s="247"/>
      <c r="AA96" s="247"/>
      <c r="AB96" s="247"/>
      <c r="AC96" s="247"/>
      <c r="AD96" s="247"/>
      <c r="AE96" s="247"/>
      <c r="AF96" s="247"/>
      <c r="AG96" s="247"/>
      <c r="AH96" s="247"/>
      <c r="AI96" s="247"/>
      <c r="AJ96" s="247"/>
      <c r="AK96" s="247"/>
      <c r="AL96" s="247"/>
      <c r="AM96" s="247"/>
      <c r="AN96" s="247"/>
      <c r="AO96" s="247"/>
      <c r="AP96" s="247"/>
      <c r="AQ96" s="247"/>
      <c r="AR96" s="247"/>
      <c r="AS96" s="247"/>
      <c r="AT96" s="247"/>
      <c r="AU96" s="247"/>
      <c r="AV96" s="247"/>
      <c r="AW96" s="247"/>
      <c r="AX96" s="247"/>
      <c r="AY96" s="247"/>
      <c r="AZ96" s="248"/>
      <c r="BA96" s="248"/>
      <c r="BB96" s="248"/>
      <c r="BC96" s="248"/>
      <c r="BD96" s="248"/>
      <c r="BE96" s="241"/>
      <c r="BF96" s="241"/>
      <c r="BG96" s="241"/>
      <c r="BH96" s="241"/>
      <c r="BI96" s="241"/>
      <c r="BJ96" s="241"/>
      <c r="BK96" s="241"/>
      <c r="BL96" s="241"/>
      <c r="BM96" s="241"/>
      <c r="BN96" s="241"/>
      <c r="BO96" s="241"/>
      <c r="BP96" s="241"/>
      <c r="BQ96" s="238">
        <v>90</v>
      </c>
      <c r="BR96" s="243"/>
      <c r="BS96" s="981"/>
      <c r="BT96" s="982"/>
      <c r="BU96" s="982"/>
      <c r="BV96" s="982"/>
      <c r="BW96" s="982"/>
      <c r="BX96" s="982"/>
      <c r="BY96" s="982"/>
      <c r="BZ96" s="982"/>
      <c r="CA96" s="982"/>
      <c r="CB96" s="982"/>
      <c r="CC96" s="982"/>
      <c r="CD96" s="982"/>
      <c r="CE96" s="982"/>
      <c r="CF96" s="982"/>
      <c r="CG96" s="991"/>
      <c r="CH96" s="992"/>
      <c r="CI96" s="993"/>
      <c r="CJ96" s="993"/>
      <c r="CK96" s="993"/>
      <c r="CL96" s="994"/>
      <c r="CM96" s="992"/>
      <c r="CN96" s="993"/>
      <c r="CO96" s="993"/>
      <c r="CP96" s="993"/>
      <c r="CQ96" s="994"/>
      <c r="CR96" s="992"/>
      <c r="CS96" s="993"/>
      <c r="CT96" s="993"/>
      <c r="CU96" s="993"/>
      <c r="CV96" s="994"/>
      <c r="CW96" s="992"/>
      <c r="CX96" s="993"/>
      <c r="CY96" s="993"/>
      <c r="CZ96" s="993"/>
      <c r="DA96" s="994"/>
      <c r="DB96" s="992"/>
      <c r="DC96" s="993"/>
      <c r="DD96" s="993"/>
      <c r="DE96" s="993"/>
      <c r="DF96" s="994"/>
      <c r="DG96" s="992"/>
      <c r="DH96" s="993"/>
      <c r="DI96" s="993"/>
      <c r="DJ96" s="993"/>
      <c r="DK96" s="994"/>
      <c r="DL96" s="992"/>
      <c r="DM96" s="993"/>
      <c r="DN96" s="993"/>
      <c r="DO96" s="993"/>
      <c r="DP96" s="994"/>
      <c r="DQ96" s="992"/>
      <c r="DR96" s="993"/>
      <c r="DS96" s="993"/>
      <c r="DT96" s="993"/>
      <c r="DU96" s="994"/>
      <c r="DV96" s="981"/>
      <c r="DW96" s="982"/>
      <c r="DX96" s="982"/>
      <c r="DY96" s="982"/>
      <c r="DZ96" s="983"/>
      <c r="EA96" s="230"/>
    </row>
    <row r="97" spans="1:131" ht="26.25" hidden="1" customHeight="1" x14ac:dyDescent="0.2">
      <c r="A97" s="245"/>
      <c r="B97" s="246"/>
      <c r="C97" s="246"/>
      <c r="D97" s="246"/>
      <c r="E97" s="246"/>
      <c r="F97" s="246"/>
      <c r="G97" s="246"/>
      <c r="H97" s="246"/>
      <c r="I97" s="246"/>
      <c r="J97" s="246"/>
      <c r="K97" s="246"/>
      <c r="L97" s="246"/>
      <c r="M97" s="246"/>
      <c r="N97" s="246"/>
      <c r="O97" s="246"/>
      <c r="P97" s="246"/>
      <c r="Q97" s="247"/>
      <c r="R97" s="247"/>
      <c r="S97" s="247"/>
      <c r="T97" s="247"/>
      <c r="U97" s="247"/>
      <c r="V97" s="247"/>
      <c r="W97" s="247"/>
      <c r="X97" s="247"/>
      <c r="Y97" s="247"/>
      <c r="Z97" s="247"/>
      <c r="AA97" s="247"/>
      <c r="AB97" s="247"/>
      <c r="AC97" s="247"/>
      <c r="AD97" s="247"/>
      <c r="AE97" s="247"/>
      <c r="AF97" s="247"/>
      <c r="AG97" s="247"/>
      <c r="AH97" s="247"/>
      <c r="AI97" s="247"/>
      <c r="AJ97" s="247"/>
      <c r="AK97" s="247"/>
      <c r="AL97" s="247"/>
      <c r="AM97" s="247"/>
      <c r="AN97" s="247"/>
      <c r="AO97" s="247"/>
      <c r="AP97" s="247"/>
      <c r="AQ97" s="247"/>
      <c r="AR97" s="247"/>
      <c r="AS97" s="247"/>
      <c r="AT97" s="247"/>
      <c r="AU97" s="247"/>
      <c r="AV97" s="247"/>
      <c r="AW97" s="247"/>
      <c r="AX97" s="247"/>
      <c r="AY97" s="247"/>
      <c r="AZ97" s="248"/>
      <c r="BA97" s="248"/>
      <c r="BB97" s="248"/>
      <c r="BC97" s="248"/>
      <c r="BD97" s="248"/>
      <c r="BE97" s="241"/>
      <c r="BF97" s="241"/>
      <c r="BG97" s="241"/>
      <c r="BH97" s="241"/>
      <c r="BI97" s="241"/>
      <c r="BJ97" s="241"/>
      <c r="BK97" s="241"/>
      <c r="BL97" s="241"/>
      <c r="BM97" s="241"/>
      <c r="BN97" s="241"/>
      <c r="BO97" s="241"/>
      <c r="BP97" s="241"/>
      <c r="BQ97" s="238">
        <v>91</v>
      </c>
      <c r="BR97" s="243"/>
      <c r="BS97" s="981"/>
      <c r="BT97" s="982"/>
      <c r="BU97" s="982"/>
      <c r="BV97" s="982"/>
      <c r="BW97" s="982"/>
      <c r="BX97" s="982"/>
      <c r="BY97" s="982"/>
      <c r="BZ97" s="982"/>
      <c r="CA97" s="982"/>
      <c r="CB97" s="982"/>
      <c r="CC97" s="982"/>
      <c r="CD97" s="982"/>
      <c r="CE97" s="982"/>
      <c r="CF97" s="982"/>
      <c r="CG97" s="991"/>
      <c r="CH97" s="992"/>
      <c r="CI97" s="993"/>
      <c r="CJ97" s="993"/>
      <c r="CK97" s="993"/>
      <c r="CL97" s="994"/>
      <c r="CM97" s="992"/>
      <c r="CN97" s="993"/>
      <c r="CO97" s="993"/>
      <c r="CP97" s="993"/>
      <c r="CQ97" s="994"/>
      <c r="CR97" s="992"/>
      <c r="CS97" s="993"/>
      <c r="CT97" s="993"/>
      <c r="CU97" s="993"/>
      <c r="CV97" s="994"/>
      <c r="CW97" s="992"/>
      <c r="CX97" s="993"/>
      <c r="CY97" s="993"/>
      <c r="CZ97" s="993"/>
      <c r="DA97" s="994"/>
      <c r="DB97" s="992"/>
      <c r="DC97" s="993"/>
      <c r="DD97" s="993"/>
      <c r="DE97" s="993"/>
      <c r="DF97" s="994"/>
      <c r="DG97" s="992"/>
      <c r="DH97" s="993"/>
      <c r="DI97" s="993"/>
      <c r="DJ97" s="993"/>
      <c r="DK97" s="994"/>
      <c r="DL97" s="992"/>
      <c r="DM97" s="993"/>
      <c r="DN97" s="993"/>
      <c r="DO97" s="993"/>
      <c r="DP97" s="994"/>
      <c r="DQ97" s="992"/>
      <c r="DR97" s="993"/>
      <c r="DS97" s="993"/>
      <c r="DT97" s="993"/>
      <c r="DU97" s="994"/>
      <c r="DV97" s="981"/>
      <c r="DW97" s="982"/>
      <c r="DX97" s="982"/>
      <c r="DY97" s="982"/>
      <c r="DZ97" s="983"/>
      <c r="EA97" s="230"/>
    </row>
    <row r="98" spans="1:131" ht="26.25" hidden="1" customHeight="1" x14ac:dyDescent="0.2">
      <c r="A98" s="245"/>
      <c r="B98" s="246"/>
      <c r="C98" s="246"/>
      <c r="D98" s="246"/>
      <c r="E98" s="246"/>
      <c r="F98" s="246"/>
      <c r="G98" s="246"/>
      <c r="H98" s="246"/>
      <c r="I98" s="246"/>
      <c r="J98" s="246"/>
      <c r="K98" s="246"/>
      <c r="L98" s="246"/>
      <c r="M98" s="246"/>
      <c r="N98" s="246"/>
      <c r="O98" s="246"/>
      <c r="P98" s="246"/>
      <c r="Q98" s="247"/>
      <c r="R98" s="247"/>
      <c r="S98" s="247"/>
      <c r="T98" s="247"/>
      <c r="U98" s="247"/>
      <c r="V98" s="247"/>
      <c r="W98" s="247"/>
      <c r="X98" s="247"/>
      <c r="Y98" s="247"/>
      <c r="Z98" s="247"/>
      <c r="AA98" s="247"/>
      <c r="AB98" s="247"/>
      <c r="AC98" s="247"/>
      <c r="AD98" s="247"/>
      <c r="AE98" s="247"/>
      <c r="AF98" s="247"/>
      <c r="AG98" s="247"/>
      <c r="AH98" s="247"/>
      <c r="AI98" s="247"/>
      <c r="AJ98" s="247"/>
      <c r="AK98" s="247"/>
      <c r="AL98" s="247"/>
      <c r="AM98" s="247"/>
      <c r="AN98" s="247"/>
      <c r="AO98" s="247"/>
      <c r="AP98" s="247"/>
      <c r="AQ98" s="247"/>
      <c r="AR98" s="247"/>
      <c r="AS98" s="247"/>
      <c r="AT98" s="247"/>
      <c r="AU98" s="247"/>
      <c r="AV98" s="247"/>
      <c r="AW98" s="247"/>
      <c r="AX98" s="247"/>
      <c r="AY98" s="247"/>
      <c r="AZ98" s="248"/>
      <c r="BA98" s="248"/>
      <c r="BB98" s="248"/>
      <c r="BC98" s="248"/>
      <c r="BD98" s="248"/>
      <c r="BE98" s="241"/>
      <c r="BF98" s="241"/>
      <c r="BG98" s="241"/>
      <c r="BH98" s="241"/>
      <c r="BI98" s="241"/>
      <c r="BJ98" s="241"/>
      <c r="BK98" s="241"/>
      <c r="BL98" s="241"/>
      <c r="BM98" s="241"/>
      <c r="BN98" s="241"/>
      <c r="BO98" s="241"/>
      <c r="BP98" s="241"/>
      <c r="BQ98" s="238">
        <v>92</v>
      </c>
      <c r="BR98" s="243"/>
      <c r="BS98" s="981"/>
      <c r="BT98" s="982"/>
      <c r="BU98" s="982"/>
      <c r="BV98" s="982"/>
      <c r="BW98" s="982"/>
      <c r="BX98" s="982"/>
      <c r="BY98" s="982"/>
      <c r="BZ98" s="982"/>
      <c r="CA98" s="982"/>
      <c r="CB98" s="982"/>
      <c r="CC98" s="982"/>
      <c r="CD98" s="982"/>
      <c r="CE98" s="982"/>
      <c r="CF98" s="982"/>
      <c r="CG98" s="991"/>
      <c r="CH98" s="992"/>
      <c r="CI98" s="993"/>
      <c r="CJ98" s="993"/>
      <c r="CK98" s="993"/>
      <c r="CL98" s="994"/>
      <c r="CM98" s="992"/>
      <c r="CN98" s="993"/>
      <c r="CO98" s="993"/>
      <c r="CP98" s="993"/>
      <c r="CQ98" s="994"/>
      <c r="CR98" s="992"/>
      <c r="CS98" s="993"/>
      <c r="CT98" s="993"/>
      <c r="CU98" s="993"/>
      <c r="CV98" s="994"/>
      <c r="CW98" s="992"/>
      <c r="CX98" s="993"/>
      <c r="CY98" s="993"/>
      <c r="CZ98" s="993"/>
      <c r="DA98" s="994"/>
      <c r="DB98" s="992"/>
      <c r="DC98" s="993"/>
      <c r="DD98" s="993"/>
      <c r="DE98" s="993"/>
      <c r="DF98" s="994"/>
      <c r="DG98" s="992"/>
      <c r="DH98" s="993"/>
      <c r="DI98" s="993"/>
      <c r="DJ98" s="993"/>
      <c r="DK98" s="994"/>
      <c r="DL98" s="992"/>
      <c r="DM98" s="993"/>
      <c r="DN98" s="993"/>
      <c r="DO98" s="993"/>
      <c r="DP98" s="994"/>
      <c r="DQ98" s="992"/>
      <c r="DR98" s="993"/>
      <c r="DS98" s="993"/>
      <c r="DT98" s="993"/>
      <c r="DU98" s="994"/>
      <c r="DV98" s="981"/>
      <c r="DW98" s="982"/>
      <c r="DX98" s="982"/>
      <c r="DY98" s="982"/>
      <c r="DZ98" s="983"/>
      <c r="EA98" s="230"/>
    </row>
    <row r="99" spans="1:131" ht="26.25" hidden="1" customHeight="1" x14ac:dyDescent="0.2">
      <c r="A99" s="245"/>
      <c r="B99" s="246"/>
      <c r="C99" s="246"/>
      <c r="D99" s="246"/>
      <c r="E99" s="246"/>
      <c r="F99" s="246"/>
      <c r="G99" s="246"/>
      <c r="H99" s="246"/>
      <c r="I99" s="246"/>
      <c r="J99" s="246"/>
      <c r="K99" s="246"/>
      <c r="L99" s="246"/>
      <c r="M99" s="246"/>
      <c r="N99" s="246"/>
      <c r="O99" s="246"/>
      <c r="P99" s="246"/>
      <c r="Q99" s="247"/>
      <c r="R99" s="247"/>
      <c r="S99" s="247"/>
      <c r="T99" s="247"/>
      <c r="U99" s="247"/>
      <c r="V99" s="247"/>
      <c r="W99" s="247"/>
      <c r="X99" s="247"/>
      <c r="Y99" s="247"/>
      <c r="Z99" s="247"/>
      <c r="AA99" s="247"/>
      <c r="AB99" s="247"/>
      <c r="AC99" s="247"/>
      <c r="AD99" s="247"/>
      <c r="AE99" s="247"/>
      <c r="AF99" s="247"/>
      <c r="AG99" s="247"/>
      <c r="AH99" s="247"/>
      <c r="AI99" s="247"/>
      <c r="AJ99" s="247"/>
      <c r="AK99" s="247"/>
      <c r="AL99" s="247"/>
      <c r="AM99" s="247"/>
      <c r="AN99" s="247"/>
      <c r="AO99" s="247"/>
      <c r="AP99" s="247"/>
      <c r="AQ99" s="247"/>
      <c r="AR99" s="247"/>
      <c r="AS99" s="247"/>
      <c r="AT99" s="247"/>
      <c r="AU99" s="247"/>
      <c r="AV99" s="247"/>
      <c r="AW99" s="247"/>
      <c r="AX99" s="247"/>
      <c r="AY99" s="247"/>
      <c r="AZ99" s="248"/>
      <c r="BA99" s="248"/>
      <c r="BB99" s="248"/>
      <c r="BC99" s="248"/>
      <c r="BD99" s="248"/>
      <c r="BE99" s="241"/>
      <c r="BF99" s="241"/>
      <c r="BG99" s="241"/>
      <c r="BH99" s="241"/>
      <c r="BI99" s="241"/>
      <c r="BJ99" s="241"/>
      <c r="BK99" s="241"/>
      <c r="BL99" s="241"/>
      <c r="BM99" s="241"/>
      <c r="BN99" s="241"/>
      <c r="BO99" s="241"/>
      <c r="BP99" s="241"/>
      <c r="BQ99" s="238">
        <v>93</v>
      </c>
      <c r="BR99" s="243"/>
      <c r="BS99" s="981"/>
      <c r="BT99" s="982"/>
      <c r="BU99" s="982"/>
      <c r="BV99" s="982"/>
      <c r="BW99" s="982"/>
      <c r="BX99" s="982"/>
      <c r="BY99" s="982"/>
      <c r="BZ99" s="982"/>
      <c r="CA99" s="982"/>
      <c r="CB99" s="982"/>
      <c r="CC99" s="982"/>
      <c r="CD99" s="982"/>
      <c r="CE99" s="982"/>
      <c r="CF99" s="982"/>
      <c r="CG99" s="991"/>
      <c r="CH99" s="992"/>
      <c r="CI99" s="993"/>
      <c r="CJ99" s="993"/>
      <c r="CK99" s="993"/>
      <c r="CL99" s="994"/>
      <c r="CM99" s="992"/>
      <c r="CN99" s="993"/>
      <c r="CO99" s="993"/>
      <c r="CP99" s="993"/>
      <c r="CQ99" s="994"/>
      <c r="CR99" s="992"/>
      <c r="CS99" s="993"/>
      <c r="CT99" s="993"/>
      <c r="CU99" s="993"/>
      <c r="CV99" s="994"/>
      <c r="CW99" s="992"/>
      <c r="CX99" s="993"/>
      <c r="CY99" s="993"/>
      <c r="CZ99" s="993"/>
      <c r="DA99" s="994"/>
      <c r="DB99" s="992"/>
      <c r="DC99" s="993"/>
      <c r="DD99" s="993"/>
      <c r="DE99" s="993"/>
      <c r="DF99" s="994"/>
      <c r="DG99" s="992"/>
      <c r="DH99" s="993"/>
      <c r="DI99" s="993"/>
      <c r="DJ99" s="993"/>
      <c r="DK99" s="994"/>
      <c r="DL99" s="992"/>
      <c r="DM99" s="993"/>
      <c r="DN99" s="993"/>
      <c r="DO99" s="993"/>
      <c r="DP99" s="994"/>
      <c r="DQ99" s="992"/>
      <c r="DR99" s="993"/>
      <c r="DS99" s="993"/>
      <c r="DT99" s="993"/>
      <c r="DU99" s="994"/>
      <c r="DV99" s="981"/>
      <c r="DW99" s="982"/>
      <c r="DX99" s="982"/>
      <c r="DY99" s="982"/>
      <c r="DZ99" s="983"/>
      <c r="EA99" s="230"/>
    </row>
    <row r="100" spans="1:131" ht="26.25" hidden="1" customHeight="1" x14ac:dyDescent="0.2">
      <c r="A100" s="245"/>
      <c r="B100" s="246"/>
      <c r="C100" s="246"/>
      <c r="D100" s="246"/>
      <c r="E100" s="246"/>
      <c r="F100" s="246"/>
      <c r="G100" s="246"/>
      <c r="H100" s="246"/>
      <c r="I100" s="246"/>
      <c r="J100" s="246"/>
      <c r="K100" s="246"/>
      <c r="L100" s="246"/>
      <c r="M100" s="246"/>
      <c r="N100" s="246"/>
      <c r="O100" s="246"/>
      <c r="P100" s="246"/>
      <c r="Q100" s="247"/>
      <c r="R100" s="247"/>
      <c r="S100" s="247"/>
      <c r="T100" s="247"/>
      <c r="U100" s="247"/>
      <c r="V100" s="247"/>
      <c r="W100" s="247"/>
      <c r="X100" s="247"/>
      <c r="Y100" s="247"/>
      <c r="Z100" s="247"/>
      <c r="AA100" s="247"/>
      <c r="AB100" s="247"/>
      <c r="AC100" s="247"/>
      <c r="AD100" s="247"/>
      <c r="AE100" s="247"/>
      <c r="AF100" s="247"/>
      <c r="AG100" s="247"/>
      <c r="AH100" s="247"/>
      <c r="AI100" s="247"/>
      <c r="AJ100" s="247"/>
      <c r="AK100" s="247"/>
      <c r="AL100" s="247"/>
      <c r="AM100" s="247"/>
      <c r="AN100" s="247"/>
      <c r="AO100" s="247"/>
      <c r="AP100" s="247"/>
      <c r="AQ100" s="247"/>
      <c r="AR100" s="247"/>
      <c r="AS100" s="247"/>
      <c r="AT100" s="247"/>
      <c r="AU100" s="247"/>
      <c r="AV100" s="247"/>
      <c r="AW100" s="247"/>
      <c r="AX100" s="247"/>
      <c r="AY100" s="247"/>
      <c r="AZ100" s="248"/>
      <c r="BA100" s="248"/>
      <c r="BB100" s="248"/>
      <c r="BC100" s="248"/>
      <c r="BD100" s="248"/>
      <c r="BE100" s="241"/>
      <c r="BF100" s="241"/>
      <c r="BG100" s="241"/>
      <c r="BH100" s="241"/>
      <c r="BI100" s="241"/>
      <c r="BJ100" s="241"/>
      <c r="BK100" s="241"/>
      <c r="BL100" s="241"/>
      <c r="BM100" s="241"/>
      <c r="BN100" s="241"/>
      <c r="BO100" s="241"/>
      <c r="BP100" s="241"/>
      <c r="BQ100" s="238">
        <v>94</v>
      </c>
      <c r="BR100" s="243"/>
      <c r="BS100" s="981"/>
      <c r="BT100" s="982"/>
      <c r="BU100" s="982"/>
      <c r="BV100" s="982"/>
      <c r="BW100" s="982"/>
      <c r="BX100" s="982"/>
      <c r="BY100" s="982"/>
      <c r="BZ100" s="982"/>
      <c r="CA100" s="982"/>
      <c r="CB100" s="982"/>
      <c r="CC100" s="982"/>
      <c r="CD100" s="982"/>
      <c r="CE100" s="982"/>
      <c r="CF100" s="982"/>
      <c r="CG100" s="991"/>
      <c r="CH100" s="992"/>
      <c r="CI100" s="993"/>
      <c r="CJ100" s="993"/>
      <c r="CK100" s="993"/>
      <c r="CL100" s="994"/>
      <c r="CM100" s="992"/>
      <c r="CN100" s="993"/>
      <c r="CO100" s="993"/>
      <c r="CP100" s="993"/>
      <c r="CQ100" s="994"/>
      <c r="CR100" s="992"/>
      <c r="CS100" s="993"/>
      <c r="CT100" s="993"/>
      <c r="CU100" s="993"/>
      <c r="CV100" s="994"/>
      <c r="CW100" s="992"/>
      <c r="CX100" s="993"/>
      <c r="CY100" s="993"/>
      <c r="CZ100" s="993"/>
      <c r="DA100" s="994"/>
      <c r="DB100" s="992"/>
      <c r="DC100" s="993"/>
      <c r="DD100" s="993"/>
      <c r="DE100" s="993"/>
      <c r="DF100" s="994"/>
      <c r="DG100" s="992"/>
      <c r="DH100" s="993"/>
      <c r="DI100" s="993"/>
      <c r="DJ100" s="993"/>
      <c r="DK100" s="994"/>
      <c r="DL100" s="992"/>
      <c r="DM100" s="993"/>
      <c r="DN100" s="993"/>
      <c r="DO100" s="993"/>
      <c r="DP100" s="994"/>
      <c r="DQ100" s="992"/>
      <c r="DR100" s="993"/>
      <c r="DS100" s="993"/>
      <c r="DT100" s="993"/>
      <c r="DU100" s="994"/>
      <c r="DV100" s="981"/>
      <c r="DW100" s="982"/>
      <c r="DX100" s="982"/>
      <c r="DY100" s="982"/>
      <c r="DZ100" s="983"/>
      <c r="EA100" s="230"/>
    </row>
    <row r="101" spans="1:131" ht="26.25" hidden="1" customHeight="1" x14ac:dyDescent="0.2">
      <c r="A101" s="245"/>
      <c r="B101" s="246"/>
      <c r="C101" s="246"/>
      <c r="D101" s="246"/>
      <c r="E101" s="246"/>
      <c r="F101" s="246"/>
      <c r="G101" s="246"/>
      <c r="H101" s="246"/>
      <c r="I101" s="246"/>
      <c r="J101" s="246"/>
      <c r="K101" s="246"/>
      <c r="L101" s="246"/>
      <c r="M101" s="246"/>
      <c r="N101" s="246"/>
      <c r="O101" s="246"/>
      <c r="P101" s="246"/>
      <c r="Q101" s="247"/>
      <c r="R101" s="247"/>
      <c r="S101" s="247"/>
      <c r="T101" s="247"/>
      <c r="U101" s="247"/>
      <c r="V101" s="247"/>
      <c r="W101" s="247"/>
      <c r="X101" s="247"/>
      <c r="Y101" s="247"/>
      <c r="Z101" s="247"/>
      <c r="AA101" s="247"/>
      <c r="AB101" s="247"/>
      <c r="AC101" s="247"/>
      <c r="AD101" s="247"/>
      <c r="AE101" s="247"/>
      <c r="AF101" s="247"/>
      <c r="AG101" s="247"/>
      <c r="AH101" s="247"/>
      <c r="AI101" s="247"/>
      <c r="AJ101" s="247"/>
      <c r="AK101" s="247"/>
      <c r="AL101" s="247"/>
      <c r="AM101" s="247"/>
      <c r="AN101" s="247"/>
      <c r="AO101" s="247"/>
      <c r="AP101" s="247"/>
      <c r="AQ101" s="247"/>
      <c r="AR101" s="247"/>
      <c r="AS101" s="247"/>
      <c r="AT101" s="247"/>
      <c r="AU101" s="247"/>
      <c r="AV101" s="247"/>
      <c r="AW101" s="247"/>
      <c r="AX101" s="247"/>
      <c r="AY101" s="247"/>
      <c r="AZ101" s="248"/>
      <c r="BA101" s="248"/>
      <c r="BB101" s="248"/>
      <c r="BC101" s="248"/>
      <c r="BD101" s="248"/>
      <c r="BE101" s="241"/>
      <c r="BF101" s="241"/>
      <c r="BG101" s="241"/>
      <c r="BH101" s="241"/>
      <c r="BI101" s="241"/>
      <c r="BJ101" s="241"/>
      <c r="BK101" s="241"/>
      <c r="BL101" s="241"/>
      <c r="BM101" s="241"/>
      <c r="BN101" s="241"/>
      <c r="BO101" s="241"/>
      <c r="BP101" s="241"/>
      <c r="BQ101" s="238">
        <v>95</v>
      </c>
      <c r="BR101" s="243"/>
      <c r="BS101" s="981"/>
      <c r="BT101" s="982"/>
      <c r="BU101" s="982"/>
      <c r="BV101" s="982"/>
      <c r="BW101" s="982"/>
      <c r="BX101" s="982"/>
      <c r="BY101" s="982"/>
      <c r="BZ101" s="982"/>
      <c r="CA101" s="982"/>
      <c r="CB101" s="982"/>
      <c r="CC101" s="982"/>
      <c r="CD101" s="982"/>
      <c r="CE101" s="982"/>
      <c r="CF101" s="982"/>
      <c r="CG101" s="991"/>
      <c r="CH101" s="992"/>
      <c r="CI101" s="993"/>
      <c r="CJ101" s="993"/>
      <c r="CK101" s="993"/>
      <c r="CL101" s="994"/>
      <c r="CM101" s="992"/>
      <c r="CN101" s="993"/>
      <c r="CO101" s="993"/>
      <c r="CP101" s="993"/>
      <c r="CQ101" s="994"/>
      <c r="CR101" s="992"/>
      <c r="CS101" s="993"/>
      <c r="CT101" s="993"/>
      <c r="CU101" s="993"/>
      <c r="CV101" s="994"/>
      <c r="CW101" s="992"/>
      <c r="CX101" s="993"/>
      <c r="CY101" s="993"/>
      <c r="CZ101" s="993"/>
      <c r="DA101" s="994"/>
      <c r="DB101" s="992"/>
      <c r="DC101" s="993"/>
      <c r="DD101" s="993"/>
      <c r="DE101" s="993"/>
      <c r="DF101" s="994"/>
      <c r="DG101" s="992"/>
      <c r="DH101" s="993"/>
      <c r="DI101" s="993"/>
      <c r="DJ101" s="993"/>
      <c r="DK101" s="994"/>
      <c r="DL101" s="992"/>
      <c r="DM101" s="993"/>
      <c r="DN101" s="993"/>
      <c r="DO101" s="993"/>
      <c r="DP101" s="994"/>
      <c r="DQ101" s="992"/>
      <c r="DR101" s="993"/>
      <c r="DS101" s="993"/>
      <c r="DT101" s="993"/>
      <c r="DU101" s="994"/>
      <c r="DV101" s="981"/>
      <c r="DW101" s="982"/>
      <c r="DX101" s="982"/>
      <c r="DY101" s="982"/>
      <c r="DZ101" s="983"/>
      <c r="EA101" s="230"/>
    </row>
    <row r="102" spans="1:131" ht="26.25" customHeight="1" thickBot="1" x14ac:dyDescent="0.25">
      <c r="A102" s="245"/>
      <c r="B102" s="246"/>
      <c r="C102" s="246"/>
      <c r="D102" s="246"/>
      <c r="E102" s="246"/>
      <c r="F102" s="246"/>
      <c r="G102" s="246"/>
      <c r="H102" s="246"/>
      <c r="I102" s="246"/>
      <c r="J102" s="246"/>
      <c r="K102" s="246"/>
      <c r="L102" s="246"/>
      <c r="M102" s="246"/>
      <c r="N102" s="246"/>
      <c r="O102" s="246"/>
      <c r="P102" s="246"/>
      <c r="Q102" s="247"/>
      <c r="R102" s="247"/>
      <c r="S102" s="247"/>
      <c r="T102" s="247"/>
      <c r="U102" s="247"/>
      <c r="V102" s="247"/>
      <c r="W102" s="247"/>
      <c r="X102" s="247"/>
      <c r="Y102" s="247"/>
      <c r="Z102" s="247"/>
      <c r="AA102" s="247"/>
      <c r="AB102" s="247"/>
      <c r="AC102" s="247"/>
      <c r="AD102" s="247"/>
      <c r="AE102" s="247"/>
      <c r="AF102" s="247"/>
      <c r="AG102" s="247"/>
      <c r="AH102" s="247"/>
      <c r="AI102" s="247"/>
      <c r="AJ102" s="247"/>
      <c r="AK102" s="247"/>
      <c r="AL102" s="247"/>
      <c r="AM102" s="247"/>
      <c r="AN102" s="247"/>
      <c r="AO102" s="247"/>
      <c r="AP102" s="247"/>
      <c r="AQ102" s="247"/>
      <c r="AR102" s="247"/>
      <c r="AS102" s="247"/>
      <c r="AT102" s="247"/>
      <c r="AU102" s="247"/>
      <c r="AV102" s="247"/>
      <c r="AW102" s="247"/>
      <c r="AX102" s="247"/>
      <c r="AY102" s="247"/>
      <c r="AZ102" s="248"/>
      <c r="BA102" s="248"/>
      <c r="BB102" s="248"/>
      <c r="BC102" s="248"/>
      <c r="BD102" s="248"/>
      <c r="BE102" s="241"/>
      <c r="BF102" s="241"/>
      <c r="BG102" s="241"/>
      <c r="BH102" s="241"/>
      <c r="BI102" s="241"/>
      <c r="BJ102" s="241"/>
      <c r="BK102" s="241"/>
      <c r="BL102" s="241"/>
      <c r="BM102" s="241"/>
      <c r="BN102" s="241"/>
      <c r="BO102" s="241"/>
      <c r="BP102" s="241"/>
      <c r="BQ102" s="240" t="s">
        <v>376</v>
      </c>
      <c r="BR102" s="973" t="s">
        <v>400</v>
      </c>
      <c r="BS102" s="974"/>
      <c r="BT102" s="974"/>
      <c r="BU102" s="974"/>
      <c r="BV102" s="974"/>
      <c r="BW102" s="974"/>
      <c r="BX102" s="974"/>
      <c r="BY102" s="974"/>
      <c r="BZ102" s="974"/>
      <c r="CA102" s="974"/>
      <c r="CB102" s="974"/>
      <c r="CC102" s="974"/>
      <c r="CD102" s="974"/>
      <c r="CE102" s="974"/>
      <c r="CF102" s="974"/>
      <c r="CG102" s="984"/>
      <c r="CH102" s="985"/>
      <c r="CI102" s="986"/>
      <c r="CJ102" s="986"/>
      <c r="CK102" s="986"/>
      <c r="CL102" s="987"/>
      <c r="CM102" s="985"/>
      <c r="CN102" s="986"/>
      <c r="CO102" s="986"/>
      <c r="CP102" s="986"/>
      <c r="CQ102" s="987"/>
      <c r="CR102" s="988"/>
      <c r="CS102" s="989"/>
      <c r="CT102" s="989"/>
      <c r="CU102" s="989"/>
      <c r="CV102" s="990"/>
      <c r="CW102" s="988"/>
      <c r="CX102" s="989"/>
      <c r="CY102" s="989"/>
      <c r="CZ102" s="989"/>
      <c r="DA102" s="990"/>
      <c r="DB102" s="988"/>
      <c r="DC102" s="989"/>
      <c r="DD102" s="989"/>
      <c r="DE102" s="989"/>
      <c r="DF102" s="990"/>
      <c r="DG102" s="988"/>
      <c r="DH102" s="989"/>
      <c r="DI102" s="989"/>
      <c r="DJ102" s="989"/>
      <c r="DK102" s="990"/>
      <c r="DL102" s="988"/>
      <c r="DM102" s="989"/>
      <c r="DN102" s="989"/>
      <c r="DO102" s="989"/>
      <c r="DP102" s="990"/>
      <c r="DQ102" s="988"/>
      <c r="DR102" s="989"/>
      <c r="DS102" s="989"/>
      <c r="DT102" s="989"/>
      <c r="DU102" s="990"/>
      <c r="DV102" s="973"/>
      <c r="DW102" s="974"/>
      <c r="DX102" s="974"/>
      <c r="DY102" s="974"/>
      <c r="DZ102" s="975"/>
      <c r="EA102" s="230"/>
    </row>
    <row r="103" spans="1:131" ht="26.25" customHeight="1" x14ac:dyDescent="0.2">
      <c r="A103" s="245"/>
      <c r="B103" s="246"/>
      <c r="C103" s="246"/>
      <c r="D103" s="246"/>
      <c r="E103" s="246"/>
      <c r="F103" s="246"/>
      <c r="G103" s="246"/>
      <c r="H103" s="246"/>
      <c r="I103" s="246"/>
      <c r="J103" s="246"/>
      <c r="K103" s="246"/>
      <c r="L103" s="246"/>
      <c r="M103" s="246"/>
      <c r="N103" s="246"/>
      <c r="O103" s="246"/>
      <c r="P103" s="246"/>
      <c r="Q103" s="247"/>
      <c r="R103" s="247"/>
      <c r="S103" s="247"/>
      <c r="T103" s="247"/>
      <c r="U103" s="247"/>
      <c r="V103" s="247"/>
      <c r="W103" s="247"/>
      <c r="X103" s="247"/>
      <c r="Y103" s="247"/>
      <c r="Z103" s="247"/>
      <c r="AA103" s="247"/>
      <c r="AB103" s="247"/>
      <c r="AC103" s="247"/>
      <c r="AD103" s="247"/>
      <c r="AE103" s="247"/>
      <c r="AF103" s="247"/>
      <c r="AG103" s="247"/>
      <c r="AH103" s="247"/>
      <c r="AI103" s="247"/>
      <c r="AJ103" s="247"/>
      <c r="AK103" s="247"/>
      <c r="AL103" s="247"/>
      <c r="AM103" s="247"/>
      <c r="AN103" s="247"/>
      <c r="AO103" s="247"/>
      <c r="AP103" s="247"/>
      <c r="AQ103" s="247"/>
      <c r="AR103" s="247"/>
      <c r="AS103" s="247"/>
      <c r="AT103" s="247"/>
      <c r="AU103" s="247"/>
      <c r="AV103" s="247"/>
      <c r="AW103" s="247"/>
      <c r="AX103" s="247"/>
      <c r="AY103" s="247"/>
      <c r="AZ103" s="248"/>
      <c r="BA103" s="248"/>
      <c r="BB103" s="248"/>
      <c r="BC103" s="248"/>
      <c r="BD103" s="248"/>
      <c r="BE103" s="241"/>
      <c r="BF103" s="241"/>
      <c r="BG103" s="241"/>
      <c r="BH103" s="241"/>
      <c r="BI103" s="241"/>
      <c r="BJ103" s="241"/>
      <c r="BK103" s="241"/>
      <c r="BL103" s="241"/>
      <c r="BM103" s="241"/>
      <c r="BN103" s="241"/>
      <c r="BO103" s="241"/>
      <c r="BP103" s="241"/>
      <c r="BQ103" s="976" t="s">
        <v>401</v>
      </c>
      <c r="BR103" s="976"/>
      <c r="BS103" s="976"/>
      <c r="BT103" s="976"/>
      <c r="BU103" s="976"/>
      <c r="BV103" s="976"/>
      <c r="BW103" s="976"/>
      <c r="BX103" s="976"/>
      <c r="BY103" s="976"/>
      <c r="BZ103" s="976"/>
      <c r="CA103" s="976"/>
      <c r="CB103" s="976"/>
      <c r="CC103" s="976"/>
      <c r="CD103" s="976"/>
      <c r="CE103" s="976"/>
      <c r="CF103" s="976"/>
      <c r="CG103" s="976"/>
      <c r="CH103" s="976"/>
      <c r="CI103" s="976"/>
      <c r="CJ103" s="976"/>
      <c r="CK103" s="976"/>
      <c r="CL103" s="976"/>
      <c r="CM103" s="976"/>
      <c r="CN103" s="976"/>
      <c r="CO103" s="976"/>
      <c r="CP103" s="976"/>
      <c r="CQ103" s="976"/>
      <c r="CR103" s="976"/>
      <c r="CS103" s="976"/>
      <c r="CT103" s="976"/>
      <c r="CU103" s="976"/>
      <c r="CV103" s="976"/>
      <c r="CW103" s="976"/>
      <c r="CX103" s="976"/>
      <c r="CY103" s="976"/>
      <c r="CZ103" s="976"/>
      <c r="DA103" s="976"/>
      <c r="DB103" s="976"/>
      <c r="DC103" s="976"/>
      <c r="DD103" s="976"/>
      <c r="DE103" s="976"/>
      <c r="DF103" s="976"/>
      <c r="DG103" s="976"/>
      <c r="DH103" s="976"/>
      <c r="DI103" s="976"/>
      <c r="DJ103" s="976"/>
      <c r="DK103" s="976"/>
      <c r="DL103" s="976"/>
      <c r="DM103" s="976"/>
      <c r="DN103" s="976"/>
      <c r="DO103" s="976"/>
      <c r="DP103" s="976"/>
      <c r="DQ103" s="976"/>
      <c r="DR103" s="976"/>
      <c r="DS103" s="976"/>
      <c r="DT103" s="976"/>
      <c r="DU103" s="976"/>
      <c r="DV103" s="976"/>
      <c r="DW103" s="976"/>
      <c r="DX103" s="976"/>
      <c r="DY103" s="976"/>
      <c r="DZ103" s="976"/>
      <c r="EA103" s="230"/>
    </row>
    <row r="104" spans="1:131" ht="26.25" customHeight="1" x14ac:dyDescent="0.2">
      <c r="A104" s="245"/>
      <c r="B104" s="246"/>
      <c r="C104" s="246"/>
      <c r="D104" s="246"/>
      <c r="E104" s="246"/>
      <c r="F104" s="246"/>
      <c r="G104" s="246"/>
      <c r="H104" s="246"/>
      <c r="I104" s="246"/>
      <c r="J104" s="246"/>
      <c r="K104" s="246"/>
      <c r="L104" s="246"/>
      <c r="M104" s="246"/>
      <c r="N104" s="246"/>
      <c r="O104" s="246"/>
      <c r="P104" s="246"/>
      <c r="Q104" s="247"/>
      <c r="R104" s="247"/>
      <c r="S104" s="247"/>
      <c r="T104" s="247"/>
      <c r="U104" s="247"/>
      <c r="V104" s="247"/>
      <c r="W104" s="247"/>
      <c r="X104" s="247"/>
      <c r="Y104" s="247"/>
      <c r="Z104" s="247"/>
      <c r="AA104" s="247"/>
      <c r="AB104" s="247"/>
      <c r="AC104" s="247"/>
      <c r="AD104" s="247"/>
      <c r="AE104" s="247"/>
      <c r="AF104" s="247"/>
      <c r="AG104" s="247"/>
      <c r="AH104" s="247"/>
      <c r="AI104" s="247"/>
      <c r="AJ104" s="247"/>
      <c r="AK104" s="247"/>
      <c r="AL104" s="247"/>
      <c r="AM104" s="247"/>
      <c r="AN104" s="247"/>
      <c r="AO104" s="247"/>
      <c r="AP104" s="247"/>
      <c r="AQ104" s="247"/>
      <c r="AR104" s="247"/>
      <c r="AS104" s="247"/>
      <c r="AT104" s="247"/>
      <c r="AU104" s="247"/>
      <c r="AV104" s="247"/>
      <c r="AW104" s="247"/>
      <c r="AX104" s="247"/>
      <c r="AY104" s="247"/>
      <c r="AZ104" s="248"/>
      <c r="BA104" s="248"/>
      <c r="BB104" s="248"/>
      <c r="BC104" s="248"/>
      <c r="BD104" s="248"/>
      <c r="BE104" s="241"/>
      <c r="BF104" s="241"/>
      <c r="BG104" s="241"/>
      <c r="BH104" s="241"/>
      <c r="BI104" s="241"/>
      <c r="BJ104" s="241"/>
      <c r="BK104" s="241"/>
      <c r="BL104" s="241"/>
      <c r="BM104" s="241"/>
      <c r="BN104" s="241"/>
      <c r="BO104" s="241"/>
      <c r="BP104" s="241"/>
      <c r="BQ104" s="977" t="s">
        <v>402</v>
      </c>
      <c r="BR104" s="977"/>
      <c r="BS104" s="977"/>
      <c r="BT104" s="977"/>
      <c r="BU104" s="977"/>
      <c r="BV104" s="977"/>
      <c r="BW104" s="977"/>
      <c r="BX104" s="977"/>
      <c r="BY104" s="977"/>
      <c r="BZ104" s="977"/>
      <c r="CA104" s="977"/>
      <c r="CB104" s="977"/>
      <c r="CC104" s="977"/>
      <c r="CD104" s="977"/>
      <c r="CE104" s="977"/>
      <c r="CF104" s="977"/>
      <c r="CG104" s="977"/>
      <c r="CH104" s="977"/>
      <c r="CI104" s="977"/>
      <c r="CJ104" s="977"/>
      <c r="CK104" s="977"/>
      <c r="CL104" s="977"/>
      <c r="CM104" s="977"/>
      <c r="CN104" s="977"/>
      <c r="CO104" s="977"/>
      <c r="CP104" s="977"/>
      <c r="CQ104" s="977"/>
      <c r="CR104" s="977"/>
      <c r="CS104" s="977"/>
      <c r="CT104" s="977"/>
      <c r="CU104" s="977"/>
      <c r="CV104" s="977"/>
      <c r="CW104" s="977"/>
      <c r="CX104" s="977"/>
      <c r="CY104" s="977"/>
      <c r="CZ104" s="977"/>
      <c r="DA104" s="977"/>
      <c r="DB104" s="977"/>
      <c r="DC104" s="977"/>
      <c r="DD104" s="977"/>
      <c r="DE104" s="977"/>
      <c r="DF104" s="977"/>
      <c r="DG104" s="977"/>
      <c r="DH104" s="977"/>
      <c r="DI104" s="977"/>
      <c r="DJ104" s="977"/>
      <c r="DK104" s="977"/>
      <c r="DL104" s="977"/>
      <c r="DM104" s="977"/>
      <c r="DN104" s="977"/>
      <c r="DO104" s="977"/>
      <c r="DP104" s="977"/>
      <c r="DQ104" s="977"/>
      <c r="DR104" s="977"/>
      <c r="DS104" s="977"/>
      <c r="DT104" s="977"/>
      <c r="DU104" s="977"/>
      <c r="DV104" s="977"/>
      <c r="DW104" s="977"/>
      <c r="DX104" s="977"/>
      <c r="DY104" s="977"/>
      <c r="DZ104" s="977"/>
      <c r="EA104" s="230"/>
    </row>
    <row r="105" spans="1:131" ht="11.25" customHeight="1" x14ac:dyDescent="0.2">
      <c r="A105" s="241"/>
      <c r="B105" s="241"/>
      <c r="C105" s="241"/>
      <c r="D105" s="241"/>
      <c r="E105" s="241"/>
      <c r="F105" s="241"/>
      <c r="G105" s="241"/>
      <c r="H105" s="241"/>
      <c r="I105" s="241"/>
      <c r="J105" s="241"/>
      <c r="K105" s="241"/>
      <c r="L105" s="241"/>
      <c r="M105" s="241"/>
      <c r="N105" s="241"/>
      <c r="O105" s="241"/>
      <c r="P105" s="241"/>
      <c r="Q105" s="241"/>
      <c r="R105" s="241"/>
      <c r="S105" s="241"/>
      <c r="T105" s="241"/>
      <c r="U105" s="241"/>
      <c r="V105" s="241"/>
      <c r="W105" s="241"/>
      <c r="X105" s="241"/>
      <c r="Y105" s="241"/>
      <c r="Z105" s="241"/>
      <c r="AA105" s="241"/>
      <c r="AB105" s="241"/>
      <c r="AC105" s="241"/>
      <c r="AD105" s="241"/>
      <c r="AE105" s="241"/>
      <c r="AF105" s="241"/>
      <c r="AG105" s="241"/>
      <c r="AH105" s="241"/>
      <c r="AI105" s="241"/>
      <c r="AJ105" s="241"/>
      <c r="AK105" s="241"/>
      <c r="AL105" s="241"/>
      <c r="AM105" s="241"/>
      <c r="AN105" s="241"/>
      <c r="AO105" s="241"/>
      <c r="AP105" s="241"/>
      <c r="AQ105" s="241"/>
      <c r="AR105" s="241"/>
      <c r="AS105" s="241"/>
      <c r="AT105" s="241"/>
      <c r="AU105" s="241"/>
      <c r="AV105" s="241"/>
      <c r="AW105" s="241"/>
      <c r="AX105" s="241"/>
      <c r="AY105" s="241"/>
      <c r="AZ105" s="241"/>
      <c r="BA105" s="241"/>
      <c r="BB105" s="241"/>
      <c r="BC105" s="241"/>
      <c r="BD105" s="241"/>
      <c r="BE105" s="241"/>
      <c r="BF105" s="241"/>
      <c r="BG105" s="241"/>
      <c r="BH105" s="241"/>
      <c r="BI105" s="241"/>
      <c r="BJ105" s="241"/>
      <c r="BK105" s="241"/>
      <c r="BL105" s="241"/>
      <c r="BM105" s="241"/>
      <c r="BN105" s="241"/>
      <c r="BO105" s="241"/>
      <c r="BP105" s="241"/>
      <c r="BQ105" s="230"/>
      <c r="BR105" s="230"/>
      <c r="BS105" s="230"/>
      <c r="BT105" s="230"/>
      <c r="BU105" s="230"/>
      <c r="BV105" s="230"/>
      <c r="BW105" s="230"/>
      <c r="BX105" s="230"/>
      <c r="BY105" s="230"/>
      <c r="BZ105" s="230"/>
      <c r="CA105" s="230"/>
      <c r="CB105" s="230"/>
      <c r="CC105" s="230"/>
      <c r="CD105" s="230"/>
      <c r="CE105" s="230"/>
      <c r="CF105" s="230"/>
      <c r="CG105" s="230"/>
      <c r="CH105" s="230"/>
      <c r="CI105" s="230"/>
      <c r="CJ105" s="230"/>
      <c r="CK105" s="230"/>
      <c r="CL105" s="230"/>
      <c r="CM105" s="230"/>
      <c r="CN105" s="230"/>
      <c r="CO105" s="230"/>
      <c r="CP105" s="230"/>
      <c r="CQ105" s="230"/>
      <c r="CR105" s="230"/>
      <c r="CS105" s="230"/>
      <c r="CT105" s="230"/>
      <c r="CU105" s="230"/>
      <c r="CV105" s="230"/>
      <c r="CW105" s="230"/>
      <c r="CX105" s="230"/>
      <c r="CY105" s="230"/>
      <c r="CZ105" s="230"/>
      <c r="DA105" s="230"/>
      <c r="DB105" s="230"/>
      <c r="DC105" s="230"/>
      <c r="DD105" s="230"/>
      <c r="DE105" s="230"/>
      <c r="DF105" s="230"/>
      <c r="DG105" s="230"/>
      <c r="DH105" s="230"/>
      <c r="DI105" s="230"/>
      <c r="DJ105" s="230"/>
      <c r="DK105" s="230"/>
      <c r="DL105" s="230"/>
      <c r="DM105" s="230"/>
      <c r="DN105" s="230"/>
      <c r="DO105" s="230"/>
      <c r="DP105" s="230"/>
      <c r="DQ105" s="230"/>
      <c r="DR105" s="230"/>
      <c r="DS105" s="230"/>
      <c r="DT105" s="230"/>
      <c r="DU105" s="230"/>
      <c r="DV105" s="230"/>
      <c r="DW105" s="230"/>
      <c r="DX105" s="230"/>
      <c r="DY105" s="230"/>
      <c r="DZ105" s="230"/>
      <c r="EA105" s="230"/>
    </row>
    <row r="106" spans="1:131" ht="11.25" customHeight="1" x14ac:dyDescent="0.2">
      <c r="A106" s="241"/>
      <c r="B106" s="241"/>
      <c r="C106" s="241"/>
      <c r="D106" s="241"/>
      <c r="E106" s="241"/>
      <c r="F106" s="241"/>
      <c r="G106" s="241"/>
      <c r="H106" s="241"/>
      <c r="I106" s="241"/>
      <c r="J106" s="241"/>
      <c r="K106" s="241"/>
      <c r="L106" s="241"/>
      <c r="M106" s="241"/>
      <c r="N106" s="241"/>
      <c r="O106" s="241"/>
      <c r="P106" s="241"/>
      <c r="Q106" s="241"/>
      <c r="R106" s="241"/>
      <c r="S106" s="241"/>
      <c r="T106" s="241"/>
      <c r="U106" s="241"/>
      <c r="V106" s="241"/>
      <c r="W106" s="241"/>
      <c r="X106" s="241"/>
      <c r="Y106" s="241"/>
      <c r="Z106" s="241"/>
      <c r="AA106" s="241"/>
      <c r="AB106" s="241"/>
      <c r="AC106" s="241"/>
      <c r="AD106" s="241"/>
      <c r="AE106" s="241"/>
      <c r="AF106" s="241"/>
      <c r="AG106" s="241"/>
      <c r="AH106" s="241"/>
      <c r="AI106" s="241"/>
      <c r="AJ106" s="241"/>
      <c r="AK106" s="241"/>
      <c r="AL106" s="241"/>
      <c r="AM106" s="241"/>
      <c r="AN106" s="241"/>
      <c r="AO106" s="241"/>
      <c r="AP106" s="241"/>
      <c r="AQ106" s="241"/>
      <c r="AR106" s="241"/>
      <c r="AS106" s="241"/>
      <c r="AT106" s="241"/>
      <c r="AU106" s="241"/>
      <c r="AV106" s="241"/>
      <c r="AW106" s="241"/>
      <c r="AX106" s="241"/>
      <c r="AY106" s="241"/>
      <c r="AZ106" s="241"/>
      <c r="BA106" s="241"/>
      <c r="BB106" s="241"/>
      <c r="BC106" s="241"/>
      <c r="BD106" s="241"/>
      <c r="BE106" s="241"/>
      <c r="BF106" s="241"/>
      <c r="BG106" s="241"/>
      <c r="BH106" s="241"/>
      <c r="BI106" s="241"/>
      <c r="BJ106" s="241"/>
      <c r="BK106" s="241"/>
      <c r="BL106" s="241"/>
      <c r="BM106" s="241"/>
      <c r="BN106" s="241"/>
      <c r="BO106" s="241"/>
      <c r="BP106" s="241"/>
      <c r="BQ106" s="230"/>
      <c r="BR106" s="230"/>
      <c r="BS106" s="230"/>
      <c r="BT106" s="230"/>
      <c r="BU106" s="230"/>
      <c r="BV106" s="230"/>
      <c r="BW106" s="230"/>
      <c r="BX106" s="230"/>
      <c r="BY106" s="230"/>
      <c r="BZ106" s="230"/>
      <c r="CA106" s="230"/>
      <c r="CB106" s="230"/>
      <c r="CC106" s="230"/>
      <c r="CD106" s="230"/>
      <c r="CE106" s="230"/>
      <c r="CF106" s="230"/>
      <c r="CG106" s="230"/>
      <c r="CH106" s="230"/>
      <c r="CI106" s="230"/>
      <c r="CJ106" s="230"/>
      <c r="CK106" s="230"/>
      <c r="CL106" s="230"/>
      <c r="CM106" s="230"/>
      <c r="CN106" s="230"/>
      <c r="CO106" s="230"/>
      <c r="CP106" s="230"/>
      <c r="CQ106" s="230"/>
      <c r="CR106" s="230"/>
      <c r="CS106" s="230"/>
      <c r="CT106" s="230"/>
      <c r="CU106" s="230"/>
      <c r="CV106" s="230"/>
      <c r="CW106" s="230"/>
      <c r="CX106" s="230"/>
      <c r="CY106" s="230"/>
      <c r="CZ106" s="230"/>
      <c r="DA106" s="230"/>
      <c r="DB106" s="230"/>
      <c r="DC106" s="230"/>
      <c r="DD106" s="230"/>
      <c r="DE106" s="230"/>
      <c r="DF106" s="230"/>
      <c r="DG106" s="230"/>
      <c r="DH106" s="230"/>
      <c r="DI106" s="230"/>
      <c r="DJ106" s="230"/>
      <c r="DK106" s="230"/>
      <c r="DL106" s="230"/>
      <c r="DM106" s="230"/>
      <c r="DN106" s="230"/>
      <c r="DO106" s="230"/>
      <c r="DP106" s="230"/>
      <c r="DQ106" s="230"/>
      <c r="DR106" s="230"/>
      <c r="DS106" s="230"/>
      <c r="DT106" s="230"/>
      <c r="DU106" s="230"/>
      <c r="DV106" s="230"/>
      <c r="DW106" s="230"/>
      <c r="DX106" s="230"/>
      <c r="DY106" s="230"/>
      <c r="DZ106" s="230"/>
      <c r="EA106" s="230"/>
    </row>
    <row r="107" spans="1:131" s="230" customFormat="1" ht="26.25" customHeight="1" thickBot="1" x14ac:dyDescent="0.25">
      <c r="A107" s="249" t="s">
        <v>403</v>
      </c>
      <c r="B107" s="250"/>
      <c r="C107" s="250"/>
      <c r="D107" s="250"/>
      <c r="E107" s="250"/>
      <c r="F107" s="250"/>
      <c r="G107" s="250"/>
      <c r="H107" s="250"/>
      <c r="I107" s="250"/>
      <c r="J107" s="250"/>
      <c r="K107" s="250"/>
      <c r="L107" s="250"/>
      <c r="M107" s="250"/>
      <c r="N107" s="250"/>
      <c r="O107" s="250"/>
      <c r="P107" s="250"/>
      <c r="Q107" s="250"/>
      <c r="R107" s="250"/>
      <c r="S107" s="250"/>
      <c r="T107" s="250"/>
      <c r="U107" s="250"/>
      <c r="V107" s="250"/>
      <c r="W107" s="250"/>
      <c r="X107" s="250"/>
      <c r="Y107" s="250"/>
      <c r="Z107" s="250"/>
      <c r="AA107" s="250"/>
      <c r="AB107" s="250"/>
      <c r="AC107" s="250"/>
      <c r="AD107" s="250"/>
      <c r="AE107" s="250"/>
      <c r="AF107" s="250"/>
      <c r="AG107" s="250"/>
      <c r="AH107" s="250"/>
      <c r="AI107" s="250"/>
      <c r="AJ107" s="250"/>
      <c r="AK107" s="250"/>
      <c r="AL107" s="250"/>
      <c r="AM107" s="250"/>
      <c r="AN107" s="250"/>
      <c r="AO107" s="250"/>
      <c r="AP107" s="250"/>
      <c r="AQ107" s="250"/>
      <c r="AR107" s="250"/>
      <c r="AS107" s="250"/>
      <c r="AT107" s="250"/>
      <c r="AU107" s="249" t="s">
        <v>404</v>
      </c>
      <c r="AV107" s="250"/>
      <c r="AW107" s="250"/>
      <c r="AX107" s="250"/>
      <c r="AY107" s="250"/>
      <c r="AZ107" s="250"/>
      <c r="BA107" s="250"/>
      <c r="BB107" s="250"/>
      <c r="BC107" s="250"/>
      <c r="BD107" s="250"/>
      <c r="BE107" s="250"/>
      <c r="BF107" s="250"/>
      <c r="BG107" s="250"/>
      <c r="BH107" s="250"/>
      <c r="BI107" s="250"/>
      <c r="BJ107" s="250"/>
      <c r="BK107" s="250"/>
      <c r="BL107" s="250"/>
      <c r="BM107" s="250"/>
      <c r="BN107" s="250"/>
      <c r="BO107" s="250"/>
      <c r="BP107" s="250"/>
      <c r="BQ107" s="250"/>
      <c r="BR107" s="250"/>
      <c r="BS107" s="250"/>
      <c r="BT107" s="250"/>
      <c r="BU107" s="250"/>
      <c r="BV107" s="250"/>
      <c r="BW107" s="250"/>
      <c r="BX107" s="250"/>
      <c r="BY107" s="250"/>
      <c r="BZ107" s="250"/>
      <c r="CA107" s="250"/>
      <c r="CB107" s="250"/>
      <c r="CC107" s="250"/>
      <c r="CD107" s="250"/>
      <c r="CE107" s="250"/>
      <c r="CF107" s="250"/>
      <c r="CG107" s="250"/>
      <c r="CH107" s="250"/>
      <c r="CI107" s="250"/>
      <c r="CJ107" s="250"/>
      <c r="CK107" s="250"/>
      <c r="CL107" s="250"/>
      <c r="CM107" s="250"/>
      <c r="CN107" s="250"/>
      <c r="CO107" s="250"/>
      <c r="CP107" s="250"/>
      <c r="CQ107" s="250"/>
      <c r="CR107" s="250"/>
      <c r="CS107" s="250"/>
      <c r="CT107" s="250"/>
      <c r="CU107" s="250"/>
      <c r="CV107" s="250"/>
      <c r="CW107" s="250"/>
      <c r="CX107" s="250"/>
      <c r="CY107" s="250"/>
      <c r="CZ107" s="250"/>
      <c r="DA107" s="250"/>
      <c r="DB107" s="250"/>
      <c r="DC107" s="250"/>
      <c r="DD107" s="250"/>
      <c r="DE107" s="250"/>
      <c r="DF107" s="250"/>
      <c r="DG107" s="250"/>
      <c r="DH107" s="250"/>
      <c r="DI107" s="250"/>
      <c r="DJ107" s="250"/>
      <c r="DK107" s="250"/>
      <c r="DL107" s="250"/>
      <c r="DM107" s="250"/>
      <c r="DN107" s="250"/>
      <c r="DO107" s="250"/>
      <c r="DP107" s="250"/>
      <c r="DQ107" s="250"/>
      <c r="DR107" s="250"/>
      <c r="DS107" s="250"/>
      <c r="DT107" s="250"/>
      <c r="DU107" s="250"/>
      <c r="DV107" s="250"/>
      <c r="DW107" s="250"/>
      <c r="DX107" s="250"/>
      <c r="DY107" s="250"/>
      <c r="DZ107" s="250"/>
    </row>
    <row r="108" spans="1:131" s="230" customFormat="1" ht="26.25" customHeight="1" x14ac:dyDescent="0.2">
      <c r="A108" s="978" t="s">
        <v>405</v>
      </c>
      <c r="B108" s="979"/>
      <c r="C108" s="979"/>
      <c r="D108" s="979"/>
      <c r="E108" s="979"/>
      <c r="F108" s="979"/>
      <c r="G108" s="979"/>
      <c r="H108" s="979"/>
      <c r="I108" s="979"/>
      <c r="J108" s="979"/>
      <c r="K108" s="979"/>
      <c r="L108" s="979"/>
      <c r="M108" s="979"/>
      <c r="N108" s="979"/>
      <c r="O108" s="979"/>
      <c r="P108" s="979"/>
      <c r="Q108" s="979"/>
      <c r="R108" s="979"/>
      <c r="S108" s="979"/>
      <c r="T108" s="979"/>
      <c r="U108" s="979"/>
      <c r="V108" s="979"/>
      <c r="W108" s="979"/>
      <c r="X108" s="979"/>
      <c r="Y108" s="979"/>
      <c r="Z108" s="979"/>
      <c r="AA108" s="979"/>
      <c r="AB108" s="979"/>
      <c r="AC108" s="979"/>
      <c r="AD108" s="979"/>
      <c r="AE108" s="979"/>
      <c r="AF108" s="979"/>
      <c r="AG108" s="979"/>
      <c r="AH108" s="979"/>
      <c r="AI108" s="979"/>
      <c r="AJ108" s="979"/>
      <c r="AK108" s="979"/>
      <c r="AL108" s="979"/>
      <c r="AM108" s="979"/>
      <c r="AN108" s="979"/>
      <c r="AO108" s="979"/>
      <c r="AP108" s="979"/>
      <c r="AQ108" s="979"/>
      <c r="AR108" s="979"/>
      <c r="AS108" s="979"/>
      <c r="AT108" s="980"/>
      <c r="AU108" s="978" t="s">
        <v>406</v>
      </c>
      <c r="AV108" s="979"/>
      <c r="AW108" s="979"/>
      <c r="AX108" s="979"/>
      <c r="AY108" s="979"/>
      <c r="AZ108" s="979"/>
      <c r="BA108" s="979"/>
      <c r="BB108" s="979"/>
      <c r="BC108" s="979"/>
      <c r="BD108" s="979"/>
      <c r="BE108" s="979"/>
      <c r="BF108" s="979"/>
      <c r="BG108" s="979"/>
      <c r="BH108" s="979"/>
      <c r="BI108" s="979"/>
      <c r="BJ108" s="979"/>
      <c r="BK108" s="979"/>
      <c r="BL108" s="979"/>
      <c r="BM108" s="979"/>
      <c r="BN108" s="979"/>
      <c r="BO108" s="979"/>
      <c r="BP108" s="979"/>
      <c r="BQ108" s="979"/>
      <c r="BR108" s="979"/>
      <c r="BS108" s="979"/>
      <c r="BT108" s="979"/>
      <c r="BU108" s="979"/>
      <c r="BV108" s="979"/>
      <c r="BW108" s="979"/>
      <c r="BX108" s="979"/>
      <c r="BY108" s="979"/>
      <c r="BZ108" s="979"/>
      <c r="CA108" s="979"/>
      <c r="CB108" s="979"/>
      <c r="CC108" s="979"/>
      <c r="CD108" s="979"/>
      <c r="CE108" s="979"/>
      <c r="CF108" s="979"/>
      <c r="CG108" s="979"/>
      <c r="CH108" s="979"/>
      <c r="CI108" s="979"/>
      <c r="CJ108" s="979"/>
      <c r="CK108" s="979"/>
      <c r="CL108" s="979"/>
      <c r="CM108" s="979"/>
      <c r="CN108" s="979"/>
      <c r="CO108" s="979"/>
      <c r="CP108" s="979"/>
      <c r="CQ108" s="979"/>
      <c r="CR108" s="979"/>
      <c r="CS108" s="979"/>
      <c r="CT108" s="979"/>
      <c r="CU108" s="979"/>
      <c r="CV108" s="979"/>
      <c r="CW108" s="979"/>
      <c r="CX108" s="979"/>
      <c r="CY108" s="979"/>
      <c r="CZ108" s="979"/>
      <c r="DA108" s="979"/>
      <c r="DB108" s="979"/>
      <c r="DC108" s="979"/>
      <c r="DD108" s="979"/>
      <c r="DE108" s="979"/>
      <c r="DF108" s="979"/>
      <c r="DG108" s="979"/>
      <c r="DH108" s="979"/>
      <c r="DI108" s="979"/>
      <c r="DJ108" s="979"/>
      <c r="DK108" s="979"/>
      <c r="DL108" s="979"/>
      <c r="DM108" s="979"/>
      <c r="DN108" s="979"/>
      <c r="DO108" s="979"/>
      <c r="DP108" s="979"/>
      <c r="DQ108" s="979"/>
      <c r="DR108" s="979"/>
      <c r="DS108" s="979"/>
      <c r="DT108" s="979"/>
      <c r="DU108" s="979"/>
      <c r="DV108" s="979"/>
      <c r="DW108" s="979"/>
      <c r="DX108" s="979"/>
      <c r="DY108" s="979"/>
      <c r="DZ108" s="980"/>
    </row>
    <row r="109" spans="1:131" s="230" customFormat="1" ht="26.25" customHeight="1" x14ac:dyDescent="0.2">
      <c r="A109" s="931" t="s">
        <v>407</v>
      </c>
      <c r="B109" s="932"/>
      <c r="C109" s="932"/>
      <c r="D109" s="932"/>
      <c r="E109" s="932"/>
      <c r="F109" s="932"/>
      <c r="G109" s="932"/>
      <c r="H109" s="932"/>
      <c r="I109" s="932"/>
      <c r="J109" s="932"/>
      <c r="K109" s="932"/>
      <c r="L109" s="932"/>
      <c r="M109" s="932"/>
      <c r="N109" s="932"/>
      <c r="O109" s="932"/>
      <c r="P109" s="932"/>
      <c r="Q109" s="932"/>
      <c r="R109" s="932"/>
      <c r="S109" s="932"/>
      <c r="T109" s="932"/>
      <c r="U109" s="932"/>
      <c r="V109" s="932"/>
      <c r="W109" s="932"/>
      <c r="X109" s="932"/>
      <c r="Y109" s="932"/>
      <c r="Z109" s="933"/>
      <c r="AA109" s="934" t="s">
        <v>408</v>
      </c>
      <c r="AB109" s="932"/>
      <c r="AC109" s="932"/>
      <c r="AD109" s="932"/>
      <c r="AE109" s="933"/>
      <c r="AF109" s="934" t="s">
        <v>409</v>
      </c>
      <c r="AG109" s="932"/>
      <c r="AH109" s="932"/>
      <c r="AI109" s="932"/>
      <c r="AJ109" s="933"/>
      <c r="AK109" s="934" t="s">
        <v>294</v>
      </c>
      <c r="AL109" s="932"/>
      <c r="AM109" s="932"/>
      <c r="AN109" s="932"/>
      <c r="AO109" s="933"/>
      <c r="AP109" s="934" t="s">
        <v>410</v>
      </c>
      <c r="AQ109" s="932"/>
      <c r="AR109" s="932"/>
      <c r="AS109" s="932"/>
      <c r="AT109" s="965"/>
      <c r="AU109" s="931" t="s">
        <v>407</v>
      </c>
      <c r="AV109" s="932"/>
      <c r="AW109" s="932"/>
      <c r="AX109" s="932"/>
      <c r="AY109" s="932"/>
      <c r="AZ109" s="932"/>
      <c r="BA109" s="932"/>
      <c r="BB109" s="932"/>
      <c r="BC109" s="932"/>
      <c r="BD109" s="932"/>
      <c r="BE109" s="932"/>
      <c r="BF109" s="932"/>
      <c r="BG109" s="932"/>
      <c r="BH109" s="932"/>
      <c r="BI109" s="932"/>
      <c r="BJ109" s="932"/>
      <c r="BK109" s="932"/>
      <c r="BL109" s="932"/>
      <c r="BM109" s="932"/>
      <c r="BN109" s="932"/>
      <c r="BO109" s="932"/>
      <c r="BP109" s="933"/>
      <c r="BQ109" s="934" t="s">
        <v>408</v>
      </c>
      <c r="BR109" s="932"/>
      <c r="BS109" s="932"/>
      <c r="BT109" s="932"/>
      <c r="BU109" s="933"/>
      <c r="BV109" s="934" t="s">
        <v>409</v>
      </c>
      <c r="BW109" s="932"/>
      <c r="BX109" s="932"/>
      <c r="BY109" s="932"/>
      <c r="BZ109" s="933"/>
      <c r="CA109" s="934" t="s">
        <v>294</v>
      </c>
      <c r="CB109" s="932"/>
      <c r="CC109" s="932"/>
      <c r="CD109" s="932"/>
      <c r="CE109" s="933"/>
      <c r="CF109" s="972" t="s">
        <v>410</v>
      </c>
      <c r="CG109" s="972"/>
      <c r="CH109" s="972"/>
      <c r="CI109" s="972"/>
      <c r="CJ109" s="972"/>
      <c r="CK109" s="934" t="s">
        <v>411</v>
      </c>
      <c r="CL109" s="932"/>
      <c r="CM109" s="932"/>
      <c r="CN109" s="932"/>
      <c r="CO109" s="932"/>
      <c r="CP109" s="932"/>
      <c r="CQ109" s="932"/>
      <c r="CR109" s="932"/>
      <c r="CS109" s="932"/>
      <c r="CT109" s="932"/>
      <c r="CU109" s="932"/>
      <c r="CV109" s="932"/>
      <c r="CW109" s="932"/>
      <c r="CX109" s="932"/>
      <c r="CY109" s="932"/>
      <c r="CZ109" s="932"/>
      <c r="DA109" s="932"/>
      <c r="DB109" s="932"/>
      <c r="DC109" s="932"/>
      <c r="DD109" s="932"/>
      <c r="DE109" s="932"/>
      <c r="DF109" s="933"/>
      <c r="DG109" s="934" t="s">
        <v>408</v>
      </c>
      <c r="DH109" s="932"/>
      <c r="DI109" s="932"/>
      <c r="DJ109" s="932"/>
      <c r="DK109" s="933"/>
      <c r="DL109" s="934" t="s">
        <v>409</v>
      </c>
      <c r="DM109" s="932"/>
      <c r="DN109" s="932"/>
      <c r="DO109" s="932"/>
      <c r="DP109" s="933"/>
      <c r="DQ109" s="934" t="s">
        <v>294</v>
      </c>
      <c r="DR109" s="932"/>
      <c r="DS109" s="932"/>
      <c r="DT109" s="932"/>
      <c r="DU109" s="933"/>
      <c r="DV109" s="934" t="s">
        <v>410</v>
      </c>
      <c r="DW109" s="932"/>
      <c r="DX109" s="932"/>
      <c r="DY109" s="932"/>
      <c r="DZ109" s="965"/>
    </row>
    <row r="110" spans="1:131" s="230" customFormat="1" ht="26.25" customHeight="1" x14ac:dyDescent="0.2">
      <c r="A110" s="843" t="s">
        <v>412</v>
      </c>
      <c r="B110" s="844"/>
      <c r="C110" s="844"/>
      <c r="D110" s="844"/>
      <c r="E110" s="844"/>
      <c r="F110" s="844"/>
      <c r="G110" s="844"/>
      <c r="H110" s="844"/>
      <c r="I110" s="844"/>
      <c r="J110" s="844"/>
      <c r="K110" s="844"/>
      <c r="L110" s="844"/>
      <c r="M110" s="844"/>
      <c r="N110" s="844"/>
      <c r="O110" s="844"/>
      <c r="P110" s="844"/>
      <c r="Q110" s="844"/>
      <c r="R110" s="844"/>
      <c r="S110" s="844"/>
      <c r="T110" s="844"/>
      <c r="U110" s="844"/>
      <c r="V110" s="844"/>
      <c r="W110" s="844"/>
      <c r="X110" s="844"/>
      <c r="Y110" s="844"/>
      <c r="Z110" s="845"/>
      <c r="AA110" s="924">
        <v>590624</v>
      </c>
      <c r="AB110" s="925"/>
      <c r="AC110" s="925"/>
      <c r="AD110" s="925"/>
      <c r="AE110" s="926"/>
      <c r="AF110" s="927">
        <v>599483</v>
      </c>
      <c r="AG110" s="925"/>
      <c r="AH110" s="925"/>
      <c r="AI110" s="925"/>
      <c r="AJ110" s="926"/>
      <c r="AK110" s="927">
        <v>599279</v>
      </c>
      <c r="AL110" s="925"/>
      <c r="AM110" s="925"/>
      <c r="AN110" s="925"/>
      <c r="AO110" s="926"/>
      <c r="AP110" s="928">
        <v>13.4</v>
      </c>
      <c r="AQ110" s="929"/>
      <c r="AR110" s="929"/>
      <c r="AS110" s="929"/>
      <c r="AT110" s="930"/>
      <c r="AU110" s="966" t="s">
        <v>69</v>
      </c>
      <c r="AV110" s="967"/>
      <c r="AW110" s="967"/>
      <c r="AX110" s="967"/>
      <c r="AY110" s="967"/>
      <c r="AZ110" s="896" t="s">
        <v>413</v>
      </c>
      <c r="BA110" s="844"/>
      <c r="BB110" s="844"/>
      <c r="BC110" s="844"/>
      <c r="BD110" s="844"/>
      <c r="BE110" s="844"/>
      <c r="BF110" s="844"/>
      <c r="BG110" s="844"/>
      <c r="BH110" s="844"/>
      <c r="BI110" s="844"/>
      <c r="BJ110" s="844"/>
      <c r="BK110" s="844"/>
      <c r="BL110" s="844"/>
      <c r="BM110" s="844"/>
      <c r="BN110" s="844"/>
      <c r="BO110" s="844"/>
      <c r="BP110" s="845"/>
      <c r="BQ110" s="897">
        <v>6741838</v>
      </c>
      <c r="BR110" s="878"/>
      <c r="BS110" s="878"/>
      <c r="BT110" s="878"/>
      <c r="BU110" s="878"/>
      <c r="BV110" s="878">
        <v>6419714</v>
      </c>
      <c r="BW110" s="878"/>
      <c r="BX110" s="878"/>
      <c r="BY110" s="878"/>
      <c r="BZ110" s="878"/>
      <c r="CA110" s="878">
        <v>6065351</v>
      </c>
      <c r="CB110" s="878"/>
      <c r="CC110" s="878"/>
      <c r="CD110" s="878"/>
      <c r="CE110" s="878"/>
      <c r="CF110" s="902">
        <v>135.80000000000001</v>
      </c>
      <c r="CG110" s="903"/>
      <c r="CH110" s="903"/>
      <c r="CI110" s="903"/>
      <c r="CJ110" s="903"/>
      <c r="CK110" s="962" t="s">
        <v>414</v>
      </c>
      <c r="CL110" s="855"/>
      <c r="CM110" s="896" t="s">
        <v>415</v>
      </c>
      <c r="CN110" s="844"/>
      <c r="CO110" s="844"/>
      <c r="CP110" s="844"/>
      <c r="CQ110" s="844"/>
      <c r="CR110" s="844"/>
      <c r="CS110" s="844"/>
      <c r="CT110" s="844"/>
      <c r="CU110" s="844"/>
      <c r="CV110" s="844"/>
      <c r="CW110" s="844"/>
      <c r="CX110" s="844"/>
      <c r="CY110" s="844"/>
      <c r="CZ110" s="844"/>
      <c r="DA110" s="844"/>
      <c r="DB110" s="844"/>
      <c r="DC110" s="844"/>
      <c r="DD110" s="844"/>
      <c r="DE110" s="844"/>
      <c r="DF110" s="845"/>
      <c r="DG110" s="897" t="s">
        <v>122</v>
      </c>
      <c r="DH110" s="878"/>
      <c r="DI110" s="878"/>
      <c r="DJ110" s="878"/>
      <c r="DK110" s="878"/>
      <c r="DL110" s="878" t="s">
        <v>122</v>
      </c>
      <c r="DM110" s="878"/>
      <c r="DN110" s="878"/>
      <c r="DO110" s="878"/>
      <c r="DP110" s="878"/>
      <c r="DQ110" s="878" t="s">
        <v>122</v>
      </c>
      <c r="DR110" s="878"/>
      <c r="DS110" s="878"/>
      <c r="DT110" s="878"/>
      <c r="DU110" s="878"/>
      <c r="DV110" s="879" t="s">
        <v>122</v>
      </c>
      <c r="DW110" s="879"/>
      <c r="DX110" s="879"/>
      <c r="DY110" s="879"/>
      <c r="DZ110" s="880"/>
    </row>
    <row r="111" spans="1:131" s="230" customFormat="1" ht="26.25" customHeight="1" x14ac:dyDescent="0.2">
      <c r="A111" s="810" t="s">
        <v>416</v>
      </c>
      <c r="B111" s="811"/>
      <c r="C111" s="811"/>
      <c r="D111" s="811"/>
      <c r="E111" s="811"/>
      <c r="F111" s="811"/>
      <c r="G111" s="811"/>
      <c r="H111" s="811"/>
      <c r="I111" s="811"/>
      <c r="J111" s="811"/>
      <c r="K111" s="811"/>
      <c r="L111" s="811"/>
      <c r="M111" s="811"/>
      <c r="N111" s="811"/>
      <c r="O111" s="811"/>
      <c r="P111" s="811"/>
      <c r="Q111" s="811"/>
      <c r="R111" s="811"/>
      <c r="S111" s="811"/>
      <c r="T111" s="811"/>
      <c r="U111" s="811"/>
      <c r="V111" s="811"/>
      <c r="W111" s="811"/>
      <c r="X111" s="811"/>
      <c r="Y111" s="811"/>
      <c r="Z111" s="961"/>
      <c r="AA111" s="954" t="s">
        <v>122</v>
      </c>
      <c r="AB111" s="955"/>
      <c r="AC111" s="955"/>
      <c r="AD111" s="955"/>
      <c r="AE111" s="956"/>
      <c r="AF111" s="957" t="s">
        <v>122</v>
      </c>
      <c r="AG111" s="955"/>
      <c r="AH111" s="955"/>
      <c r="AI111" s="955"/>
      <c r="AJ111" s="956"/>
      <c r="AK111" s="957" t="s">
        <v>122</v>
      </c>
      <c r="AL111" s="955"/>
      <c r="AM111" s="955"/>
      <c r="AN111" s="955"/>
      <c r="AO111" s="956"/>
      <c r="AP111" s="958" t="s">
        <v>122</v>
      </c>
      <c r="AQ111" s="959"/>
      <c r="AR111" s="959"/>
      <c r="AS111" s="959"/>
      <c r="AT111" s="960"/>
      <c r="AU111" s="968"/>
      <c r="AV111" s="969"/>
      <c r="AW111" s="969"/>
      <c r="AX111" s="969"/>
      <c r="AY111" s="969"/>
      <c r="AZ111" s="851" t="s">
        <v>417</v>
      </c>
      <c r="BA111" s="788"/>
      <c r="BB111" s="788"/>
      <c r="BC111" s="788"/>
      <c r="BD111" s="788"/>
      <c r="BE111" s="788"/>
      <c r="BF111" s="788"/>
      <c r="BG111" s="788"/>
      <c r="BH111" s="788"/>
      <c r="BI111" s="788"/>
      <c r="BJ111" s="788"/>
      <c r="BK111" s="788"/>
      <c r="BL111" s="788"/>
      <c r="BM111" s="788"/>
      <c r="BN111" s="788"/>
      <c r="BO111" s="788"/>
      <c r="BP111" s="789"/>
      <c r="BQ111" s="852" t="s">
        <v>122</v>
      </c>
      <c r="BR111" s="853"/>
      <c r="BS111" s="853"/>
      <c r="BT111" s="853"/>
      <c r="BU111" s="853"/>
      <c r="BV111" s="853" t="s">
        <v>122</v>
      </c>
      <c r="BW111" s="853"/>
      <c r="BX111" s="853"/>
      <c r="BY111" s="853"/>
      <c r="BZ111" s="853"/>
      <c r="CA111" s="853" t="s">
        <v>122</v>
      </c>
      <c r="CB111" s="853"/>
      <c r="CC111" s="853"/>
      <c r="CD111" s="853"/>
      <c r="CE111" s="853"/>
      <c r="CF111" s="911" t="s">
        <v>122</v>
      </c>
      <c r="CG111" s="912"/>
      <c r="CH111" s="912"/>
      <c r="CI111" s="912"/>
      <c r="CJ111" s="912"/>
      <c r="CK111" s="963"/>
      <c r="CL111" s="857"/>
      <c r="CM111" s="851" t="s">
        <v>418</v>
      </c>
      <c r="CN111" s="788"/>
      <c r="CO111" s="788"/>
      <c r="CP111" s="788"/>
      <c r="CQ111" s="788"/>
      <c r="CR111" s="788"/>
      <c r="CS111" s="788"/>
      <c r="CT111" s="788"/>
      <c r="CU111" s="788"/>
      <c r="CV111" s="788"/>
      <c r="CW111" s="788"/>
      <c r="CX111" s="788"/>
      <c r="CY111" s="788"/>
      <c r="CZ111" s="788"/>
      <c r="DA111" s="788"/>
      <c r="DB111" s="788"/>
      <c r="DC111" s="788"/>
      <c r="DD111" s="788"/>
      <c r="DE111" s="788"/>
      <c r="DF111" s="789"/>
      <c r="DG111" s="852" t="s">
        <v>122</v>
      </c>
      <c r="DH111" s="853"/>
      <c r="DI111" s="853"/>
      <c r="DJ111" s="853"/>
      <c r="DK111" s="853"/>
      <c r="DL111" s="853" t="s">
        <v>122</v>
      </c>
      <c r="DM111" s="853"/>
      <c r="DN111" s="853"/>
      <c r="DO111" s="853"/>
      <c r="DP111" s="853"/>
      <c r="DQ111" s="853" t="s">
        <v>122</v>
      </c>
      <c r="DR111" s="853"/>
      <c r="DS111" s="853"/>
      <c r="DT111" s="853"/>
      <c r="DU111" s="853"/>
      <c r="DV111" s="830" t="s">
        <v>122</v>
      </c>
      <c r="DW111" s="830"/>
      <c r="DX111" s="830"/>
      <c r="DY111" s="830"/>
      <c r="DZ111" s="831"/>
    </row>
    <row r="112" spans="1:131" s="230" customFormat="1" ht="26.25" customHeight="1" x14ac:dyDescent="0.2">
      <c r="A112" s="948" t="s">
        <v>419</v>
      </c>
      <c r="B112" s="949"/>
      <c r="C112" s="788" t="s">
        <v>420</v>
      </c>
      <c r="D112" s="788"/>
      <c r="E112" s="788"/>
      <c r="F112" s="788"/>
      <c r="G112" s="788"/>
      <c r="H112" s="788"/>
      <c r="I112" s="788"/>
      <c r="J112" s="788"/>
      <c r="K112" s="788"/>
      <c r="L112" s="788"/>
      <c r="M112" s="788"/>
      <c r="N112" s="788"/>
      <c r="O112" s="788"/>
      <c r="P112" s="788"/>
      <c r="Q112" s="788"/>
      <c r="R112" s="788"/>
      <c r="S112" s="788"/>
      <c r="T112" s="788"/>
      <c r="U112" s="788"/>
      <c r="V112" s="788"/>
      <c r="W112" s="788"/>
      <c r="X112" s="788"/>
      <c r="Y112" s="788"/>
      <c r="Z112" s="789"/>
      <c r="AA112" s="815" t="s">
        <v>122</v>
      </c>
      <c r="AB112" s="816"/>
      <c r="AC112" s="816"/>
      <c r="AD112" s="816"/>
      <c r="AE112" s="817"/>
      <c r="AF112" s="818" t="s">
        <v>122</v>
      </c>
      <c r="AG112" s="816"/>
      <c r="AH112" s="816"/>
      <c r="AI112" s="816"/>
      <c r="AJ112" s="817"/>
      <c r="AK112" s="818" t="s">
        <v>122</v>
      </c>
      <c r="AL112" s="816"/>
      <c r="AM112" s="816"/>
      <c r="AN112" s="816"/>
      <c r="AO112" s="817"/>
      <c r="AP112" s="860" t="s">
        <v>122</v>
      </c>
      <c r="AQ112" s="861"/>
      <c r="AR112" s="861"/>
      <c r="AS112" s="861"/>
      <c r="AT112" s="862"/>
      <c r="AU112" s="968"/>
      <c r="AV112" s="969"/>
      <c r="AW112" s="969"/>
      <c r="AX112" s="969"/>
      <c r="AY112" s="969"/>
      <c r="AZ112" s="851" t="s">
        <v>421</v>
      </c>
      <c r="BA112" s="788"/>
      <c r="BB112" s="788"/>
      <c r="BC112" s="788"/>
      <c r="BD112" s="788"/>
      <c r="BE112" s="788"/>
      <c r="BF112" s="788"/>
      <c r="BG112" s="788"/>
      <c r="BH112" s="788"/>
      <c r="BI112" s="788"/>
      <c r="BJ112" s="788"/>
      <c r="BK112" s="788"/>
      <c r="BL112" s="788"/>
      <c r="BM112" s="788"/>
      <c r="BN112" s="788"/>
      <c r="BO112" s="788"/>
      <c r="BP112" s="789"/>
      <c r="BQ112" s="852">
        <v>3259527</v>
      </c>
      <c r="BR112" s="853"/>
      <c r="BS112" s="853"/>
      <c r="BT112" s="853"/>
      <c r="BU112" s="853"/>
      <c r="BV112" s="853">
        <v>3258484</v>
      </c>
      <c r="BW112" s="853"/>
      <c r="BX112" s="853"/>
      <c r="BY112" s="853"/>
      <c r="BZ112" s="853"/>
      <c r="CA112" s="853">
        <v>3243957</v>
      </c>
      <c r="CB112" s="853"/>
      <c r="CC112" s="853"/>
      <c r="CD112" s="853"/>
      <c r="CE112" s="853"/>
      <c r="CF112" s="911">
        <v>72.599999999999994</v>
      </c>
      <c r="CG112" s="912"/>
      <c r="CH112" s="912"/>
      <c r="CI112" s="912"/>
      <c r="CJ112" s="912"/>
      <c r="CK112" s="963"/>
      <c r="CL112" s="857"/>
      <c r="CM112" s="851" t="s">
        <v>422</v>
      </c>
      <c r="CN112" s="788"/>
      <c r="CO112" s="788"/>
      <c r="CP112" s="788"/>
      <c r="CQ112" s="788"/>
      <c r="CR112" s="788"/>
      <c r="CS112" s="788"/>
      <c r="CT112" s="788"/>
      <c r="CU112" s="788"/>
      <c r="CV112" s="788"/>
      <c r="CW112" s="788"/>
      <c r="CX112" s="788"/>
      <c r="CY112" s="788"/>
      <c r="CZ112" s="788"/>
      <c r="DA112" s="788"/>
      <c r="DB112" s="788"/>
      <c r="DC112" s="788"/>
      <c r="DD112" s="788"/>
      <c r="DE112" s="788"/>
      <c r="DF112" s="789"/>
      <c r="DG112" s="852" t="s">
        <v>122</v>
      </c>
      <c r="DH112" s="853"/>
      <c r="DI112" s="853"/>
      <c r="DJ112" s="853"/>
      <c r="DK112" s="853"/>
      <c r="DL112" s="853" t="s">
        <v>122</v>
      </c>
      <c r="DM112" s="853"/>
      <c r="DN112" s="853"/>
      <c r="DO112" s="853"/>
      <c r="DP112" s="853"/>
      <c r="DQ112" s="853" t="s">
        <v>122</v>
      </c>
      <c r="DR112" s="853"/>
      <c r="DS112" s="853"/>
      <c r="DT112" s="853"/>
      <c r="DU112" s="853"/>
      <c r="DV112" s="830" t="s">
        <v>122</v>
      </c>
      <c r="DW112" s="830"/>
      <c r="DX112" s="830"/>
      <c r="DY112" s="830"/>
      <c r="DZ112" s="831"/>
    </row>
    <row r="113" spans="1:130" s="230" customFormat="1" ht="26.25" customHeight="1" x14ac:dyDescent="0.2">
      <c r="A113" s="950"/>
      <c r="B113" s="951"/>
      <c r="C113" s="788" t="s">
        <v>423</v>
      </c>
      <c r="D113" s="788"/>
      <c r="E113" s="788"/>
      <c r="F113" s="788"/>
      <c r="G113" s="788"/>
      <c r="H113" s="788"/>
      <c r="I113" s="788"/>
      <c r="J113" s="788"/>
      <c r="K113" s="788"/>
      <c r="L113" s="788"/>
      <c r="M113" s="788"/>
      <c r="N113" s="788"/>
      <c r="O113" s="788"/>
      <c r="P113" s="788"/>
      <c r="Q113" s="788"/>
      <c r="R113" s="788"/>
      <c r="S113" s="788"/>
      <c r="T113" s="788"/>
      <c r="U113" s="788"/>
      <c r="V113" s="788"/>
      <c r="W113" s="788"/>
      <c r="X113" s="788"/>
      <c r="Y113" s="788"/>
      <c r="Z113" s="789"/>
      <c r="AA113" s="954">
        <v>244018</v>
      </c>
      <c r="AB113" s="955"/>
      <c r="AC113" s="955"/>
      <c r="AD113" s="955"/>
      <c r="AE113" s="956"/>
      <c r="AF113" s="957">
        <v>224816</v>
      </c>
      <c r="AG113" s="955"/>
      <c r="AH113" s="955"/>
      <c r="AI113" s="955"/>
      <c r="AJ113" s="956"/>
      <c r="AK113" s="957">
        <v>222469</v>
      </c>
      <c r="AL113" s="955"/>
      <c r="AM113" s="955"/>
      <c r="AN113" s="955"/>
      <c r="AO113" s="956"/>
      <c r="AP113" s="958">
        <v>5</v>
      </c>
      <c r="AQ113" s="959"/>
      <c r="AR113" s="959"/>
      <c r="AS113" s="959"/>
      <c r="AT113" s="960"/>
      <c r="AU113" s="968"/>
      <c r="AV113" s="969"/>
      <c r="AW113" s="969"/>
      <c r="AX113" s="969"/>
      <c r="AY113" s="969"/>
      <c r="AZ113" s="851" t="s">
        <v>424</v>
      </c>
      <c r="BA113" s="788"/>
      <c r="BB113" s="788"/>
      <c r="BC113" s="788"/>
      <c r="BD113" s="788"/>
      <c r="BE113" s="788"/>
      <c r="BF113" s="788"/>
      <c r="BG113" s="788"/>
      <c r="BH113" s="788"/>
      <c r="BI113" s="788"/>
      <c r="BJ113" s="788"/>
      <c r="BK113" s="788"/>
      <c r="BL113" s="788"/>
      <c r="BM113" s="788"/>
      <c r="BN113" s="788"/>
      <c r="BO113" s="788"/>
      <c r="BP113" s="789"/>
      <c r="BQ113" s="852">
        <v>426123</v>
      </c>
      <c r="BR113" s="853"/>
      <c r="BS113" s="853"/>
      <c r="BT113" s="853"/>
      <c r="BU113" s="853"/>
      <c r="BV113" s="853">
        <v>363448</v>
      </c>
      <c r="BW113" s="853"/>
      <c r="BX113" s="853"/>
      <c r="BY113" s="853"/>
      <c r="BZ113" s="853"/>
      <c r="CA113" s="853">
        <v>317632</v>
      </c>
      <c r="CB113" s="853"/>
      <c r="CC113" s="853"/>
      <c r="CD113" s="853"/>
      <c r="CE113" s="853"/>
      <c r="CF113" s="911">
        <v>7.1</v>
      </c>
      <c r="CG113" s="912"/>
      <c r="CH113" s="912"/>
      <c r="CI113" s="912"/>
      <c r="CJ113" s="912"/>
      <c r="CK113" s="963"/>
      <c r="CL113" s="857"/>
      <c r="CM113" s="851" t="s">
        <v>425</v>
      </c>
      <c r="CN113" s="788"/>
      <c r="CO113" s="788"/>
      <c r="CP113" s="788"/>
      <c r="CQ113" s="788"/>
      <c r="CR113" s="788"/>
      <c r="CS113" s="788"/>
      <c r="CT113" s="788"/>
      <c r="CU113" s="788"/>
      <c r="CV113" s="788"/>
      <c r="CW113" s="788"/>
      <c r="CX113" s="788"/>
      <c r="CY113" s="788"/>
      <c r="CZ113" s="788"/>
      <c r="DA113" s="788"/>
      <c r="DB113" s="788"/>
      <c r="DC113" s="788"/>
      <c r="DD113" s="788"/>
      <c r="DE113" s="788"/>
      <c r="DF113" s="789"/>
      <c r="DG113" s="815" t="s">
        <v>122</v>
      </c>
      <c r="DH113" s="816"/>
      <c r="DI113" s="816"/>
      <c r="DJ113" s="816"/>
      <c r="DK113" s="817"/>
      <c r="DL113" s="818" t="s">
        <v>122</v>
      </c>
      <c r="DM113" s="816"/>
      <c r="DN113" s="816"/>
      <c r="DO113" s="816"/>
      <c r="DP113" s="817"/>
      <c r="DQ113" s="818" t="s">
        <v>122</v>
      </c>
      <c r="DR113" s="816"/>
      <c r="DS113" s="816"/>
      <c r="DT113" s="816"/>
      <c r="DU113" s="817"/>
      <c r="DV113" s="860" t="s">
        <v>122</v>
      </c>
      <c r="DW113" s="861"/>
      <c r="DX113" s="861"/>
      <c r="DY113" s="861"/>
      <c r="DZ113" s="862"/>
    </row>
    <row r="114" spans="1:130" s="230" customFormat="1" ht="26.25" customHeight="1" x14ac:dyDescent="0.2">
      <c r="A114" s="950"/>
      <c r="B114" s="951"/>
      <c r="C114" s="788" t="s">
        <v>426</v>
      </c>
      <c r="D114" s="788"/>
      <c r="E114" s="788"/>
      <c r="F114" s="788"/>
      <c r="G114" s="788"/>
      <c r="H114" s="788"/>
      <c r="I114" s="788"/>
      <c r="J114" s="788"/>
      <c r="K114" s="788"/>
      <c r="L114" s="788"/>
      <c r="M114" s="788"/>
      <c r="N114" s="788"/>
      <c r="O114" s="788"/>
      <c r="P114" s="788"/>
      <c r="Q114" s="788"/>
      <c r="R114" s="788"/>
      <c r="S114" s="788"/>
      <c r="T114" s="788"/>
      <c r="U114" s="788"/>
      <c r="V114" s="788"/>
      <c r="W114" s="788"/>
      <c r="X114" s="788"/>
      <c r="Y114" s="788"/>
      <c r="Z114" s="789"/>
      <c r="AA114" s="815">
        <v>38306</v>
      </c>
      <c r="AB114" s="816"/>
      <c r="AC114" s="816"/>
      <c r="AD114" s="816"/>
      <c r="AE114" s="817"/>
      <c r="AF114" s="818">
        <v>46371</v>
      </c>
      <c r="AG114" s="816"/>
      <c r="AH114" s="816"/>
      <c r="AI114" s="816"/>
      <c r="AJ114" s="817"/>
      <c r="AK114" s="818">
        <v>38283</v>
      </c>
      <c r="AL114" s="816"/>
      <c r="AM114" s="816"/>
      <c r="AN114" s="816"/>
      <c r="AO114" s="817"/>
      <c r="AP114" s="860">
        <v>0.9</v>
      </c>
      <c r="AQ114" s="861"/>
      <c r="AR114" s="861"/>
      <c r="AS114" s="861"/>
      <c r="AT114" s="862"/>
      <c r="AU114" s="968"/>
      <c r="AV114" s="969"/>
      <c r="AW114" s="969"/>
      <c r="AX114" s="969"/>
      <c r="AY114" s="969"/>
      <c r="AZ114" s="851" t="s">
        <v>427</v>
      </c>
      <c r="BA114" s="788"/>
      <c r="BB114" s="788"/>
      <c r="BC114" s="788"/>
      <c r="BD114" s="788"/>
      <c r="BE114" s="788"/>
      <c r="BF114" s="788"/>
      <c r="BG114" s="788"/>
      <c r="BH114" s="788"/>
      <c r="BI114" s="788"/>
      <c r="BJ114" s="788"/>
      <c r="BK114" s="788"/>
      <c r="BL114" s="788"/>
      <c r="BM114" s="788"/>
      <c r="BN114" s="788"/>
      <c r="BO114" s="788"/>
      <c r="BP114" s="789"/>
      <c r="BQ114" s="852">
        <v>1126396</v>
      </c>
      <c r="BR114" s="853"/>
      <c r="BS114" s="853"/>
      <c r="BT114" s="853"/>
      <c r="BU114" s="853"/>
      <c r="BV114" s="853">
        <v>1126306</v>
      </c>
      <c r="BW114" s="853"/>
      <c r="BX114" s="853"/>
      <c r="BY114" s="853"/>
      <c r="BZ114" s="853"/>
      <c r="CA114" s="853">
        <v>1122729</v>
      </c>
      <c r="CB114" s="853"/>
      <c r="CC114" s="853"/>
      <c r="CD114" s="853"/>
      <c r="CE114" s="853"/>
      <c r="CF114" s="911">
        <v>25.1</v>
      </c>
      <c r="CG114" s="912"/>
      <c r="CH114" s="912"/>
      <c r="CI114" s="912"/>
      <c r="CJ114" s="912"/>
      <c r="CK114" s="963"/>
      <c r="CL114" s="857"/>
      <c r="CM114" s="851" t="s">
        <v>428</v>
      </c>
      <c r="CN114" s="788"/>
      <c r="CO114" s="788"/>
      <c r="CP114" s="788"/>
      <c r="CQ114" s="788"/>
      <c r="CR114" s="788"/>
      <c r="CS114" s="788"/>
      <c r="CT114" s="788"/>
      <c r="CU114" s="788"/>
      <c r="CV114" s="788"/>
      <c r="CW114" s="788"/>
      <c r="CX114" s="788"/>
      <c r="CY114" s="788"/>
      <c r="CZ114" s="788"/>
      <c r="DA114" s="788"/>
      <c r="DB114" s="788"/>
      <c r="DC114" s="788"/>
      <c r="DD114" s="788"/>
      <c r="DE114" s="788"/>
      <c r="DF114" s="789"/>
      <c r="DG114" s="815" t="s">
        <v>122</v>
      </c>
      <c r="DH114" s="816"/>
      <c r="DI114" s="816"/>
      <c r="DJ114" s="816"/>
      <c r="DK114" s="817"/>
      <c r="DL114" s="818" t="s">
        <v>122</v>
      </c>
      <c r="DM114" s="816"/>
      <c r="DN114" s="816"/>
      <c r="DO114" s="816"/>
      <c r="DP114" s="817"/>
      <c r="DQ114" s="818" t="s">
        <v>122</v>
      </c>
      <c r="DR114" s="816"/>
      <c r="DS114" s="816"/>
      <c r="DT114" s="816"/>
      <c r="DU114" s="817"/>
      <c r="DV114" s="860" t="s">
        <v>122</v>
      </c>
      <c r="DW114" s="861"/>
      <c r="DX114" s="861"/>
      <c r="DY114" s="861"/>
      <c r="DZ114" s="862"/>
    </row>
    <row r="115" spans="1:130" s="230" customFormat="1" ht="26.25" customHeight="1" x14ac:dyDescent="0.2">
      <c r="A115" s="950"/>
      <c r="B115" s="951"/>
      <c r="C115" s="788" t="s">
        <v>429</v>
      </c>
      <c r="D115" s="788"/>
      <c r="E115" s="788"/>
      <c r="F115" s="788"/>
      <c r="G115" s="788"/>
      <c r="H115" s="788"/>
      <c r="I115" s="788"/>
      <c r="J115" s="788"/>
      <c r="K115" s="788"/>
      <c r="L115" s="788"/>
      <c r="M115" s="788"/>
      <c r="N115" s="788"/>
      <c r="O115" s="788"/>
      <c r="P115" s="788"/>
      <c r="Q115" s="788"/>
      <c r="R115" s="788"/>
      <c r="S115" s="788"/>
      <c r="T115" s="788"/>
      <c r="U115" s="788"/>
      <c r="V115" s="788"/>
      <c r="W115" s="788"/>
      <c r="X115" s="788"/>
      <c r="Y115" s="788"/>
      <c r="Z115" s="789"/>
      <c r="AA115" s="954" t="s">
        <v>122</v>
      </c>
      <c r="AB115" s="955"/>
      <c r="AC115" s="955"/>
      <c r="AD115" s="955"/>
      <c r="AE115" s="956"/>
      <c r="AF115" s="957" t="s">
        <v>122</v>
      </c>
      <c r="AG115" s="955"/>
      <c r="AH115" s="955"/>
      <c r="AI115" s="955"/>
      <c r="AJ115" s="956"/>
      <c r="AK115" s="957" t="s">
        <v>122</v>
      </c>
      <c r="AL115" s="955"/>
      <c r="AM115" s="955"/>
      <c r="AN115" s="955"/>
      <c r="AO115" s="956"/>
      <c r="AP115" s="958" t="s">
        <v>122</v>
      </c>
      <c r="AQ115" s="959"/>
      <c r="AR115" s="959"/>
      <c r="AS115" s="959"/>
      <c r="AT115" s="960"/>
      <c r="AU115" s="968"/>
      <c r="AV115" s="969"/>
      <c r="AW115" s="969"/>
      <c r="AX115" s="969"/>
      <c r="AY115" s="969"/>
      <c r="AZ115" s="851" t="s">
        <v>430</v>
      </c>
      <c r="BA115" s="788"/>
      <c r="BB115" s="788"/>
      <c r="BC115" s="788"/>
      <c r="BD115" s="788"/>
      <c r="BE115" s="788"/>
      <c r="BF115" s="788"/>
      <c r="BG115" s="788"/>
      <c r="BH115" s="788"/>
      <c r="BI115" s="788"/>
      <c r="BJ115" s="788"/>
      <c r="BK115" s="788"/>
      <c r="BL115" s="788"/>
      <c r="BM115" s="788"/>
      <c r="BN115" s="788"/>
      <c r="BO115" s="788"/>
      <c r="BP115" s="789"/>
      <c r="BQ115" s="852" t="s">
        <v>122</v>
      </c>
      <c r="BR115" s="853"/>
      <c r="BS115" s="853"/>
      <c r="BT115" s="853"/>
      <c r="BU115" s="853"/>
      <c r="BV115" s="853" t="s">
        <v>122</v>
      </c>
      <c r="BW115" s="853"/>
      <c r="BX115" s="853"/>
      <c r="BY115" s="853"/>
      <c r="BZ115" s="853"/>
      <c r="CA115" s="853" t="s">
        <v>122</v>
      </c>
      <c r="CB115" s="853"/>
      <c r="CC115" s="853"/>
      <c r="CD115" s="853"/>
      <c r="CE115" s="853"/>
      <c r="CF115" s="911" t="s">
        <v>122</v>
      </c>
      <c r="CG115" s="912"/>
      <c r="CH115" s="912"/>
      <c r="CI115" s="912"/>
      <c r="CJ115" s="912"/>
      <c r="CK115" s="963"/>
      <c r="CL115" s="857"/>
      <c r="CM115" s="851" t="s">
        <v>431</v>
      </c>
      <c r="CN115" s="788"/>
      <c r="CO115" s="788"/>
      <c r="CP115" s="788"/>
      <c r="CQ115" s="788"/>
      <c r="CR115" s="788"/>
      <c r="CS115" s="788"/>
      <c r="CT115" s="788"/>
      <c r="CU115" s="788"/>
      <c r="CV115" s="788"/>
      <c r="CW115" s="788"/>
      <c r="CX115" s="788"/>
      <c r="CY115" s="788"/>
      <c r="CZ115" s="788"/>
      <c r="DA115" s="788"/>
      <c r="DB115" s="788"/>
      <c r="DC115" s="788"/>
      <c r="DD115" s="788"/>
      <c r="DE115" s="788"/>
      <c r="DF115" s="789"/>
      <c r="DG115" s="815" t="s">
        <v>122</v>
      </c>
      <c r="DH115" s="816"/>
      <c r="DI115" s="816"/>
      <c r="DJ115" s="816"/>
      <c r="DK115" s="817"/>
      <c r="DL115" s="818" t="s">
        <v>122</v>
      </c>
      <c r="DM115" s="816"/>
      <c r="DN115" s="816"/>
      <c r="DO115" s="816"/>
      <c r="DP115" s="817"/>
      <c r="DQ115" s="818" t="s">
        <v>122</v>
      </c>
      <c r="DR115" s="816"/>
      <c r="DS115" s="816"/>
      <c r="DT115" s="816"/>
      <c r="DU115" s="817"/>
      <c r="DV115" s="860" t="s">
        <v>122</v>
      </c>
      <c r="DW115" s="861"/>
      <c r="DX115" s="861"/>
      <c r="DY115" s="861"/>
      <c r="DZ115" s="862"/>
    </row>
    <row r="116" spans="1:130" s="230" customFormat="1" ht="26.25" customHeight="1" x14ac:dyDescent="0.2">
      <c r="A116" s="952"/>
      <c r="B116" s="953"/>
      <c r="C116" s="875" t="s">
        <v>432</v>
      </c>
      <c r="D116" s="875"/>
      <c r="E116" s="875"/>
      <c r="F116" s="875"/>
      <c r="G116" s="875"/>
      <c r="H116" s="875"/>
      <c r="I116" s="875"/>
      <c r="J116" s="875"/>
      <c r="K116" s="875"/>
      <c r="L116" s="875"/>
      <c r="M116" s="875"/>
      <c r="N116" s="875"/>
      <c r="O116" s="875"/>
      <c r="P116" s="875"/>
      <c r="Q116" s="875"/>
      <c r="R116" s="875"/>
      <c r="S116" s="875"/>
      <c r="T116" s="875"/>
      <c r="U116" s="875"/>
      <c r="V116" s="875"/>
      <c r="W116" s="875"/>
      <c r="X116" s="875"/>
      <c r="Y116" s="875"/>
      <c r="Z116" s="876"/>
      <c r="AA116" s="815" t="s">
        <v>122</v>
      </c>
      <c r="AB116" s="816"/>
      <c r="AC116" s="816"/>
      <c r="AD116" s="816"/>
      <c r="AE116" s="817"/>
      <c r="AF116" s="818" t="s">
        <v>122</v>
      </c>
      <c r="AG116" s="816"/>
      <c r="AH116" s="816"/>
      <c r="AI116" s="816"/>
      <c r="AJ116" s="817"/>
      <c r="AK116" s="818" t="s">
        <v>122</v>
      </c>
      <c r="AL116" s="816"/>
      <c r="AM116" s="816"/>
      <c r="AN116" s="816"/>
      <c r="AO116" s="817"/>
      <c r="AP116" s="860" t="s">
        <v>122</v>
      </c>
      <c r="AQ116" s="861"/>
      <c r="AR116" s="861"/>
      <c r="AS116" s="861"/>
      <c r="AT116" s="862"/>
      <c r="AU116" s="968"/>
      <c r="AV116" s="969"/>
      <c r="AW116" s="969"/>
      <c r="AX116" s="969"/>
      <c r="AY116" s="969"/>
      <c r="AZ116" s="945" t="s">
        <v>433</v>
      </c>
      <c r="BA116" s="946"/>
      <c r="BB116" s="946"/>
      <c r="BC116" s="946"/>
      <c r="BD116" s="946"/>
      <c r="BE116" s="946"/>
      <c r="BF116" s="946"/>
      <c r="BG116" s="946"/>
      <c r="BH116" s="946"/>
      <c r="BI116" s="946"/>
      <c r="BJ116" s="946"/>
      <c r="BK116" s="946"/>
      <c r="BL116" s="946"/>
      <c r="BM116" s="946"/>
      <c r="BN116" s="946"/>
      <c r="BO116" s="946"/>
      <c r="BP116" s="947"/>
      <c r="BQ116" s="852" t="s">
        <v>122</v>
      </c>
      <c r="BR116" s="853"/>
      <c r="BS116" s="853"/>
      <c r="BT116" s="853"/>
      <c r="BU116" s="853"/>
      <c r="BV116" s="853" t="s">
        <v>122</v>
      </c>
      <c r="BW116" s="853"/>
      <c r="BX116" s="853"/>
      <c r="BY116" s="853"/>
      <c r="BZ116" s="853"/>
      <c r="CA116" s="853" t="s">
        <v>122</v>
      </c>
      <c r="CB116" s="853"/>
      <c r="CC116" s="853"/>
      <c r="CD116" s="853"/>
      <c r="CE116" s="853"/>
      <c r="CF116" s="911" t="s">
        <v>122</v>
      </c>
      <c r="CG116" s="912"/>
      <c r="CH116" s="912"/>
      <c r="CI116" s="912"/>
      <c r="CJ116" s="912"/>
      <c r="CK116" s="963"/>
      <c r="CL116" s="857"/>
      <c r="CM116" s="851" t="s">
        <v>434</v>
      </c>
      <c r="CN116" s="788"/>
      <c r="CO116" s="788"/>
      <c r="CP116" s="788"/>
      <c r="CQ116" s="788"/>
      <c r="CR116" s="788"/>
      <c r="CS116" s="788"/>
      <c r="CT116" s="788"/>
      <c r="CU116" s="788"/>
      <c r="CV116" s="788"/>
      <c r="CW116" s="788"/>
      <c r="CX116" s="788"/>
      <c r="CY116" s="788"/>
      <c r="CZ116" s="788"/>
      <c r="DA116" s="788"/>
      <c r="DB116" s="788"/>
      <c r="DC116" s="788"/>
      <c r="DD116" s="788"/>
      <c r="DE116" s="788"/>
      <c r="DF116" s="789"/>
      <c r="DG116" s="815" t="s">
        <v>122</v>
      </c>
      <c r="DH116" s="816"/>
      <c r="DI116" s="816"/>
      <c r="DJ116" s="816"/>
      <c r="DK116" s="817"/>
      <c r="DL116" s="818" t="s">
        <v>122</v>
      </c>
      <c r="DM116" s="816"/>
      <c r="DN116" s="816"/>
      <c r="DO116" s="816"/>
      <c r="DP116" s="817"/>
      <c r="DQ116" s="818" t="s">
        <v>122</v>
      </c>
      <c r="DR116" s="816"/>
      <c r="DS116" s="816"/>
      <c r="DT116" s="816"/>
      <c r="DU116" s="817"/>
      <c r="DV116" s="860" t="s">
        <v>122</v>
      </c>
      <c r="DW116" s="861"/>
      <c r="DX116" s="861"/>
      <c r="DY116" s="861"/>
      <c r="DZ116" s="862"/>
    </row>
    <row r="117" spans="1:130" s="230" customFormat="1" ht="26.25" customHeight="1" x14ac:dyDescent="0.2">
      <c r="A117" s="931" t="s">
        <v>177</v>
      </c>
      <c r="B117" s="932"/>
      <c r="C117" s="932"/>
      <c r="D117" s="932"/>
      <c r="E117" s="932"/>
      <c r="F117" s="932"/>
      <c r="G117" s="932"/>
      <c r="H117" s="932"/>
      <c r="I117" s="932"/>
      <c r="J117" s="932"/>
      <c r="K117" s="932"/>
      <c r="L117" s="932"/>
      <c r="M117" s="932"/>
      <c r="N117" s="932"/>
      <c r="O117" s="932"/>
      <c r="P117" s="932"/>
      <c r="Q117" s="932"/>
      <c r="R117" s="932"/>
      <c r="S117" s="932"/>
      <c r="T117" s="932"/>
      <c r="U117" s="932"/>
      <c r="V117" s="932"/>
      <c r="W117" s="932"/>
      <c r="X117" s="932"/>
      <c r="Y117" s="913" t="s">
        <v>435</v>
      </c>
      <c r="Z117" s="933"/>
      <c r="AA117" s="938">
        <v>872948</v>
      </c>
      <c r="AB117" s="939"/>
      <c r="AC117" s="939"/>
      <c r="AD117" s="939"/>
      <c r="AE117" s="940"/>
      <c r="AF117" s="941">
        <v>870670</v>
      </c>
      <c r="AG117" s="939"/>
      <c r="AH117" s="939"/>
      <c r="AI117" s="939"/>
      <c r="AJ117" s="940"/>
      <c r="AK117" s="941">
        <v>860031</v>
      </c>
      <c r="AL117" s="939"/>
      <c r="AM117" s="939"/>
      <c r="AN117" s="939"/>
      <c r="AO117" s="940"/>
      <c r="AP117" s="942"/>
      <c r="AQ117" s="943"/>
      <c r="AR117" s="943"/>
      <c r="AS117" s="943"/>
      <c r="AT117" s="944"/>
      <c r="AU117" s="968"/>
      <c r="AV117" s="969"/>
      <c r="AW117" s="969"/>
      <c r="AX117" s="969"/>
      <c r="AY117" s="969"/>
      <c r="AZ117" s="899" t="s">
        <v>436</v>
      </c>
      <c r="BA117" s="900"/>
      <c r="BB117" s="900"/>
      <c r="BC117" s="900"/>
      <c r="BD117" s="900"/>
      <c r="BE117" s="900"/>
      <c r="BF117" s="900"/>
      <c r="BG117" s="900"/>
      <c r="BH117" s="900"/>
      <c r="BI117" s="900"/>
      <c r="BJ117" s="900"/>
      <c r="BK117" s="900"/>
      <c r="BL117" s="900"/>
      <c r="BM117" s="900"/>
      <c r="BN117" s="900"/>
      <c r="BO117" s="900"/>
      <c r="BP117" s="901"/>
      <c r="BQ117" s="852" t="s">
        <v>122</v>
      </c>
      <c r="BR117" s="853"/>
      <c r="BS117" s="853"/>
      <c r="BT117" s="853"/>
      <c r="BU117" s="853"/>
      <c r="BV117" s="853" t="s">
        <v>122</v>
      </c>
      <c r="BW117" s="853"/>
      <c r="BX117" s="853"/>
      <c r="BY117" s="853"/>
      <c r="BZ117" s="853"/>
      <c r="CA117" s="853" t="s">
        <v>122</v>
      </c>
      <c r="CB117" s="853"/>
      <c r="CC117" s="853"/>
      <c r="CD117" s="853"/>
      <c r="CE117" s="853"/>
      <c r="CF117" s="911" t="s">
        <v>122</v>
      </c>
      <c r="CG117" s="912"/>
      <c r="CH117" s="912"/>
      <c r="CI117" s="912"/>
      <c r="CJ117" s="912"/>
      <c r="CK117" s="963"/>
      <c r="CL117" s="857"/>
      <c r="CM117" s="851" t="s">
        <v>437</v>
      </c>
      <c r="CN117" s="788"/>
      <c r="CO117" s="788"/>
      <c r="CP117" s="788"/>
      <c r="CQ117" s="788"/>
      <c r="CR117" s="788"/>
      <c r="CS117" s="788"/>
      <c r="CT117" s="788"/>
      <c r="CU117" s="788"/>
      <c r="CV117" s="788"/>
      <c r="CW117" s="788"/>
      <c r="CX117" s="788"/>
      <c r="CY117" s="788"/>
      <c r="CZ117" s="788"/>
      <c r="DA117" s="788"/>
      <c r="DB117" s="788"/>
      <c r="DC117" s="788"/>
      <c r="DD117" s="788"/>
      <c r="DE117" s="788"/>
      <c r="DF117" s="789"/>
      <c r="DG117" s="815" t="s">
        <v>122</v>
      </c>
      <c r="DH117" s="816"/>
      <c r="DI117" s="816"/>
      <c r="DJ117" s="816"/>
      <c r="DK117" s="817"/>
      <c r="DL117" s="818" t="s">
        <v>122</v>
      </c>
      <c r="DM117" s="816"/>
      <c r="DN117" s="816"/>
      <c r="DO117" s="816"/>
      <c r="DP117" s="817"/>
      <c r="DQ117" s="818" t="s">
        <v>122</v>
      </c>
      <c r="DR117" s="816"/>
      <c r="DS117" s="816"/>
      <c r="DT117" s="816"/>
      <c r="DU117" s="817"/>
      <c r="DV117" s="860" t="s">
        <v>122</v>
      </c>
      <c r="DW117" s="861"/>
      <c r="DX117" s="861"/>
      <c r="DY117" s="861"/>
      <c r="DZ117" s="862"/>
    </row>
    <row r="118" spans="1:130" s="230" customFormat="1" ht="26.25" customHeight="1" x14ac:dyDescent="0.2">
      <c r="A118" s="931" t="s">
        <v>411</v>
      </c>
      <c r="B118" s="932"/>
      <c r="C118" s="932"/>
      <c r="D118" s="932"/>
      <c r="E118" s="932"/>
      <c r="F118" s="932"/>
      <c r="G118" s="932"/>
      <c r="H118" s="932"/>
      <c r="I118" s="932"/>
      <c r="J118" s="932"/>
      <c r="K118" s="932"/>
      <c r="L118" s="932"/>
      <c r="M118" s="932"/>
      <c r="N118" s="932"/>
      <c r="O118" s="932"/>
      <c r="P118" s="932"/>
      <c r="Q118" s="932"/>
      <c r="R118" s="932"/>
      <c r="S118" s="932"/>
      <c r="T118" s="932"/>
      <c r="U118" s="932"/>
      <c r="V118" s="932"/>
      <c r="W118" s="932"/>
      <c r="X118" s="932"/>
      <c r="Y118" s="932"/>
      <c r="Z118" s="933"/>
      <c r="AA118" s="934" t="s">
        <v>408</v>
      </c>
      <c r="AB118" s="932"/>
      <c r="AC118" s="932"/>
      <c r="AD118" s="932"/>
      <c r="AE118" s="933"/>
      <c r="AF118" s="934" t="s">
        <v>409</v>
      </c>
      <c r="AG118" s="932"/>
      <c r="AH118" s="932"/>
      <c r="AI118" s="932"/>
      <c r="AJ118" s="933"/>
      <c r="AK118" s="934" t="s">
        <v>294</v>
      </c>
      <c r="AL118" s="932"/>
      <c r="AM118" s="932"/>
      <c r="AN118" s="932"/>
      <c r="AO118" s="933"/>
      <c r="AP118" s="935" t="s">
        <v>410</v>
      </c>
      <c r="AQ118" s="936"/>
      <c r="AR118" s="936"/>
      <c r="AS118" s="936"/>
      <c r="AT118" s="937"/>
      <c r="AU118" s="968"/>
      <c r="AV118" s="969"/>
      <c r="AW118" s="969"/>
      <c r="AX118" s="969"/>
      <c r="AY118" s="969"/>
      <c r="AZ118" s="874" t="s">
        <v>438</v>
      </c>
      <c r="BA118" s="875"/>
      <c r="BB118" s="875"/>
      <c r="BC118" s="875"/>
      <c r="BD118" s="875"/>
      <c r="BE118" s="875"/>
      <c r="BF118" s="875"/>
      <c r="BG118" s="875"/>
      <c r="BH118" s="875"/>
      <c r="BI118" s="875"/>
      <c r="BJ118" s="875"/>
      <c r="BK118" s="875"/>
      <c r="BL118" s="875"/>
      <c r="BM118" s="875"/>
      <c r="BN118" s="875"/>
      <c r="BO118" s="875"/>
      <c r="BP118" s="876"/>
      <c r="BQ118" s="915" t="s">
        <v>122</v>
      </c>
      <c r="BR118" s="881"/>
      <c r="BS118" s="881"/>
      <c r="BT118" s="881"/>
      <c r="BU118" s="881"/>
      <c r="BV118" s="881" t="s">
        <v>122</v>
      </c>
      <c r="BW118" s="881"/>
      <c r="BX118" s="881"/>
      <c r="BY118" s="881"/>
      <c r="BZ118" s="881"/>
      <c r="CA118" s="881" t="s">
        <v>122</v>
      </c>
      <c r="CB118" s="881"/>
      <c r="CC118" s="881"/>
      <c r="CD118" s="881"/>
      <c r="CE118" s="881"/>
      <c r="CF118" s="911" t="s">
        <v>122</v>
      </c>
      <c r="CG118" s="912"/>
      <c r="CH118" s="912"/>
      <c r="CI118" s="912"/>
      <c r="CJ118" s="912"/>
      <c r="CK118" s="963"/>
      <c r="CL118" s="857"/>
      <c r="CM118" s="851" t="s">
        <v>439</v>
      </c>
      <c r="CN118" s="788"/>
      <c r="CO118" s="788"/>
      <c r="CP118" s="788"/>
      <c r="CQ118" s="788"/>
      <c r="CR118" s="788"/>
      <c r="CS118" s="788"/>
      <c r="CT118" s="788"/>
      <c r="CU118" s="788"/>
      <c r="CV118" s="788"/>
      <c r="CW118" s="788"/>
      <c r="CX118" s="788"/>
      <c r="CY118" s="788"/>
      <c r="CZ118" s="788"/>
      <c r="DA118" s="788"/>
      <c r="DB118" s="788"/>
      <c r="DC118" s="788"/>
      <c r="DD118" s="788"/>
      <c r="DE118" s="788"/>
      <c r="DF118" s="789"/>
      <c r="DG118" s="815" t="s">
        <v>122</v>
      </c>
      <c r="DH118" s="816"/>
      <c r="DI118" s="816"/>
      <c r="DJ118" s="816"/>
      <c r="DK118" s="817"/>
      <c r="DL118" s="818" t="s">
        <v>122</v>
      </c>
      <c r="DM118" s="816"/>
      <c r="DN118" s="816"/>
      <c r="DO118" s="816"/>
      <c r="DP118" s="817"/>
      <c r="DQ118" s="818" t="s">
        <v>122</v>
      </c>
      <c r="DR118" s="816"/>
      <c r="DS118" s="816"/>
      <c r="DT118" s="816"/>
      <c r="DU118" s="817"/>
      <c r="DV118" s="860" t="s">
        <v>122</v>
      </c>
      <c r="DW118" s="861"/>
      <c r="DX118" s="861"/>
      <c r="DY118" s="861"/>
      <c r="DZ118" s="862"/>
    </row>
    <row r="119" spans="1:130" s="230" customFormat="1" ht="26.25" customHeight="1" x14ac:dyDescent="0.2">
      <c r="A119" s="854" t="s">
        <v>414</v>
      </c>
      <c r="B119" s="855"/>
      <c r="C119" s="896" t="s">
        <v>415</v>
      </c>
      <c r="D119" s="844"/>
      <c r="E119" s="844"/>
      <c r="F119" s="844"/>
      <c r="G119" s="844"/>
      <c r="H119" s="844"/>
      <c r="I119" s="844"/>
      <c r="J119" s="844"/>
      <c r="K119" s="844"/>
      <c r="L119" s="844"/>
      <c r="M119" s="844"/>
      <c r="N119" s="844"/>
      <c r="O119" s="844"/>
      <c r="P119" s="844"/>
      <c r="Q119" s="844"/>
      <c r="R119" s="844"/>
      <c r="S119" s="844"/>
      <c r="T119" s="844"/>
      <c r="U119" s="844"/>
      <c r="V119" s="844"/>
      <c r="W119" s="844"/>
      <c r="X119" s="844"/>
      <c r="Y119" s="844"/>
      <c r="Z119" s="845"/>
      <c r="AA119" s="924" t="s">
        <v>122</v>
      </c>
      <c r="AB119" s="925"/>
      <c r="AC119" s="925"/>
      <c r="AD119" s="925"/>
      <c r="AE119" s="926"/>
      <c r="AF119" s="927" t="s">
        <v>122</v>
      </c>
      <c r="AG119" s="925"/>
      <c r="AH119" s="925"/>
      <c r="AI119" s="925"/>
      <c r="AJ119" s="926"/>
      <c r="AK119" s="927" t="s">
        <v>122</v>
      </c>
      <c r="AL119" s="925"/>
      <c r="AM119" s="925"/>
      <c r="AN119" s="925"/>
      <c r="AO119" s="926"/>
      <c r="AP119" s="928" t="s">
        <v>122</v>
      </c>
      <c r="AQ119" s="929"/>
      <c r="AR119" s="929"/>
      <c r="AS119" s="929"/>
      <c r="AT119" s="930"/>
      <c r="AU119" s="970"/>
      <c r="AV119" s="971"/>
      <c r="AW119" s="971"/>
      <c r="AX119" s="971"/>
      <c r="AY119" s="971"/>
      <c r="AZ119" s="251" t="s">
        <v>177</v>
      </c>
      <c r="BA119" s="251"/>
      <c r="BB119" s="251"/>
      <c r="BC119" s="251"/>
      <c r="BD119" s="251"/>
      <c r="BE119" s="251"/>
      <c r="BF119" s="251"/>
      <c r="BG119" s="251"/>
      <c r="BH119" s="251"/>
      <c r="BI119" s="251"/>
      <c r="BJ119" s="251"/>
      <c r="BK119" s="251"/>
      <c r="BL119" s="251"/>
      <c r="BM119" s="251"/>
      <c r="BN119" s="251"/>
      <c r="BO119" s="913" t="s">
        <v>440</v>
      </c>
      <c r="BP119" s="914"/>
      <c r="BQ119" s="915">
        <v>11553884</v>
      </c>
      <c r="BR119" s="881"/>
      <c r="BS119" s="881"/>
      <c r="BT119" s="881"/>
      <c r="BU119" s="881"/>
      <c r="BV119" s="881">
        <v>11167952</v>
      </c>
      <c r="BW119" s="881"/>
      <c r="BX119" s="881"/>
      <c r="BY119" s="881"/>
      <c r="BZ119" s="881"/>
      <c r="CA119" s="881">
        <v>10749669</v>
      </c>
      <c r="CB119" s="881"/>
      <c r="CC119" s="881"/>
      <c r="CD119" s="881"/>
      <c r="CE119" s="881"/>
      <c r="CF119" s="784"/>
      <c r="CG119" s="785"/>
      <c r="CH119" s="785"/>
      <c r="CI119" s="785"/>
      <c r="CJ119" s="870"/>
      <c r="CK119" s="964"/>
      <c r="CL119" s="859"/>
      <c r="CM119" s="874" t="s">
        <v>441</v>
      </c>
      <c r="CN119" s="875"/>
      <c r="CO119" s="875"/>
      <c r="CP119" s="875"/>
      <c r="CQ119" s="875"/>
      <c r="CR119" s="875"/>
      <c r="CS119" s="875"/>
      <c r="CT119" s="875"/>
      <c r="CU119" s="875"/>
      <c r="CV119" s="875"/>
      <c r="CW119" s="875"/>
      <c r="CX119" s="875"/>
      <c r="CY119" s="875"/>
      <c r="CZ119" s="875"/>
      <c r="DA119" s="875"/>
      <c r="DB119" s="875"/>
      <c r="DC119" s="875"/>
      <c r="DD119" s="875"/>
      <c r="DE119" s="875"/>
      <c r="DF119" s="876"/>
      <c r="DG119" s="799" t="s">
        <v>122</v>
      </c>
      <c r="DH119" s="800"/>
      <c r="DI119" s="800"/>
      <c r="DJ119" s="800"/>
      <c r="DK119" s="801"/>
      <c r="DL119" s="802" t="s">
        <v>122</v>
      </c>
      <c r="DM119" s="800"/>
      <c r="DN119" s="800"/>
      <c r="DO119" s="800"/>
      <c r="DP119" s="801"/>
      <c r="DQ119" s="802" t="s">
        <v>122</v>
      </c>
      <c r="DR119" s="800"/>
      <c r="DS119" s="800"/>
      <c r="DT119" s="800"/>
      <c r="DU119" s="801"/>
      <c r="DV119" s="884" t="s">
        <v>122</v>
      </c>
      <c r="DW119" s="885"/>
      <c r="DX119" s="885"/>
      <c r="DY119" s="885"/>
      <c r="DZ119" s="886"/>
    </row>
    <row r="120" spans="1:130" s="230" customFormat="1" ht="26.25" customHeight="1" x14ac:dyDescent="0.2">
      <c r="A120" s="856"/>
      <c r="B120" s="857"/>
      <c r="C120" s="851" t="s">
        <v>418</v>
      </c>
      <c r="D120" s="788"/>
      <c r="E120" s="788"/>
      <c r="F120" s="788"/>
      <c r="G120" s="788"/>
      <c r="H120" s="788"/>
      <c r="I120" s="788"/>
      <c r="J120" s="788"/>
      <c r="K120" s="788"/>
      <c r="L120" s="788"/>
      <c r="M120" s="788"/>
      <c r="N120" s="788"/>
      <c r="O120" s="788"/>
      <c r="P120" s="788"/>
      <c r="Q120" s="788"/>
      <c r="R120" s="788"/>
      <c r="S120" s="788"/>
      <c r="T120" s="788"/>
      <c r="U120" s="788"/>
      <c r="V120" s="788"/>
      <c r="W120" s="788"/>
      <c r="X120" s="788"/>
      <c r="Y120" s="788"/>
      <c r="Z120" s="789"/>
      <c r="AA120" s="815" t="s">
        <v>122</v>
      </c>
      <c r="AB120" s="816"/>
      <c r="AC120" s="816"/>
      <c r="AD120" s="816"/>
      <c r="AE120" s="817"/>
      <c r="AF120" s="818" t="s">
        <v>122</v>
      </c>
      <c r="AG120" s="816"/>
      <c r="AH120" s="816"/>
      <c r="AI120" s="816"/>
      <c r="AJ120" s="817"/>
      <c r="AK120" s="818" t="s">
        <v>122</v>
      </c>
      <c r="AL120" s="816"/>
      <c r="AM120" s="816"/>
      <c r="AN120" s="816"/>
      <c r="AO120" s="817"/>
      <c r="AP120" s="860" t="s">
        <v>122</v>
      </c>
      <c r="AQ120" s="861"/>
      <c r="AR120" s="861"/>
      <c r="AS120" s="861"/>
      <c r="AT120" s="862"/>
      <c r="AU120" s="916" t="s">
        <v>442</v>
      </c>
      <c r="AV120" s="917"/>
      <c r="AW120" s="917"/>
      <c r="AX120" s="917"/>
      <c r="AY120" s="918"/>
      <c r="AZ120" s="896" t="s">
        <v>443</v>
      </c>
      <c r="BA120" s="844"/>
      <c r="BB120" s="844"/>
      <c r="BC120" s="844"/>
      <c r="BD120" s="844"/>
      <c r="BE120" s="844"/>
      <c r="BF120" s="844"/>
      <c r="BG120" s="844"/>
      <c r="BH120" s="844"/>
      <c r="BI120" s="844"/>
      <c r="BJ120" s="844"/>
      <c r="BK120" s="844"/>
      <c r="BL120" s="844"/>
      <c r="BM120" s="844"/>
      <c r="BN120" s="844"/>
      <c r="BO120" s="844"/>
      <c r="BP120" s="845"/>
      <c r="BQ120" s="897">
        <v>2230337</v>
      </c>
      <c r="BR120" s="878"/>
      <c r="BS120" s="878"/>
      <c r="BT120" s="878"/>
      <c r="BU120" s="878"/>
      <c r="BV120" s="878">
        <v>2775254</v>
      </c>
      <c r="BW120" s="878"/>
      <c r="BX120" s="878"/>
      <c r="BY120" s="878"/>
      <c r="BZ120" s="878"/>
      <c r="CA120" s="878">
        <v>2673881</v>
      </c>
      <c r="CB120" s="878"/>
      <c r="CC120" s="878"/>
      <c r="CD120" s="878"/>
      <c r="CE120" s="878"/>
      <c r="CF120" s="902">
        <v>59.9</v>
      </c>
      <c r="CG120" s="903"/>
      <c r="CH120" s="903"/>
      <c r="CI120" s="903"/>
      <c r="CJ120" s="903"/>
      <c r="CK120" s="904" t="s">
        <v>444</v>
      </c>
      <c r="CL120" s="888"/>
      <c r="CM120" s="888"/>
      <c r="CN120" s="888"/>
      <c r="CO120" s="889"/>
      <c r="CP120" s="908" t="s">
        <v>393</v>
      </c>
      <c r="CQ120" s="909"/>
      <c r="CR120" s="909"/>
      <c r="CS120" s="909"/>
      <c r="CT120" s="909"/>
      <c r="CU120" s="909"/>
      <c r="CV120" s="909"/>
      <c r="CW120" s="909"/>
      <c r="CX120" s="909"/>
      <c r="CY120" s="909"/>
      <c r="CZ120" s="909"/>
      <c r="DA120" s="909"/>
      <c r="DB120" s="909"/>
      <c r="DC120" s="909"/>
      <c r="DD120" s="909"/>
      <c r="DE120" s="909"/>
      <c r="DF120" s="910"/>
      <c r="DG120" s="897">
        <v>3253064</v>
      </c>
      <c r="DH120" s="878"/>
      <c r="DI120" s="878"/>
      <c r="DJ120" s="878"/>
      <c r="DK120" s="878"/>
      <c r="DL120" s="878">
        <v>3253999</v>
      </c>
      <c r="DM120" s="878"/>
      <c r="DN120" s="878"/>
      <c r="DO120" s="878"/>
      <c r="DP120" s="878"/>
      <c r="DQ120" s="878">
        <v>3239522</v>
      </c>
      <c r="DR120" s="878"/>
      <c r="DS120" s="878"/>
      <c r="DT120" s="878"/>
      <c r="DU120" s="878"/>
      <c r="DV120" s="879">
        <v>72.5</v>
      </c>
      <c r="DW120" s="879"/>
      <c r="DX120" s="879"/>
      <c r="DY120" s="879"/>
      <c r="DZ120" s="880"/>
    </row>
    <row r="121" spans="1:130" s="230" customFormat="1" ht="26.25" customHeight="1" x14ac:dyDescent="0.2">
      <c r="A121" s="856"/>
      <c r="B121" s="857"/>
      <c r="C121" s="899" t="s">
        <v>445</v>
      </c>
      <c r="D121" s="900"/>
      <c r="E121" s="900"/>
      <c r="F121" s="900"/>
      <c r="G121" s="900"/>
      <c r="H121" s="900"/>
      <c r="I121" s="900"/>
      <c r="J121" s="900"/>
      <c r="K121" s="900"/>
      <c r="L121" s="900"/>
      <c r="M121" s="900"/>
      <c r="N121" s="900"/>
      <c r="O121" s="900"/>
      <c r="P121" s="900"/>
      <c r="Q121" s="900"/>
      <c r="R121" s="900"/>
      <c r="S121" s="900"/>
      <c r="T121" s="900"/>
      <c r="U121" s="900"/>
      <c r="V121" s="900"/>
      <c r="W121" s="900"/>
      <c r="X121" s="900"/>
      <c r="Y121" s="900"/>
      <c r="Z121" s="901"/>
      <c r="AA121" s="815" t="s">
        <v>122</v>
      </c>
      <c r="AB121" s="816"/>
      <c r="AC121" s="816"/>
      <c r="AD121" s="816"/>
      <c r="AE121" s="817"/>
      <c r="AF121" s="818" t="s">
        <v>122</v>
      </c>
      <c r="AG121" s="816"/>
      <c r="AH121" s="816"/>
      <c r="AI121" s="816"/>
      <c r="AJ121" s="817"/>
      <c r="AK121" s="818" t="s">
        <v>122</v>
      </c>
      <c r="AL121" s="816"/>
      <c r="AM121" s="816"/>
      <c r="AN121" s="816"/>
      <c r="AO121" s="817"/>
      <c r="AP121" s="860" t="s">
        <v>122</v>
      </c>
      <c r="AQ121" s="861"/>
      <c r="AR121" s="861"/>
      <c r="AS121" s="861"/>
      <c r="AT121" s="862"/>
      <c r="AU121" s="919"/>
      <c r="AV121" s="920"/>
      <c r="AW121" s="920"/>
      <c r="AX121" s="920"/>
      <c r="AY121" s="921"/>
      <c r="AZ121" s="851" t="s">
        <v>446</v>
      </c>
      <c r="BA121" s="788"/>
      <c r="BB121" s="788"/>
      <c r="BC121" s="788"/>
      <c r="BD121" s="788"/>
      <c r="BE121" s="788"/>
      <c r="BF121" s="788"/>
      <c r="BG121" s="788"/>
      <c r="BH121" s="788"/>
      <c r="BI121" s="788"/>
      <c r="BJ121" s="788"/>
      <c r="BK121" s="788"/>
      <c r="BL121" s="788"/>
      <c r="BM121" s="788"/>
      <c r="BN121" s="788"/>
      <c r="BO121" s="788"/>
      <c r="BP121" s="789"/>
      <c r="BQ121" s="852" t="s">
        <v>122</v>
      </c>
      <c r="BR121" s="853"/>
      <c r="BS121" s="853"/>
      <c r="BT121" s="853"/>
      <c r="BU121" s="853"/>
      <c r="BV121" s="853" t="s">
        <v>122</v>
      </c>
      <c r="BW121" s="853"/>
      <c r="BX121" s="853"/>
      <c r="BY121" s="853"/>
      <c r="BZ121" s="853"/>
      <c r="CA121" s="853" t="s">
        <v>122</v>
      </c>
      <c r="CB121" s="853"/>
      <c r="CC121" s="853"/>
      <c r="CD121" s="853"/>
      <c r="CE121" s="853"/>
      <c r="CF121" s="911" t="s">
        <v>122</v>
      </c>
      <c r="CG121" s="912"/>
      <c r="CH121" s="912"/>
      <c r="CI121" s="912"/>
      <c r="CJ121" s="912"/>
      <c r="CK121" s="905"/>
      <c r="CL121" s="891"/>
      <c r="CM121" s="891"/>
      <c r="CN121" s="891"/>
      <c r="CO121" s="892"/>
      <c r="CP121" s="871" t="s">
        <v>391</v>
      </c>
      <c r="CQ121" s="872"/>
      <c r="CR121" s="872"/>
      <c r="CS121" s="872"/>
      <c r="CT121" s="872"/>
      <c r="CU121" s="872"/>
      <c r="CV121" s="872"/>
      <c r="CW121" s="872"/>
      <c r="CX121" s="872"/>
      <c r="CY121" s="872"/>
      <c r="CZ121" s="872"/>
      <c r="DA121" s="872"/>
      <c r="DB121" s="872"/>
      <c r="DC121" s="872"/>
      <c r="DD121" s="872"/>
      <c r="DE121" s="872"/>
      <c r="DF121" s="873"/>
      <c r="DG121" s="852">
        <v>6463</v>
      </c>
      <c r="DH121" s="853"/>
      <c r="DI121" s="853"/>
      <c r="DJ121" s="853"/>
      <c r="DK121" s="853"/>
      <c r="DL121" s="853">
        <v>4485</v>
      </c>
      <c r="DM121" s="853"/>
      <c r="DN121" s="853"/>
      <c r="DO121" s="853"/>
      <c r="DP121" s="853"/>
      <c r="DQ121" s="853">
        <v>4435</v>
      </c>
      <c r="DR121" s="853"/>
      <c r="DS121" s="853"/>
      <c r="DT121" s="853"/>
      <c r="DU121" s="853"/>
      <c r="DV121" s="830">
        <v>0.1</v>
      </c>
      <c r="DW121" s="830"/>
      <c r="DX121" s="830"/>
      <c r="DY121" s="830"/>
      <c r="DZ121" s="831"/>
    </row>
    <row r="122" spans="1:130" s="230" customFormat="1" ht="26.25" customHeight="1" x14ac:dyDescent="0.2">
      <c r="A122" s="856"/>
      <c r="B122" s="857"/>
      <c r="C122" s="851" t="s">
        <v>428</v>
      </c>
      <c r="D122" s="788"/>
      <c r="E122" s="788"/>
      <c r="F122" s="788"/>
      <c r="G122" s="788"/>
      <c r="H122" s="788"/>
      <c r="I122" s="788"/>
      <c r="J122" s="788"/>
      <c r="K122" s="788"/>
      <c r="L122" s="788"/>
      <c r="M122" s="788"/>
      <c r="N122" s="788"/>
      <c r="O122" s="788"/>
      <c r="P122" s="788"/>
      <c r="Q122" s="788"/>
      <c r="R122" s="788"/>
      <c r="S122" s="788"/>
      <c r="T122" s="788"/>
      <c r="U122" s="788"/>
      <c r="V122" s="788"/>
      <c r="W122" s="788"/>
      <c r="X122" s="788"/>
      <c r="Y122" s="788"/>
      <c r="Z122" s="789"/>
      <c r="AA122" s="815" t="s">
        <v>122</v>
      </c>
      <c r="AB122" s="816"/>
      <c r="AC122" s="816"/>
      <c r="AD122" s="816"/>
      <c r="AE122" s="817"/>
      <c r="AF122" s="818" t="s">
        <v>122</v>
      </c>
      <c r="AG122" s="816"/>
      <c r="AH122" s="816"/>
      <c r="AI122" s="816"/>
      <c r="AJ122" s="817"/>
      <c r="AK122" s="818" t="s">
        <v>122</v>
      </c>
      <c r="AL122" s="816"/>
      <c r="AM122" s="816"/>
      <c r="AN122" s="816"/>
      <c r="AO122" s="817"/>
      <c r="AP122" s="860" t="s">
        <v>122</v>
      </c>
      <c r="AQ122" s="861"/>
      <c r="AR122" s="861"/>
      <c r="AS122" s="861"/>
      <c r="AT122" s="862"/>
      <c r="AU122" s="919"/>
      <c r="AV122" s="920"/>
      <c r="AW122" s="920"/>
      <c r="AX122" s="920"/>
      <c r="AY122" s="921"/>
      <c r="AZ122" s="874" t="s">
        <v>447</v>
      </c>
      <c r="BA122" s="875"/>
      <c r="BB122" s="875"/>
      <c r="BC122" s="875"/>
      <c r="BD122" s="875"/>
      <c r="BE122" s="875"/>
      <c r="BF122" s="875"/>
      <c r="BG122" s="875"/>
      <c r="BH122" s="875"/>
      <c r="BI122" s="875"/>
      <c r="BJ122" s="875"/>
      <c r="BK122" s="875"/>
      <c r="BL122" s="875"/>
      <c r="BM122" s="875"/>
      <c r="BN122" s="875"/>
      <c r="BO122" s="875"/>
      <c r="BP122" s="876"/>
      <c r="BQ122" s="915">
        <v>6885827</v>
      </c>
      <c r="BR122" s="881"/>
      <c r="BS122" s="881"/>
      <c r="BT122" s="881"/>
      <c r="BU122" s="881"/>
      <c r="BV122" s="881">
        <v>6589785</v>
      </c>
      <c r="BW122" s="881"/>
      <c r="BX122" s="881"/>
      <c r="BY122" s="881"/>
      <c r="BZ122" s="881"/>
      <c r="CA122" s="881">
        <v>6382685</v>
      </c>
      <c r="CB122" s="881"/>
      <c r="CC122" s="881"/>
      <c r="CD122" s="881"/>
      <c r="CE122" s="881"/>
      <c r="CF122" s="882">
        <v>142.9</v>
      </c>
      <c r="CG122" s="883"/>
      <c r="CH122" s="883"/>
      <c r="CI122" s="883"/>
      <c r="CJ122" s="883"/>
      <c r="CK122" s="905"/>
      <c r="CL122" s="891"/>
      <c r="CM122" s="891"/>
      <c r="CN122" s="891"/>
      <c r="CO122" s="892"/>
      <c r="CP122" s="871" t="s">
        <v>390</v>
      </c>
      <c r="CQ122" s="872"/>
      <c r="CR122" s="872"/>
      <c r="CS122" s="872"/>
      <c r="CT122" s="872"/>
      <c r="CU122" s="872"/>
      <c r="CV122" s="872"/>
      <c r="CW122" s="872"/>
      <c r="CX122" s="872"/>
      <c r="CY122" s="872"/>
      <c r="CZ122" s="872"/>
      <c r="DA122" s="872"/>
      <c r="DB122" s="872"/>
      <c r="DC122" s="872"/>
      <c r="DD122" s="872"/>
      <c r="DE122" s="872"/>
      <c r="DF122" s="873"/>
      <c r="DG122" s="852" t="s">
        <v>122</v>
      </c>
      <c r="DH122" s="853"/>
      <c r="DI122" s="853"/>
      <c r="DJ122" s="853"/>
      <c r="DK122" s="853"/>
      <c r="DL122" s="853" t="s">
        <v>122</v>
      </c>
      <c r="DM122" s="853"/>
      <c r="DN122" s="853"/>
      <c r="DO122" s="853"/>
      <c r="DP122" s="853"/>
      <c r="DQ122" s="853" t="s">
        <v>122</v>
      </c>
      <c r="DR122" s="853"/>
      <c r="DS122" s="853"/>
      <c r="DT122" s="853"/>
      <c r="DU122" s="853"/>
      <c r="DV122" s="830" t="s">
        <v>122</v>
      </c>
      <c r="DW122" s="830"/>
      <c r="DX122" s="830"/>
      <c r="DY122" s="830"/>
      <c r="DZ122" s="831"/>
    </row>
    <row r="123" spans="1:130" s="230" customFormat="1" ht="26.25" customHeight="1" x14ac:dyDescent="0.2">
      <c r="A123" s="856"/>
      <c r="B123" s="857"/>
      <c r="C123" s="851" t="s">
        <v>434</v>
      </c>
      <c r="D123" s="788"/>
      <c r="E123" s="788"/>
      <c r="F123" s="788"/>
      <c r="G123" s="788"/>
      <c r="H123" s="788"/>
      <c r="I123" s="788"/>
      <c r="J123" s="788"/>
      <c r="K123" s="788"/>
      <c r="L123" s="788"/>
      <c r="M123" s="788"/>
      <c r="N123" s="788"/>
      <c r="O123" s="788"/>
      <c r="P123" s="788"/>
      <c r="Q123" s="788"/>
      <c r="R123" s="788"/>
      <c r="S123" s="788"/>
      <c r="T123" s="788"/>
      <c r="U123" s="788"/>
      <c r="V123" s="788"/>
      <c r="W123" s="788"/>
      <c r="X123" s="788"/>
      <c r="Y123" s="788"/>
      <c r="Z123" s="789"/>
      <c r="AA123" s="815" t="s">
        <v>122</v>
      </c>
      <c r="AB123" s="816"/>
      <c r="AC123" s="816"/>
      <c r="AD123" s="816"/>
      <c r="AE123" s="817"/>
      <c r="AF123" s="818" t="s">
        <v>122</v>
      </c>
      <c r="AG123" s="816"/>
      <c r="AH123" s="816"/>
      <c r="AI123" s="816"/>
      <c r="AJ123" s="817"/>
      <c r="AK123" s="818" t="s">
        <v>122</v>
      </c>
      <c r="AL123" s="816"/>
      <c r="AM123" s="816"/>
      <c r="AN123" s="816"/>
      <c r="AO123" s="817"/>
      <c r="AP123" s="860" t="s">
        <v>122</v>
      </c>
      <c r="AQ123" s="861"/>
      <c r="AR123" s="861"/>
      <c r="AS123" s="861"/>
      <c r="AT123" s="862"/>
      <c r="AU123" s="922"/>
      <c r="AV123" s="923"/>
      <c r="AW123" s="923"/>
      <c r="AX123" s="923"/>
      <c r="AY123" s="923"/>
      <c r="AZ123" s="251" t="s">
        <v>177</v>
      </c>
      <c r="BA123" s="251"/>
      <c r="BB123" s="251"/>
      <c r="BC123" s="251"/>
      <c r="BD123" s="251"/>
      <c r="BE123" s="251"/>
      <c r="BF123" s="251"/>
      <c r="BG123" s="251"/>
      <c r="BH123" s="251"/>
      <c r="BI123" s="251"/>
      <c r="BJ123" s="251"/>
      <c r="BK123" s="251"/>
      <c r="BL123" s="251"/>
      <c r="BM123" s="251"/>
      <c r="BN123" s="251"/>
      <c r="BO123" s="913" t="s">
        <v>448</v>
      </c>
      <c r="BP123" s="914"/>
      <c r="BQ123" s="868">
        <v>9116164</v>
      </c>
      <c r="BR123" s="869"/>
      <c r="BS123" s="869"/>
      <c r="BT123" s="869"/>
      <c r="BU123" s="869"/>
      <c r="BV123" s="869">
        <v>9365039</v>
      </c>
      <c r="BW123" s="869"/>
      <c r="BX123" s="869"/>
      <c r="BY123" s="869"/>
      <c r="BZ123" s="869"/>
      <c r="CA123" s="869">
        <v>9056566</v>
      </c>
      <c r="CB123" s="869"/>
      <c r="CC123" s="869"/>
      <c r="CD123" s="869"/>
      <c r="CE123" s="869"/>
      <c r="CF123" s="784"/>
      <c r="CG123" s="785"/>
      <c r="CH123" s="785"/>
      <c r="CI123" s="785"/>
      <c r="CJ123" s="870"/>
      <c r="CK123" s="905"/>
      <c r="CL123" s="891"/>
      <c r="CM123" s="891"/>
      <c r="CN123" s="891"/>
      <c r="CO123" s="892"/>
      <c r="CP123" s="871" t="s">
        <v>389</v>
      </c>
      <c r="CQ123" s="872"/>
      <c r="CR123" s="872"/>
      <c r="CS123" s="872"/>
      <c r="CT123" s="872"/>
      <c r="CU123" s="872"/>
      <c r="CV123" s="872"/>
      <c r="CW123" s="872"/>
      <c r="CX123" s="872"/>
      <c r="CY123" s="872"/>
      <c r="CZ123" s="872"/>
      <c r="DA123" s="872"/>
      <c r="DB123" s="872"/>
      <c r="DC123" s="872"/>
      <c r="DD123" s="872"/>
      <c r="DE123" s="872"/>
      <c r="DF123" s="873"/>
      <c r="DG123" s="815" t="s">
        <v>122</v>
      </c>
      <c r="DH123" s="816"/>
      <c r="DI123" s="816"/>
      <c r="DJ123" s="816"/>
      <c r="DK123" s="817"/>
      <c r="DL123" s="818" t="s">
        <v>122</v>
      </c>
      <c r="DM123" s="816"/>
      <c r="DN123" s="816"/>
      <c r="DO123" s="816"/>
      <c r="DP123" s="817"/>
      <c r="DQ123" s="818" t="s">
        <v>122</v>
      </c>
      <c r="DR123" s="816"/>
      <c r="DS123" s="816"/>
      <c r="DT123" s="816"/>
      <c r="DU123" s="817"/>
      <c r="DV123" s="860" t="s">
        <v>122</v>
      </c>
      <c r="DW123" s="861"/>
      <c r="DX123" s="861"/>
      <c r="DY123" s="861"/>
      <c r="DZ123" s="862"/>
    </row>
    <row r="124" spans="1:130" s="230" customFormat="1" ht="26.25" customHeight="1" thickBot="1" x14ac:dyDescent="0.25">
      <c r="A124" s="856"/>
      <c r="B124" s="857"/>
      <c r="C124" s="851" t="s">
        <v>437</v>
      </c>
      <c r="D124" s="788"/>
      <c r="E124" s="788"/>
      <c r="F124" s="788"/>
      <c r="G124" s="788"/>
      <c r="H124" s="788"/>
      <c r="I124" s="788"/>
      <c r="J124" s="788"/>
      <c r="K124" s="788"/>
      <c r="L124" s="788"/>
      <c r="M124" s="788"/>
      <c r="N124" s="788"/>
      <c r="O124" s="788"/>
      <c r="P124" s="788"/>
      <c r="Q124" s="788"/>
      <c r="R124" s="788"/>
      <c r="S124" s="788"/>
      <c r="T124" s="788"/>
      <c r="U124" s="788"/>
      <c r="V124" s="788"/>
      <c r="W124" s="788"/>
      <c r="X124" s="788"/>
      <c r="Y124" s="788"/>
      <c r="Z124" s="789"/>
      <c r="AA124" s="815" t="s">
        <v>122</v>
      </c>
      <c r="AB124" s="816"/>
      <c r="AC124" s="816"/>
      <c r="AD124" s="816"/>
      <c r="AE124" s="817"/>
      <c r="AF124" s="818" t="s">
        <v>122</v>
      </c>
      <c r="AG124" s="816"/>
      <c r="AH124" s="816"/>
      <c r="AI124" s="816"/>
      <c r="AJ124" s="817"/>
      <c r="AK124" s="818" t="s">
        <v>122</v>
      </c>
      <c r="AL124" s="816"/>
      <c r="AM124" s="816"/>
      <c r="AN124" s="816"/>
      <c r="AO124" s="817"/>
      <c r="AP124" s="860" t="s">
        <v>122</v>
      </c>
      <c r="AQ124" s="861"/>
      <c r="AR124" s="861"/>
      <c r="AS124" s="861"/>
      <c r="AT124" s="862"/>
      <c r="AU124" s="863" t="s">
        <v>449</v>
      </c>
      <c r="AV124" s="864"/>
      <c r="AW124" s="864"/>
      <c r="AX124" s="864"/>
      <c r="AY124" s="864"/>
      <c r="AZ124" s="864"/>
      <c r="BA124" s="864"/>
      <c r="BB124" s="864"/>
      <c r="BC124" s="864"/>
      <c r="BD124" s="864"/>
      <c r="BE124" s="864"/>
      <c r="BF124" s="864"/>
      <c r="BG124" s="864"/>
      <c r="BH124" s="864"/>
      <c r="BI124" s="864"/>
      <c r="BJ124" s="864"/>
      <c r="BK124" s="864"/>
      <c r="BL124" s="864"/>
      <c r="BM124" s="864"/>
      <c r="BN124" s="864"/>
      <c r="BO124" s="864"/>
      <c r="BP124" s="865"/>
      <c r="BQ124" s="866">
        <v>54.1</v>
      </c>
      <c r="BR124" s="867"/>
      <c r="BS124" s="867"/>
      <c r="BT124" s="867"/>
      <c r="BU124" s="867"/>
      <c r="BV124" s="867">
        <v>41.5</v>
      </c>
      <c r="BW124" s="867"/>
      <c r="BX124" s="867"/>
      <c r="BY124" s="867"/>
      <c r="BZ124" s="867"/>
      <c r="CA124" s="867">
        <v>37.799999999999997</v>
      </c>
      <c r="CB124" s="867"/>
      <c r="CC124" s="867"/>
      <c r="CD124" s="867"/>
      <c r="CE124" s="867"/>
      <c r="CF124" s="762"/>
      <c r="CG124" s="763"/>
      <c r="CH124" s="763"/>
      <c r="CI124" s="763"/>
      <c r="CJ124" s="898"/>
      <c r="CK124" s="906"/>
      <c r="CL124" s="906"/>
      <c r="CM124" s="906"/>
      <c r="CN124" s="906"/>
      <c r="CO124" s="907"/>
      <c r="CP124" s="871" t="s">
        <v>450</v>
      </c>
      <c r="CQ124" s="872"/>
      <c r="CR124" s="872"/>
      <c r="CS124" s="872"/>
      <c r="CT124" s="872"/>
      <c r="CU124" s="872"/>
      <c r="CV124" s="872"/>
      <c r="CW124" s="872"/>
      <c r="CX124" s="872"/>
      <c r="CY124" s="872"/>
      <c r="CZ124" s="872"/>
      <c r="DA124" s="872"/>
      <c r="DB124" s="872"/>
      <c r="DC124" s="872"/>
      <c r="DD124" s="872"/>
      <c r="DE124" s="872"/>
      <c r="DF124" s="873"/>
      <c r="DG124" s="799" t="s">
        <v>122</v>
      </c>
      <c r="DH124" s="800"/>
      <c r="DI124" s="800"/>
      <c r="DJ124" s="800"/>
      <c r="DK124" s="801"/>
      <c r="DL124" s="802" t="s">
        <v>122</v>
      </c>
      <c r="DM124" s="800"/>
      <c r="DN124" s="800"/>
      <c r="DO124" s="800"/>
      <c r="DP124" s="801"/>
      <c r="DQ124" s="802" t="s">
        <v>122</v>
      </c>
      <c r="DR124" s="800"/>
      <c r="DS124" s="800"/>
      <c r="DT124" s="800"/>
      <c r="DU124" s="801"/>
      <c r="DV124" s="884" t="s">
        <v>122</v>
      </c>
      <c r="DW124" s="885"/>
      <c r="DX124" s="885"/>
      <c r="DY124" s="885"/>
      <c r="DZ124" s="886"/>
    </row>
    <row r="125" spans="1:130" s="230" customFormat="1" ht="26.25" customHeight="1" x14ac:dyDescent="0.2">
      <c r="A125" s="856"/>
      <c r="B125" s="857"/>
      <c r="C125" s="851" t="s">
        <v>439</v>
      </c>
      <c r="D125" s="788"/>
      <c r="E125" s="788"/>
      <c r="F125" s="788"/>
      <c r="G125" s="788"/>
      <c r="H125" s="788"/>
      <c r="I125" s="788"/>
      <c r="J125" s="788"/>
      <c r="K125" s="788"/>
      <c r="L125" s="788"/>
      <c r="M125" s="788"/>
      <c r="N125" s="788"/>
      <c r="O125" s="788"/>
      <c r="P125" s="788"/>
      <c r="Q125" s="788"/>
      <c r="R125" s="788"/>
      <c r="S125" s="788"/>
      <c r="T125" s="788"/>
      <c r="U125" s="788"/>
      <c r="V125" s="788"/>
      <c r="W125" s="788"/>
      <c r="X125" s="788"/>
      <c r="Y125" s="788"/>
      <c r="Z125" s="789"/>
      <c r="AA125" s="815" t="s">
        <v>122</v>
      </c>
      <c r="AB125" s="816"/>
      <c r="AC125" s="816"/>
      <c r="AD125" s="816"/>
      <c r="AE125" s="817"/>
      <c r="AF125" s="818" t="s">
        <v>122</v>
      </c>
      <c r="AG125" s="816"/>
      <c r="AH125" s="816"/>
      <c r="AI125" s="816"/>
      <c r="AJ125" s="817"/>
      <c r="AK125" s="818" t="s">
        <v>122</v>
      </c>
      <c r="AL125" s="816"/>
      <c r="AM125" s="816"/>
      <c r="AN125" s="816"/>
      <c r="AO125" s="817"/>
      <c r="AP125" s="860" t="s">
        <v>122</v>
      </c>
      <c r="AQ125" s="861"/>
      <c r="AR125" s="861"/>
      <c r="AS125" s="861"/>
      <c r="AT125" s="862"/>
      <c r="AU125" s="252"/>
      <c r="AV125" s="253"/>
      <c r="AW125" s="253"/>
      <c r="AX125" s="253"/>
      <c r="AY125" s="253"/>
      <c r="AZ125" s="253"/>
      <c r="BA125" s="253"/>
      <c r="BB125" s="253"/>
      <c r="BC125" s="253"/>
      <c r="BD125" s="253"/>
      <c r="BE125" s="253"/>
      <c r="BF125" s="253"/>
      <c r="BG125" s="253"/>
      <c r="BH125" s="253"/>
      <c r="BI125" s="253"/>
      <c r="BJ125" s="253"/>
      <c r="BK125" s="253"/>
      <c r="BL125" s="253"/>
      <c r="BM125" s="253"/>
      <c r="BN125" s="253"/>
      <c r="BO125" s="253"/>
      <c r="BP125" s="253"/>
      <c r="BQ125" s="232"/>
      <c r="BR125" s="232"/>
      <c r="BS125" s="232"/>
      <c r="BT125" s="232"/>
      <c r="BU125" s="232"/>
      <c r="BV125" s="232"/>
      <c r="BW125" s="232"/>
      <c r="BX125" s="232"/>
      <c r="BY125" s="232"/>
      <c r="BZ125" s="232"/>
      <c r="CA125" s="232"/>
      <c r="CB125" s="232"/>
      <c r="CC125" s="232"/>
      <c r="CD125" s="232"/>
      <c r="CE125" s="232"/>
      <c r="CF125" s="232"/>
      <c r="CG125" s="232"/>
      <c r="CH125" s="232"/>
      <c r="CI125" s="232"/>
      <c r="CJ125" s="254"/>
      <c r="CK125" s="887" t="s">
        <v>451</v>
      </c>
      <c r="CL125" s="888"/>
      <c r="CM125" s="888"/>
      <c r="CN125" s="888"/>
      <c r="CO125" s="889"/>
      <c r="CP125" s="896" t="s">
        <v>452</v>
      </c>
      <c r="CQ125" s="844"/>
      <c r="CR125" s="844"/>
      <c r="CS125" s="844"/>
      <c r="CT125" s="844"/>
      <c r="CU125" s="844"/>
      <c r="CV125" s="844"/>
      <c r="CW125" s="844"/>
      <c r="CX125" s="844"/>
      <c r="CY125" s="844"/>
      <c r="CZ125" s="844"/>
      <c r="DA125" s="844"/>
      <c r="DB125" s="844"/>
      <c r="DC125" s="844"/>
      <c r="DD125" s="844"/>
      <c r="DE125" s="844"/>
      <c r="DF125" s="845"/>
      <c r="DG125" s="897" t="s">
        <v>122</v>
      </c>
      <c r="DH125" s="878"/>
      <c r="DI125" s="878"/>
      <c r="DJ125" s="878"/>
      <c r="DK125" s="878"/>
      <c r="DL125" s="878" t="s">
        <v>122</v>
      </c>
      <c r="DM125" s="878"/>
      <c r="DN125" s="878"/>
      <c r="DO125" s="878"/>
      <c r="DP125" s="878"/>
      <c r="DQ125" s="878" t="s">
        <v>122</v>
      </c>
      <c r="DR125" s="878"/>
      <c r="DS125" s="878"/>
      <c r="DT125" s="878"/>
      <c r="DU125" s="878"/>
      <c r="DV125" s="879" t="s">
        <v>122</v>
      </c>
      <c r="DW125" s="879"/>
      <c r="DX125" s="879"/>
      <c r="DY125" s="879"/>
      <c r="DZ125" s="880"/>
    </row>
    <row r="126" spans="1:130" s="230" customFormat="1" ht="26.25" customHeight="1" thickBot="1" x14ac:dyDescent="0.25">
      <c r="A126" s="856"/>
      <c r="B126" s="857"/>
      <c r="C126" s="851" t="s">
        <v>441</v>
      </c>
      <c r="D126" s="788"/>
      <c r="E126" s="788"/>
      <c r="F126" s="788"/>
      <c r="G126" s="788"/>
      <c r="H126" s="788"/>
      <c r="I126" s="788"/>
      <c r="J126" s="788"/>
      <c r="K126" s="788"/>
      <c r="L126" s="788"/>
      <c r="M126" s="788"/>
      <c r="N126" s="788"/>
      <c r="O126" s="788"/>
      <c r="P126" s="788"/>
      <c r="Q126" s="788"/>
      <c r="R126" s="788"/>
      <c r="S126" s="788"/>
      <c r="T126" s="788"/>
      <c r="U126" s="788"/>
      <c r="V126" s="788"/>
      <c r="W126" s="788"/>
      <c r="X126" s="788"/>
      <c r="Y126" s="788"/>
      <c r="Z126" s="789"/>
      <c r="AA126" s="815" t="s">
        <v>122</v>
      </c>
      <c r="AB126" s="816"/>
      <c r="AC126" s="816"/>
      <c r="AD126" s="816"/>
      <c r="AE126" s="817"/>
      <c r="AF126" s="818" t="s">
        <v>122</v>
      </c>
      <c r="AG126" s="816"/>
      <c r="AH126" s="816"/>
      <c r="AI126" s="816"/>
      <c r="AJ126" s="817"/>
      <c r="AK126" s="818" t="s">
        <v>122</v>
      </c>
      <c r="AL126" s="816"/>
      <c r="AM126" s="816"/>
      <c r="AN126" s="816"/>
      <c r="AO126" s="817"/>
      <c r="AP126" s="860" t="s">
        <v>122</v>
      </c>
      <c r="AQ126" s="861"/>
      <c r="AR126" s="861"/>
      <c r="AS126" s="861"/>
      <c r="AT126" s="862"/>
      <c r="AU126" s="232"/>
      <c r="AV126" s="232"/>
      <c r="AW126" s="232"/>
      <c r="AX126" s="232"/>
      <c r="AY126" s="232"/>
      <c r="AZ126" s="232"/>
      <c r="BA126" s="232"/>
      <c r="BB126" s="232"/>
      <c r="BC126" s="232"/>
      <c r="BD126" s="232"/>
      <c r="BE126" s="232"/>
      <c r="BF126" s="232"/>
      <c r="BG126" s="232"/>
      <c r="BH126" s="232"/>
      <c r="BI126" s="232"/>
      <c r="BJ126" s="232"/>
      <c r="BK126" s="232"/>
      <c r="BL126" s="232"/>
      <c r="BM126" s="232"/>
      <c r="BN126" s="232"/>
      <c r="BO126" s="232"/>
      <c r="BP126" s="232"/>
      <c r="BQ126" s="232"/>
      <c r="BR126" s="232"/>
      <c r="BS126" s="232"/>
      <c r="BT126" s="232"/>
      <c r="BU126" s="232"/>
      <c r="BV126" s="232"/>
      <c r="BW126" s="232"/>
      <c r="BX126" s="232"/>
      <c r="BY126" s="232"/>
      <c r="BZ126" s="232"/>
      <c r="CA126" s="232"/>
      <c r="CB126" s="232"/>
      <c r="CC126" s="232"/>
      <c r="CD126" s="255"/>
      <c r="CE126" s="255"/>
      <c r="CF126" s="255"/>
      <c r="CG126" s="232"/>
      <c r="CH126" s="232"/>
      <c r="CI126" s="232"/>
      <c r="CJ126" s="254"/>
      <c r="CK126" s="890"/>
      <c r="CL126" s="891"/>
      <c r="CM126" s="891"/>
      <c r="CN126" s="891"/>
      <c r="CO126" s="892"/>
      <c r="CP126" s="851" t="s">
        <v>453</v>
      </c>
      <c r="CQ126" s="788"/>
      <c r="CR126" s="788"/>
      <c r="CS126" s="788"/>
      <c r="CT126" s="788"/>
      <c r="CU126" s="788"/>
      <c r="CV126" s="788"/>
      <c r="CW126" s="788"/>
      <c r="CX126" s="788"/>
      <c r="CY126" s="788"/>
      <c r="CZ126" s="788"/>
      <c r="DA126" s="788"/>
      <c r="DB126" s="788"/>
      <c r="DC126" s="788"/>
      <c r="DD126" s="788"/>
      <c r="DE126" s="788"/>
      <c r="DF126" s="789"/>
      <c r="DG126" s="852" t="s">
        <v>122</v>
      </c>
      <c r="DH126" s="853"/>
      <c r="DI126" s="853"/>
      <c r="DJ126" s="853"/>
      <c r="DK126" s="853"/>
      <c r="DL126" s="853" t="s">
        <v>122</v>
      </c>
      <c r="DM126" s="853"/>
      <c r="DN126" s="853"/>
      <c r="DO126" s="853"/>
      <c r="DP126" s="853"/>
      <c r="DQ126" s="853" t="s">
        <v>122</v>
      </c>
      <c r="DR126" s="853"/>
      <c r="DS126" s="853"/>
      <c r="DT126" s="853"/>
      <c r="DU126" s="853"/>
      <c r="DV126" s="830" t="s">
        <v>122</v>
      </c>
      <c r="DW126" s="830"/>
      <c r="DX126" s="830"/>
      <c r="DY126" s="830"/>
      <c r="DZ126" s="831"/>
    </row>
    <row r="127" spans="1:130" s="230" customFormat="1" ht="26.25" customHeight="1" x14ac:dyDescent="0.2">
      <c r="A127" s="858"/>
      <c r="B127" s="859"/>
      <c r="C127" s="874" t="s">
        <v>454</v>
      </c>
      <c r="D127" s="875"/>
      <c r="E127" s="875"/>
      <c r="F127" s="875"/>
      <c r="G127" s="875"/>
      <c r="H127" s="875"/>
      <c r="I127" s="875"/>
      <c r="J127" s="875"/>
      <c r="K127" s="875"/>
      <c r="L127" s="875"/>
      <c r="M127" s="875"/>
      <c r="N127" s="875"/>
      <c r="O127" s="875"/>
      <c r="P127" s="875"/>
      <c r="Q127" s="875"/>
      <c r="R127" s="875"/>
      <c r="S127" s="875"/>
      <c r="T127" s="875"/>
      <c r="U127" s="875"/>
      <c r="V127" s="875"/>
      <c r="W127" s="875"/>
      <c r="X127" s="875"/>
      <c r="Y127" s="875"/>
      <c r="Z127" s="876"/>
      <c r="AA127" s="815" t="s">
        <v>122</v>
      </c>
      <c r="AB127" s="816"/>
      <c r="AC127" s="816"/>
      <c r="AD127" s="816"/>
      <c r="AE127" s="817"/>
      <c r="AF127" s="818" t="s">
        <v>122</v>
      </c>
      <c r="AG127" s="816"/>
      <c r="AH127" s="816"/>
      <c r="AI127" s="816"/>
      <c r="AJ127" s="817"/>
      <c r="AK127" s="818" t="s">
        <v>122</v>
      </c>
      <c r="AL127" s="816"/>
      <c r="AM127" s="816"/>
      <c r="AN127" s="816"/>
      <c r="AO127" s="817"/>
      <c r="AP127" s="860" t="s">
        <v>122</v>
      </c>
      <c r="AQ127" s="861"/>
      <c r="AR127" s="861"/>
      <c r="AS127" s="861"/>
      <c r="AT127" s="862"/>
      <c r="AU127" s="232"/>
      <c r="AV127" s="232"/>
      <c r="AW127" s="232"/>
      <c r="AX127" s="877" t="s">
        <v>455</v>
      </c>
      <c r="AY127" s="848"/>
      <c r="AZ127" s="848"/>
      <c r="BA127" s="848"/>
      <c r="BB127" s="848"/>
      <c r="BC127" s="848"/>
      <c r="BD127" s="848"/>
      <c r="BE127" s="849"/>
      <c r="BF127" s="847" t="s">
        <v>456</v>
      </c>
      <c r="BG127" s="848"/>
      <c r="BH127" s="848"/>
      <c r="BI127" s="848"/>
      <c r="BJ127" s="848"/>
      <c r="BK127" s="848"/>
      <c r="BL127" s="849"/>
      <c r="BM127" s="847" t="s">
        <v>457</v>
      </c>
      <c r="BN127" s="848"/>
      <c r="BO127" s="848"/>
      <c r="BP127" s="848"/>
      <c r="BQ127" s="848"/>
      <c r="BR127" s="848"/>
      <c r="BS127" s="849"/>
      <c r="BT127" s="847" t="s">
        <v>458</v>
      </c>
      <c r="BU127" s="848"/>
      <c r="BV127" s="848"/>
      <c r="BW127" s="848"/>
      <c r="BX127" s="848"/>
      <c r="BY127" s="848"/>
      <c r="BZ127" s="850"/>
      <c r="CA127" s="232"/>
      <c r="CB127" s="232"/>
      <c r="CC127" s="232"/>
      <c r="CD127" s="255"/>
      <c r="CE127" s="255"/>
      <c r="CF127" s="255"/>
      <c r="CG127" s="232"/>
      <c r="CH127" s="232"/>
      <c r="CI127" s="232"/>
      <c r="CJ127" s="254"/>
      <c r="CK127" s="890"/>
      <c r="CL127" s="891"/>
      <c r="CM127" s="891"/>
      <c r="CN127" s="891"/>
      <c r="CO127" s="892"/>
      <c r="CP127" s="851" t="s">
        <v>459</v>
      </c>
      <c r="CQ127" s="788"/>
      <c r="CR127" s="788"/>
      <c r="CS127" s="788"/>
      <c r="CT127" s="788"/>
      <c r="CU127" s="788"/>
      <c r="CV127" s="788"/>
      <c r="CW127" s="788"/>
      <c r="CX127" s="788"/>
      <c r="CY127" s="788"/>
      <c r="CZ127" s="788"/>
      <c r="DA127" s="788"/>
      <c r="DB127" s="788"/>
      <c r="DC127" s="788"/>
      <c r="DD127" s="788"/>
      <c r="DE127" s="788"/>
      <c r="DF127" s="789"/>
      <c r="DG127" s="852" t="s">
        <v>122</v>
      </c>
      <c r="DH127" s="853"/>
      <c r="DI127" s="853"/>
      <c r="DJ127" s="853"/>
      <c r="DK127" s="853"/>
      <c r="DL127" s="853" t="s">
        <v>122</v>
      </c>
      <c r="DM127" s="853"/>
      <c r="DN127" s="853"/>
      <c r="DO127" s="853"/>
      <c r="DP127" s="853"/>
      <c r="DQ127" s="853" t="s">
        <v>122</v>
      </c>
      <c r="DR127" s="853"/>
      <c r="DS127" s="853"/>
      <c r="DT127" s="853"/>
      <c r="DU127" s="853"/>
      <c r="DV127" s="830" t="s">
        <v>122</v>
      </c>
      <c r="DW127" s="830"/>
      <c r="DX127" s="830"/>
      <c r="DY127" s="830"/>
      <c r="DZ127" s="831"/>
    </row>
    <row r="128" spans="1:130" s="230" customFormat="1" ht="26.25" customHeight="1" thickBot="1" x14ac:dyDescent="0.25">
      <c r="A128" s="832" t="s">
        <v>460</v>
      </c>
      <c r="B128" s="833"/>
      <c r="C128" s="833"/>
      <c r="D128" s="833"/>
      <c r="E128" s="833"/>
      <c r="F128" s="833"/>
      <c r="G128" s="833"/>
      <c r="H128" s="833"/>
      <c r="I128" s="833"/>
      <c r="J128" s="833"/>
      <c r="K128" s="833"/>
      <c r="L128" s="833"/>
      <c r="M128" s="833"/>
      <c r="N128" s="833"/>
      <c r="O128" s="833"/>
      <c r="P128" s="833"/>
      <c r="Q128" s="833"/>
      <c r="R128" s="833"/>
      <c r="S128" s="833"/>
      <c r="T128" s="833"/>
      <c r="U128" s="833"/>
      <c r="V128" s="833"/>
      <c r="W128" s="834" t="s">
        <v>461</v>
      </c>
      <c r="X128" s="834"/>
      <c r="Y128" s="834"/>
      <c r="Z128" s="835"/>
      <c r="AA128" s="836" t="s">
        <v>122</v>
      </c>
      <c r="AB128" s="837"/>
      <c r="AC128" s="837"/>
      <c r="AD128" s="837"/>
      <c r="AE128" s="838"/>
      <c r="AF128" s="839">
        <v>266</v>
      </c>
      <c r="AG128" s="837"/>
      <c r="AH128" s="837"/>
      <c r="AI128" s="837"/>
      <c r="AJ128" s="838"/>
      <c r="AK128" s="839">
        <v>266</v>
      </c>
      <c r="AL128" s="837"/>
      <c r="AM128" s="837"/>
      <c r="AN128" s="837"/>
      <c r="AO128" s="838"/>
      <c r="AP128" s="840"/>
      <c r="AQ128" s="841"/>
      <c r="AR128" s="841"/>
      <c r="AS128" s="841"/>
      <c r="AT128" s="842"/>
      <c r="AU128" s="232"/>
      <c r="AV128" s="232"/>
      <c r="AW128" s="232"/>
      <c r="AX128" s="843" t="s">
        <v>462</v>
      </c>
      <c r="AY128" s="844"/>
      <c r="AZ128" s="844"/>
      <c r="BA128" s="844"/>
      <c r="BB128" s="844"/>
      <c r="BC128" s="844"/>
      <c r="BD128" s="844"/>
      <c r="BE128" s="845"/>
      <c r="BF128" s="822" t="s">
        <v>122</v>
      </c>
      <c r="BG128" s="823"/>
      <c r="BH128" s="823"/>
      <c r="BI128" s="823"/>
      <c r="BJ128" s="823"/>
      <c r="BK128" s="823"/>
      <c r="BL128" s="846"/>
      <c r="BM128" s="822">
        <v>14.99</v>
      </c>
      <c r="BN128" s="823"/>
      <c r="BO128" s="823"/>
      <c r="BP128" s="823"/>
      <c r="BQ128" s="823"/>
      <c r="BR128" s="823"/>
      <c r="BS128" s="846"/>
      <c r="BT128" s="822">
        <v>20</v>
      </c>
      <c r="BU128" s="823"/>
      <c r="BV128" s="823"/>
      <c r="BW128" s="823"/>
      <c r="BX128" s="823"/>
      <c r="BY128" s="823"/>
      <c r="BZ128" s="824"/>
      <c r="CA128" s="255"/>
      <c r="CB128" s="255"/>
      <c r="CC128" s="255"/>
      <c r="CD128" s="255"/>
      <c r="CE128" s="255"/>
      <c r="CF128" s="255"/>
      <c r="CG128" s="232"/>
      <c r="CH128" s="232"/>
      <c r="CI128" s="232"/>
      <c r="CJ128" s="254"/>
      <c r="CK128" s="893"/>
      <c r="CL128" s="894"/>
      <c r="CM128" s="894"/>
      <c r="CN128" s="894"/>
      <c r="CO128" s="895"/>
      <c r="CP128" s="825" t="s">
        <v>463</v>
      </c>
      <c r="CQ128" s="766"/>
      <c r="CR128" s="766"/>
      <c r="CS128" s="766"/>
      <c r="CT128" s="766"/>
      <c r="CU128" s="766"/>
      <c r="CV128" s="766"/>
      <c r="CW128" s="766"/>
      <c r="CX128" s="766"/>
      <c r="CY128" s="766"/>
      <c r="CZ128" s="766"/>
      <c r="DA128" s="766"/>
      <c r="DB128" s="766"/>
      <c r="DC128" s="766"/>
      <c r="DD128" s="766"/>
      <c r="DE128" s="766"/>
      <c r="DF128" s="767"/>
      <c r="DG128" s="826" t="s">
        <v>122</v>
      </c>
      <c r="DH128" s="827"/>
      <c r="DI128" s="827"/>
      <c r="DJ128" s="827"/>
      <c r="DK128" s="827"/>
      <c r="DL128" s="827" t="s">
        <v>122</v>
      </c>
      <c r="DM128" s="827"/>
      <c r="DN128" s="827"/>
      <c r="DO128" s="827"/>
      <c r="DP128" s="827"/>
      <c r="DQ128" s="827" t="s">
        <v>122</v>
      </c>
      <c r="DR128" s="827"/>
      <c r="DS128" s="827"/>
      <c r="DT128" s="827"/>
      <c r="DU128" s="827"/>
      <c r="DV128" s="828" t="s">
        <v>122</v>
      </c>
      <c r="DW128" s="828"/>
      <c r="DX128" s="828"/>
      <c r="DY128" s="828"/>
      <c r="DZ128" s="829"/>
    </row>
    <row r="129" spans="1:131" s="230" customFormat="1" ht="26.25" customHeight="1" x14ac:dyDescent="0.2">
      <c r="A129" s="810" t="s">
        <v>102</v>
      </c>
      <c r="B129" s="811"/>
      <c r="C129" s="811"/>
      <c r="D129" s="811"/>
      <c r="E129" s="811"/>
      <c r="F129" s="811"/>
      <c r="G129" s="811"/>
      <c r="H129" s="811"/>
      <c r="I129" s="811"/>
      <c r="J129" s="811"/>
      <c r="K129" s="811"/>
      <c r="L129" s="811"/>
      <c r="M129" s="811"/>
      <c r="N129" s="811"/>
      <c r="O129" s="811"/>
      <c r="P129" s="811"/>
      <c r="Q129" s="811"/>
      <c r="R129" s="811"/>
      <c r="S129" s="811"/>
      <c r="T129" s="811"/>
      <c r="U129" s="811"/>
      <c r="V129" s="811"/>
      <c r="W129" s="812" t="s">
        <v>464</v>
      </c>
      <c r="X129" s="813"/>
      <c r="Y129" s="813"/>
      <c r="Z129" s="814"/>
      <c r="AA129" s="815">
        <v>5095885</v>
      </c>
      <c r="AB129" s="816"/>
      <c r="AC129" s="816"/>
      <c r="AD129" s="816"/>
      <c r="AE129" s="817"/>
      <c r="AF129" s="818">
        <v>4936158</v>
      </c>
      <c r="AG129" s="816"/>
      <c r="AH129" s="816"/>
      <c r="AI129" s="816"/>
      <c r="AJ129" s="817"/>
      <c r="AK129" s="818">
        <v>5017188</v>
      </c>
      <c r="AL129" s="816"/>
      <c r="AM129" s="816"/>
      <c r="AN129" s="816"/>
      <c r="AO129" s="817"/>
      <c r="AP129" s="819"/>
      <c r="AQ129" s="820"/>
      <c r="AR129" s="820"/>
      <c r="AS129" s="820"/>
      <c r="AT129" s="821"/>
      <c r="AU129" s="233"/>
      <c r="AV129" s="233"/>
      <c r="AW129" s="233"/>
      <c r="AX129" s="787" t="s">
        <v>465</v>
      </c>
      <c r="AY129" s="788"/>
      <c r="AZ129" s="788"/>
      <c r="BA129" s="788"/>
      <c r="BB129" s="788"/>
      <c r="BC129" s="788"/>
      <c r="BD129" s="788"/>
      <c r="BE129" s="789"/>
      <c r="BF129" s="806" t="s">
        <v>122</v>
      </c>
      <c r="BG129" s="807"/>
      <c r="BH129" s="807"/>
      <c r="BI129" s="807"/>
      <c r="BJ129" s="807"/>
      <c r="BK129" s="807"/>
      <c r="BL129" s="808"/>
      <c r="BM129" s="806">
        <v>19.989999999999998</v>
      </c>
      <c r="BN129" s="807"/>
      <c r="BO129" s="807"/>
      <c r="BP129" s="807"/>
      <c r="BQ129" s="807"/>
      <c r="BR129" s="807"/>
      <c r="BS129" s="808"/>
      <c r="BT129" s="806">
        <v>30</v>
      </c>
      <c r="BU129" s="807"/>
      <c r="BV129" s="807"/>
      <c r="BW129" s="807"/>
      <c r="BX129" s="807"/>
      <c r="BY129" s="807"/>
      <c r="BZ129" s="809"/>
      <c r="CA129" s="256"/>
      <c r="CB129" s="256"/>
      <c r="CC129" s="256"/>
      <c r="CD129" s="256"/>
      <c r="CE129" s="256"/>
      <c r="CF129" s="256"/>
      <c r="CG129" s="256"/>
      <c r="CH129" s="256"/>
      <c r="CI129" s="256"/>
      <c r="CJ129" s="256"/>
      <c r="CK129" s="256"/>
      <c r="CL129" s="256"/>
      <c r="CM129" s="256"/>
      <c r="CN129" s="256"/>
      <c r="CO129" s="256"/>
      <c r="CP129" s="256"/>
      <c r="CQ129" s="256"/>
      <c r="CR129" s="256"/>
      <c r="CS129" s="256"/>
      <c r="CT129" s="256"/>
      <c r="CU129" s="256"/>
      <c r="CV129" s="256"/>
      <c r="CW129" s="256"/>
      <c r="CX129" s="256"/>
      <c r="CY129" s="256"/>
      <c r="CZ129" s="256"/>
      <c r="DA129" s="256"/>
      <c r="DB129" s="256"/>
      <c r="DC129" s="256"/>
      <c r="DD129" s="256"/>
      <c r="DE129" s="256"/>
      <c r="DF129" s="256"/>
      <c r="DG129" s="256"/>
      <c r="DH129" s="256"/>
      <c r="DI129" s="256"/>
      <c r="DJ129" s="256"/>
      <c r="DK129" s="256"/>
      <c r="DL129" s="256"/>
      <c r="DM129" s="256"/>
      <c r="DN129" s="256"/>
      <c r="DO129" s="256"/>
      <c r="DP129" s="233"/>
      <c r="DQ129" s="233"/>
      <c r="DR129" s="233"/>
      <c r="DS129" s="233"/>
      <c r="DT129" s="233"/>
      <c r="DU129" s="233"/>
      <c r="DV129" s="233"/>
      <c r="DW129" s="233"/>
      <c r="DX129" s="233"/>
      <c r="DY129" s="233"/>
      <c r="DZ129" s="233"/>
    </row>
    <row r="130" spans="1:131" s="230" customFormat="1" ht="26.25" customHeight="1" x14ac:dyDescent="0.2">
      <c r="A130" s="810" t="s">
        <v>466</v>
      </c>
      <c r="B130" s="811"/>
      <c r="C130" s="811"/>
      <c r="D130" s="811"/>
      <c r="E130" s="811"/>
      <c r="F130" s="811"/>
      <c r="G130" s="811"/>
      <c r="H130" s="811"/>
      <c r="I130" s="811"/>
      <c r="J130" s="811"/>
      <c r="K130" s="811"/>
      <c r="L130" s="811"/>
      <c r="M130" s="811"/>
      <c r="N130" s="811"/>
      <c r="O130" s="811"/>
      <c r="P130" s="811"/>
      <c r="Q130" s="811"/>
      <c r="R130" s="811"/>
      <c r="S130" s="811"/>
      <c r="T130" s="811"/>
      <c r="U130" s="811"/>
      <c r="V130" s="811"/>
      <c r="W130" s="812" t="s">
        <v>467</v>
      </c>
      <c r="X130" s="813"/>
      <c r="Y130" s="813"/>
      <c r="Z130" s="814"/>
      <c r="AA130" s="815">
        <v>598135</v>
      </c>
      <c r="AB130" s="816"/>
      <c r="AC130" s="816"/>
      <c r="AD130" s="816"/>
      <c r="AE130" s="817"/>
      <c r="AF130" s="818">
        <v>596935</v>
      </c>
      <c r="AG130" s="816"/>
      <c r="AH130" s="816"/>
      <c r="AI130" s="816"/>
      <c r="AJ130" s="817"/>
      <c r="AK130" s="818">
        <v>549818</v>
      </c>
      <c r="AL130" s="816"/>
      <c r="AM130" s="816"/>
      <c r="AN130" s="816"/>
      <c r="AO130" s="817"/>
      <c r="AP130" s="819"/>
      <c r="AQ130" s="820"/>
      <c r="AR130" s="820"/>
      <c r="AS130" s="820"/>
      <c r="AT130" s="821"/>
      <c r="AU130" s="233"/>
      <c r="AV130" s="233"/>
      <c r="AW130" s="233"/>
      <c r="AX130" s="787" t="s">
        <v>468</v>
      </c>
      <c r="AY130" s="788"/>
      <c r="AZ130" s="788"/>
      <c r="BA130" s="788"/>
      <c r="BB130" s="788"/>
      <c r="BC130" s="788"/>
      <c r="BD130" s="788"/>
      <c r="BE130" s="789"/>
      <c r="BF130" s="790">
        <v>6.4</v>
      </c>
      <c r="BG130" s="791"/>
      <c r="BH130" s="791"/>
      <c r="BI130" s="791"/>
      <c r="BJ130" s="791"/>
      <c r="BK130" s="791"/>
      <c r="BL130" s="792"/>
      <c r="BM130" s="790">
        <v>25</v>
      </c>
      <c r="BN130" s="791"/>
      <c r="BO130" s="791"/>
      <c r="BP130" s="791"/>
      <c r="BQ130" s="791"/>
      <c r="BR130" s="791"/>
      <c r="BS130" s="792"/>
      <c r="BT130" s="790">
        <v>35</v>
      </c>
      <c r="BU130" s="791"/>
      <c r="BV130" s="791"/>
      <c r="BW130" s="791"/>
      <c r="BX130" s="791"/>
      <c r="BY130" s="791"/>
      <c r="BZ130" s="793"/>
      <c r="CA130" s="256"/>
      <c r="CB130" s="256"/>
      <c r="CC130" s="256"/>
      <c r="CD130" s="256"/>
      <c r="CE130" s="256"/>
      <c r="CF130" s="256"/>
      <c r="CG130" s="256"/>
      <c r="CH130" s="256"/>
      <c r="CI130" s="256"/>
      <c r="CJ130" s="256"/>
      <c r="CK130" s="256"/>
      <c r="CL130" s="256"/>
      <c r="CM130" s="256"/>
      <c r="CN130" s="256"/>
      <c r="CO130" s="256"/>
      <c r="CP130" s="256"/>
      <c r="CQ130" s="256"/>
      <c r="CR130" s="256"/>
      <c r="CS130" s="256"/>
      <c r="CT130" s="256"/>
      <c r="CU130" s="256"/>
      <c r="CV130" s="256"/>
      <c r="CW130" s="256"/>
      <c r="CX130" s="256"/>
      <c r="CY130" s="256"/>
      <c r="CZ130" s="256"/>
      <c r="DA130" s="256"/>
      <c r="DB130" s="256"/>
      <c r="DC130" s="256"/>
      <c r="DD130" s="256"/>
      <c r="DE130" s="256"/>
      <c r="DF130" s="256"/>
      <c r="DG130" s="256"/>
      <c r="DH130" s="256"/>
      <c r="DI130" s="256"/>
      <c r="DJ130" s="256"/>
      <c r="DK130" s="256"/>
      <c r="DL130" s="256"/>
      <c r="DM130" s="256"/>
      <c r="DN130" s="256"/>
      <c r="DO130" s="256"/>
      <c r="DP130" s="233"/>
      <c r="DQ130" s="233"/>
      <c r="DR130" s="233"/>
      <c r="DS130" s="233"/>
      <c r="DT130" s="233"/>
      <c r="DU130" s="233"/>
      <c r="DV130" s="233"/>
      <c r="DW130" s="233"/>
      <c r="DX130" s="233"/>
      <c r="DY130" s="233"/>
      <c r="DZ130" s="233"/>
    </row>
    <row r="131" spans="1:131" s="230" customFormat="1" ht="26.25" customHeight="1" thickBot="1" x14ac:dyDescent="0.25">
      <c r="A131" s="794"/>
      <c r="B131" s="795"/>
      <c r="C131" s="795"/>
      <c r="D131" s="795"/>
      <c r="E131" s="795"/>
      <c r="F131" s="795"/>
      <c r="G131" s="795"/>
      <c r="H131" s="795"/>
      <c r="I131" s="795"/>
      <c r="J131" s="795"/>
      <c r="K131" s="795"/>
      <c r="L131" s="795"/>
      <c r="M131" s="795"/>
      <c r="N131" s="795"/>
      <c r="O131" s="795"/>
      <c r="P131" s="795"/>
      <c r="Q131" s="795"/>
      <c r="R131" s="795"/>
      <c r="S131" s="795"/>
      <c r="T131" s="795"/>
      <c r="U131" s="795"/>
      <c r="V131" s="795"/>
      <c r="W131" s="796" t="s">
        <v>469</v>
      </c>
      <c r="X131" s="797"/>
      <c r="Y131" s="797"/>
      <c r="Z131" s="798"/>
      <c r="AA131" s="799">
        <v>4497750</v>
      </c>
      <c r="AB131" s="800"/>
      <c r="AC131" s="800"/>
      <c r="AD131" s="800"/>
      <c r="AE131" s="801"/>
      <c r="AF131" s="802">
        <v>4339223</v>
      </c>
      <c r="AG131" s="800"/>
      <c r="AH131" s="800"/>
      <c r="AI131" s="800"/>
      <c r="AJ131" s="801"/>
      <c r="AK131" s="802">
        <v>4467370</v>
      </c>
      <c r="AL131" s="800"/>
      <c r="AM131" s="800"/>
      <c r="AN131" s="800"/>
      <c r="AO131" s="801"/>
      <c r="AP131" s="803"/>
      <c r="AQ131" s="804"/>
      <c r="AR131" s="804"/>
      <c r="AS131" s="804"/>
      <c r="AT131" s="805"/>
      <c r="AU131" s="233"/>
      <c r="AV131" s="233"/>
      <c r="AW131" s="233"/>
      <c r="AX131" s="765" t="s">
        <v>470</v>
      </c>
      <c r="AY131" s="766"/>
      <c r="AZ131" s="766"/>
      <c r="BA131" s="766"/>
      <c r="BB131" s="766"/>
      <c r="BC131" s="766"/>
      <c r="BD131" s="766"/>
      <c r="BE131" s="767"/>
      <c r="BF131" s="768">
        <v>37.799999999999997</v>
      </c>
      <c r="BG131" s="769"/>
      <c r="BH131" s="769"/>
      <c r="BI131" s="769"/>
      <c r="BJ131" s="769"/>
      <c r="BK131" s="769"/>
      <c r="BL131" s="770"/>
      <c r="BM131" s="768">
        <v>350</v>
      </c>
      <c r="BN131" s="769"/>
      <c r="BO131" s="769"/>
      <c r="BP131" s="769"/>
      <c r="BQ131" s="769"/>
      <c r="BR131" s="769"/>
      <c r="BS131" s="770"/>
      <c r="BT131" s="771"/>
      <c r="BU131" s="772"/>
      <c r="BV131" s="772"/>
      <c r="BW131" s="772"/>
      <c r="BX131" s="772"/>
      <c r="BY131" s="772"/>
      <c r="BZ131" s="773"/>
      <c r="CA131" s="256"/>
      <c r="CB131" s="256"/>
      <c r="CC131" s="256"/>
      <c r="CD131" s="256"/>
      <c r="CE131" s="256"/>
      <c r="CF131" s="256"/>
      <c r="CG131" s="256"/>
      <c r="CH131" s="256"/>
      <c r="CI131" s="256"/>
      <c r="CJ131" s="256"/>
      <c r="CK131" s="256"/>
      <c r="CL131" s="256"/>
      <c r="CM131" s="256"/>
      <c r="CN131" s="256"/>
      <c r="CO131" s="256"/>
      <c r="CP131" s="256"/>
      <c r="CQ131" s="256"/>
      <c r="CR131" s="256"/>
      <c r="CS131" s="256"/>
      <c r="CT131" s="256"/>
      <c r="CU131" s="256"/>
      <c r="CV131" s="256"/>
      <c r="CW131" s="256"/>
      <c r="CX131" s="256"/>
      <c r="CY131" s="256"/>
      <c r="CZ131" s="256"/>
      <c r="DA131" s="256"/>
      <c r="DB131" s="256"/>
      <c r="DC131" s="256"/>
      <c r="DD131" s="256"/>
      <c r="DE131" s="256"/>
      <c r="DF131" s="256"/>
      <c r="DG131" s="256"/>
      <c r="DH131" s="256"/>
      <c r="DI131" s="256"/>
      <c r="DJ131" s="256"/>
      <c r="DK131" s="256"/>
      <c r="DL131" s="256"/>
      <c r="DM131" s="256"/>
      <c r="DN131" s="256"/>
      <c r="DO131" s="256"/>
      <c r="DP131" s="233"/>
      <c r="DQ131" s="233"/>
      <c r="DR131" s="233"/>
      <c r="DS131" s="233"/>
      <c r="DT131" s="233"/>
      <c r="DU131" s="233"/>
      <c r="DV131" s="233"/>
      <c r="DW131" s="233"/>
      <c r="DX131" s="233"/>
      <c r="DY131" s="233"/>
      <c r="DZ131" s="233"/>
    </row>
    <row r="132" spans="1:131" s="230" customFormat="1" ht="26.25" customHeight="1" x14ac:dyDescent="0.2">
      <c r="A132" s="774" t="s">
        <v>471</v>
      </c>
      <c r="B132" s="775"/>
      <c r="C132" s="775"/>
      <c r="D132" s="775"/>
      <c r="E132" s="775"/>
      <c r="F132" s="775"/>
      <c r="G132" s="775"/>
      <c r="H132" s="775"/>
      <c r="I132" s="775"/>
      <c r="J132" s="775"/>
      <c r="K132" s="775"/>
      <c r="L132" s="775"/>
      <c r="M132" s="775"/>
      <c r="N132" s="775"/>
      <c r="O132" s="775"/>
      <c r="P132" s="775"/>
      <c r="Q132" s="775"/>
      <c r="R132" s="775"/>
      <c r="S132" s="775"/>
      <c r="T132" s="775"/>
      <c r="U132" s="775"/>
      <c r="V132" s="778" t="s">
        <v>472</v>
      </c>
      <c r="W132" s="778"/>
      <c r="X132" s="778"/>
      <c r="Y132" s="778"/>
      <c r="Z132" s="779"/>
      <c r="AA132" s="780">
        <v>6.1100105610000002</v>
      </c>
      <c r="AB132" s="781"/>
      <c r="AC132" s="781"/>
      <c r="AD132" s="781"/>
      <c r="AE132" s="782"/>
      <c r="AF132" s="783">
        <v>6.3022573399999997</v>
      </c>
      <c r="AG132" s="781"/>
      <c r="AH132" s="781"/>
      <c r="AI132" s="781"/>
      <c r="AJ132" s="782"/>
      <c r="AK132" s="783">
        <v>6.9380194609999997</v>
      </c>
      <c r="AL132" s="781"/>
      <c r="AM132" s="781"/>
      <c r="AN132" s="781"/>
      <c r="AO132" s="782"/>
      <c r="AP132" s="784"/>
      <c r="AQ132" s="785"/>
      <c r="AR132" s="785"/>
      <c r="AS132" s="785"/>
      <c r="AT132" s="786"/>
      <c r="AU132" s="257"/>
      <c r="AV132" s="233"/>
      <c r="AW132" s="233"/>
      <c r="AX132" s="233"/>
      <c r="AY132" s="233"/>
      <c r="AZ132" s="233"/>
      <c r="BA132" s="233"/>
      <c r="BB132" s="233"/>
      <c r="BC132" s="233"/>
      <c r="BD132" s="233"/>
      <c r="BE132" s="233"/>
      <c r="BF132" s="233"/>
      <c r="BG132" s="233"/>
      <c r="BH132" s="233"/>
      <c r="BI132" s="233"/>
      <c r="BJ132" s="233"/>
      <c r="BK132" s="233"/>
      <c r="BL132" s="233"/>
      <c r="BM132" s="233"/>
      <c r="BN132" s="233"/>
      <c r="BO132" s="233"/>
      <c r="BP132" s="233"/>
      <c r="BQ132" s="233"/>
      <c r="BR132" s="233"/>
      <c r="BS132" s="234"/>
      <c r="BT132" s="233"/>
      <c r="BU132" s="233"/>
      <c r="BV132" s="233"/>
      <c r="BW132" s="233"/>
      <c r="BX132" s="233"/>
      <c r="BY132" s="233"/>
      <c r="BZ132" s="233"/>
      <c r="CA132" s="256"/>
      <c r="CB132" s="256"/>
      <c r="CC132" s="256"/>
      <c r="CD132" s="256"/>
      <c r="CE132" s="256"/>
      <c r="CF132" s="256"/>
      <c r="CG132" s="256"/>
      <c r="CH132" s="256"/>
      <c r="CI132" s="256"/>
      <c r="CJ132" s="256"/>
      <c r="CK132" s="256"/>
      <c r="CL132" s="256"/>
      <c r="CM132" s="256"/>
      <c r="CN132" s="256"/>
      <c r="CO132" s="256"/>
      <c r="CP132" s="256"/>
      <c r="CQ132" s="256"/>
      <c r="CR132" s="256"/>
      <c r="CS132" s="256"/>
      <c r="CT132" s="256"/>
      <c r="CU132" s="256"/>
      <c r="CV132" s="256"/>
      <c r="CW132" s="256"/>
      <c r="CX132" s="256"/>
      <c r="CY132" s="256"/>
      <c r="CZ132" s="256"/>
      <c r="DA132" s="256"/>
      <c r="DB132" s="256"/>
      <c r="DC132" s="256"/>
      <c r="DD132" s="256"/>
      <c r="DE132" s="256"/>
      <c r="DF132" s="256"/>
      <c r="DG132" s="256"/>
      <c r="DH132" s="256"/>
      <c r="DI132" s="256"/>
      <c r="DJ132" s="256"/>
      <c r="DK132" s="256"/>
      <c r="DL132" s="256"/>
      <c r="DM132" s="256"/>
      <c r="DN132" s="256"/>
      <c r="DO132" s="256"/>
      <c r="DP132" s="233"/>
      <c r="DQ132" s="233"/>
      <c r="DR132" s="233"/>
      <c r="DS132" s="233"/>
      <c r="DT132" s="233"/>
      <c r="DU132" s="233"/>
      <c r="DV132" s="233"/>
      <c r="DW132" s="233"/>
      <c r="DX132" s="233"/>
      <c r="DY132" s="233"/>
      <c r="DZ132" s="233"/>
    </row>
    <row r="133" spans="1:131" s="230" customFormat="1" ht="26.25" customHeight="1" thickBot="1" x14ac:dyDescent="0.25">
      <c r="A133" s="776"/>
      <c r="B133" s="777"/>
      <c r="C133" s="777"/>
      <c r="D133" s="777"/>
      <c r="E133" s="777"/>
      <c r="F133" s="777"/>
      <c r="G133" s="777"/>
      <c r="H133" s="777"/>
      <c r="I133" s="777"/>
      <c r="J133" s="777"/>
      <c r="K133" s="777"/>
      <c r="L133" s="777"/>
      <c r="M133" s="777"/>
      <c r="N133" s="777"/>
      <c r="O133" s="777"/>
      <c r="P133" s="777"/>
      <c r="Q133" s="777"/>
      <c r="R133" s="777"/>
      <c r="S133" s="777"/>
      <c r="T133" s="777"/>
      <c r="U133" s="777"/>
      <c r="V133" s="757" t="s">
        <v>473</v>
      </c>
      <c r="W133" s="757"/>
      <c r="X133" s="757"/>
      <c r="Y133" s="757"/>
      <c r="Z133" s="758"/>
      <c r="AA133" s="759">
        <v>5.8</v>
      </c>
      <c r="AB133" s="760"/>
      <c r="AC133" s="760"/>
      <c r="AD133" s="760"/>
      <c r="AE133" s="761"/>
      <c r="AF133" s="759">
        <v>5.8</v>
      </c>
      <c r="AG133" s="760"/>
      <c r="AH133" s="760"/>
      <c r="AI133" s="760"/>
      <c r="AJ133" s="761"/>
      <c r="AK133" s="759">
        <v>6.4</v>
      </c>
      <c r="AL133" s="760"/>
      <c r="AM133" s="760"/>
      <c r="AN133" s="760"/>
      <c r="AO133" s="761"/>
      <c r="AP133" s="762"/>
      <c r="AQ133" s="763"/>
      <c r="AR133" s="763"/>
      <c r="AS133" s="763"/>
      <c r="AT133" s="764"/>
      <c r="AU133" s="233"/>
      <c r="AV133" s="233"/>
      <c r="AW133" s="233"/>
      <c r="AX133" s="233"/>
      <c r="AY133" s="233"/>
      <c r="AZ133" s="233"/>
      <c r="BA133" s="233"/>
      <c r="BB133" s="233"/>
      <c r="BC133" s="233"/>
      <c r="BD133" s="233"/>
      <c r="BE133" s="233"/>
      <c r="BF133" s="233"/>
      <c r="BG133" s="233"/>
      <c r="BH133" s="233"/>
      <c r="BI133" s="233"/>
      <c r="BJ133" s="233"/>
      <c r="BK133" s="233"/>
      <c r="BL133" s="233"/>
      <c r="BM133" s="233"/>
      <c r="BN133" s="256"/>
      <c r="BO133" s="256"/>
      <c r="BP133" s="256"/>
      <c r="BQ133" s="256"/>
      <c r="BR133" s="256"/>
      <c r="BS133" s="256"/>
      <c r="BT133" s="256"/>
      <c r="BU133" s="256"/>
      <c r="BV133" s="256"/>
      <c r="BW133" s="256"/>
      <c r="BX133" s="256"/>
      <c r="BY133" s="256"/>
      <c r="BZ133" s="256"/>
      <c r="CA133" s="256"/>
      <c r="CB133" s="256"/>
      <c r="CC133" s="256"/>
      <c r="CD133" s="256"/>
      <c r="CE133" s="256"/>
      <c r="CF133" s="256"/>
      <c r="CG133" s="256"/>
      <c r="CH133" s="256"/>
      <c r="CI133" s="256"/>
      <c r="CJ133" s="256"/>
      <c r="CK133" s="256"/>
      <c r="CL133" s="256"/>
      <c r="CM133" s="256"/>
      <c r="CN133" s="256"/>
      <c r="CO133" s="256"/>
      <c r="CP133" s="256"/>
      <c r="CQ133" s="256"/>
      <c r="CR133" s="256"/>
      <c r="CS133" s="256"/>
      <c r="CT133" s="256"/>
      <c r="CU133" s="256"/>
      <c r="CV133" s="256"/>
      <c r="CW133" s="256"/>
      <c r="CX133" s="256"/>
      <c r="CY133" s="256"/>
      <c r="CZ133" s="256"/>
      <c r="DA133" s="256"/>
      <c r="DB133" s="256"/>
      <c r="DC133" s="256"/>
      <c r="DD133" s="256"/>
      <c r="DE133" s="256"/>
      <c r="DF133" s="256"/>
      <c r="DG133" s="256"/>
      <c r="DH133" s="256"/>
      <c r="DI133" s="256"/>
      <c r="DJ133" s="256"/>
      <c r="DK133" s="256"/>
      <c r="DL133" s="256"/>
      <c r="DM133" s="256"/>
      <c r="DN133" s="256"/>
      <c r="DO133" s="256"/>
      <c r="DP133" s="233"/>
      <c r="DQ133" s="233"/>
      <c r="DR133" s="233"/>
      <c r="DS133" s="233"/>
      <c r="DT133" s="233"/>
      <c r="DU133" s="233"/>
      <c r="DV133" s="233"/>
      <c r="DW133" s="233"/>
      <c r="DX133" s="233"/>
      <c r="DY133" s="233"/>
      <c r="DZ133" s="233"/>
    </row>
    <row r="134" spans="1:131" ht="11.25" customHeight="1" x14ac:dyDescent="0.2">
      <c r="A134" s="258"/>
      <c r="B134" s="258"/>
      <c r="C134" s="258"/>
      <c r="D134" s="258"/>
      <c r="E134" s="258"/>
      <c r="F134" s="258"/>
      <c r="G134" s="258"/>
      <c r="H134" s="258"/>
      <c r="I134" s="258"/>
      <c r="J134" s="258"/>
      <c r="K134" s="258"/>
      <c r="L134" s="258"/>
      <c r="M134" s="258"/>
      <c r="N134" s="258"/>
      <c r="O134" s="258"/>
      <c r="P134" s="258"/>
      <c r="Q134" s="258"/>
      <c r="R134" s="258"/>
      <c r="S134" s="258"/>
      <c r="T134" s="258"/>
      <c r="U134" s="258"/>
      <c r="V134" s="258"/>
      <c r="W134" s="258"/>
      <c r="X134" s="258"/>
      <c r="Y134" s="258"/>
      <c r="Z134" s="258"/>
      <c r="AA134" s="258"/>
      <c r="AB134" s="258"/>
      <c r="AC134" s="258"/>
      <c r="AD134" s="258"/>
      <c r="AE134" s="258"/>
      <c r="AF134" s="258"/>
      <c r="AG134" s="258"/>
      <c r="AH134" s="258"/>
      <c r="AI134" s="258"/>
      <c r="AJ134" s="258"/>
      <c r="AK134" s="258"/>
      <c r="AL134" s="258"/>
      <c r="AM134" s="258"/>
      <c r="AN134" s="258"/>
      <c r="AO134" s="258"/>
      <c r="AP134" s="258"/>
      <c r="AQ134" s="258"/>
      <c r="AR134" s="258"/>
      <c r="AS134" s="258"/>
      <c r="AT134" s="258"/>
      <c r="AU134" s="233"/>
      <c r="AV134" s="233"/>
      <c r="AW134" s="233"/>
      <c r="AX134" s="233"/>
      <c r="AY134" s="233"/>
      <c r="AZ134" s="233"/>
      <c r="BA134" s="233"/>
      <c r="BB134" s="233"/>
      <c r="BC134" s="233"/>
      <c r="BD134" s="233"/>
      <c r="BE134" s="233"/>
      <c r="BF134" s="233"/>
      <c r="BG134" s="233"/>
      <c r="BH134" s="233"/>
      <c r="BI134" s="233"/>
      <c r="BJ134" s="233"/>
      <c r="BK134" s="233"/>
      <c r="BL134" s="233"/>
      <c r="BM134" s="233"/>
      <c r="BN134" s="256"/>
      <c r="BO134" s="256"/>
      <c r="BP134" s="256"/>
      <c r="BQ134" s="256"/>
      <c r="BR134" s="256"/>
      <c r="BS134" s="256"/>
      <c r="BT134" s="256"/>
      <c r="BU134" s="256"/>
      <c r="BV134" s="256"/>
      <c r="BW134" s="256"/>
      <c r="BX134" s="256"/>
      <c r="BY134" s="256"/>
      <c r="BZ134" s="256"/>
      <c r="CA134" s="256"/>
      <c r="CB134" s="256"/>
      <c r="CC134" s="256"/>
      <c r="CD134" s="256"/>
      <c r="CE134" s="256"/>
      <c r="CF134" s="256"/>
      <c r="CG134" s="256"/>
      <c r="CH134" s="256"/>
      <c r="CI134" s="256"/>
      <c r="CJ134" s="256"/>
      <c r="CK134" s="256"/>
      <c r="CL134" s="256"/>
      <c r="CM134" s="256"/>
      <c r="CN134" s="256"/>
      <c r="CO134" s="256"/>
      <c r="CP134" s="256"/>
      <c r="CQ134" s="256"/>
      <c r="CR134" s="256"/>
      <c r="CS134" s="256"/>
      <c r="CT134" s="256"/>
      <c r="CU134" s="256"/>
      <c r="CV134" s="256"/>
      <c r="CW134" s="256"/>
      <c r="CX134" s="256"/>
      <c r="CY134" s="256"/>
      <c r="CZ134" s="256"/>
      <c r="DA134" s="256"/>
      <c r="DB134" s="256"/>
      <c r="DC134" s="256"/>
      <c r="DD134" s="256"/>
      <c r="DE134" s="256"/>
      <c r="DF134" s="256"/>
      <c r="DG134" s="256"/>
      <c r="DH134" s="256"/>
      <c r="DI134" s="256"/>
      <c r="DJ134" s="256"/>
      <c r="DK134" s="256"/>
      <c r="DL134" s="256"/>
      <c r="DM134" s="256"/>
      <c r="DN134" s="256"/>
      <c r="DO134" s="256"/>
      <c r="DP134" s="233"/>
      <c r="DQ134" s="233"/>
      <c r="DR134" s="233"/>
      <c r="DS134" s="233"/>
      <c r="DT134" s="233"/>
      <c r="DU134" s="233"/>
      <c r="DV134" s="233"/>
      <c r="DW134" s="233"/>
      <c r="DX134" s="233"/>
      <c r="DY134" s="233"/>
      <c r="DZ134" s="233"/>
      <c r="EA134" s="230"/>
    </row>
    <row r="135" spans="1:131" ht="14.4" hidden="1" x14ac:dyDescent="0.2">
      <c r="AU135" s="258"/>
      <c r="AV135" s="258"/>
      <c r="AW135" s="258"/>
      <c r="AX135" s="258"/>
      <c r="AY135" s="258"/>
      <c r="AZ135" s="258"/>
      <c r="BA135" s="258"/>
      <c r="BB135" s="258"/>
      <c r="BC135" s="258"/>
      <c r="BD135" s="258"/>
      <c r="BE135" s="258"/>
      <c r="BF135" s="258"/>
      <c r="BG135" s="258"/>
      <c r="BH135" s="258"/>
      <c r="BI135" s="258"/>
      <c r="BJ135" s="258"/>
      <c r="BK135" s="258"/>
      <c r="BL135" s="258"/>
      <c r="BM135" s="258"/>
      <c r="BN135" s="258"/>
      <c r="BO135" s="258"/>
      <c r="BP135" s="258"/>
      <c r="BQ135" s="258"/>
      <c r="BR135" s="258"/>
      <c r="BS135" s="258"/>
      <c r="BT135" s="258"/>
      <c r="BU135" s="258"/>
      <c r="BV135" s="258"/>
      <c r="BW135" s="258"/>
      <c r="BX135" s="258"/>
      <c r="BY135" s="258"/>
      <c r="BZ135" s="258"/>
      <c r="CA135" s="258"/>
      <c r="CB135" s="258"/>
      <c r="CC135" s="258"/>
      <c r="CD135" s="258"/>
      <c r="CE135" s="258"/>
      <c r="CF135" s="258"/>
      <c r="CG135" s="258"/>
      <c r="CH135" s="258"/>
      <c r="CI135" s="258"/>
      <c r="CJ135" s="258"/>
      <c r="CK135" s="258"/>
      <c r="CL135" s="258"/>
      <c r="CM135" s="258"/>
      <c r="CN135" s="258"/>
      <c r="CO135" s="258"/>
      <c r="CP135" s="258"/>
      <c r="CQ135" s="258"/>
      <c r="CR135" s="258"/>
      <c r="CS135" s="258"/>
      <c r="CT135" s="258"/>
      <c r="CU135" s="258"/>
      <c r="CV135" s="258"/>
      <c r="CW135" s="258"/>
      <c r="CX135" s="258"/>
      <c r="CY135" s="258"/>
      <c r="CZ135" s="258"/>
      <c r="DA135" s="258"/>
      <c r="DB135" s="258"/>
      <c r="DC135" s="258"/>
      <c r="DD135" s="258"/>
      <c r="DE135" s="258"/>
      <c r="DF135" s="258"/>
      <c r="DG135" s="258"/>
      <c r="DH135" s="258"/>
      <c r="DI135" s="258"/>
      <c r="DJ135" s="258"/>
      <c r="DK135" s="258"/>
      <c r="DL135" s="258"/>
      <c r="DM135" s="258"/>
      <c r="DN135" s="258"/>
      <c r="DO135" s="258"/>
      <c r="DP135" s="258"/>
      <c r="DQ135" s="258"/>
      <c r="DR135" s="258"/>
      <c r="DS135" s="258"/>
      <c r="DT135" s="258"/>
      <c r="DU135" s="258"/>
      <c r="DV135" s="258"/>
      <c r="DW135" s="258"/>
      <c r="DX135" s="258"/>
      <c r="DY135" s="258"/>
      <c r="DZ135" s="258"/>
    </row>
  </sheetData>
  <sheetProtection algorithmName="SHA-512" hashValue="7Q6barXXpuwmjMjrZC+ZPkuO373PJ1Zrtcs/FOzliRvobMfCKYZWnbBfwWlh0fNH6Oan+hfkuhsybFpebOVEjQ==" saltValue="/u+zDSZWuqw9I1cMOQHCVA==" spinCount="100000" sheet="1" objects="1" scenarios="1" formatRows="0"/>
  <mergeCells count="2035">
    <mergeCell ref="A2:BI2"/>
    <mergeCell ref="DJ2:DO2"/>
    <mergeCell ref="DQ2:DZ2"/>
    <mergeCell ref="A4:AY4"/>
    <mergeCell ref="BQ4:DZ4"/>
    <mergeCell ref="A5:P6"/>
    <mergeCell ref="Q5:U6"/>
    <mergeCell ref="V5:Z6"/>
    <mergeCell ref="AA5:AE6"/>
    <mergeCell ref="AF5:AJ6"/>
    <mergeCell ref="DL7:DP7"/>
    <mergeCell ref="DQ7:DU7"/>
    <mergeCell ref="DV7:DZ7"/>
    <mergeCell ref="CH7:CL7"/>
    <mergeCell ref="CM7:CQ7"/>
    <mergeCell ref="CR7:CV7"/>
    <mergeCell ref="CW7:DA7"/>
    <mergeCell ref="DB7:DF7"/>
    <mergeCell ref="DG7:DK7"/>
    <mergeCell ref="DV5:DZ6"/>
    <mergeCell ref="B7:P7"/>
    <mergeCell ref="Q7:U7"/>
    <mergeCell ref="V7:Z7"/>
    <mergeCell ref="AA7:AE7"/>
    <mergeCell ref="AF7:AJ7"/>
    <mergeCell ref="AK7:AO7"/>
    <mergeCell ref="AP7:AT7"/>
    <mergeCell ref="AU7:AY7"/>
    <mergeCell ref="BS7:CG7"/>
    <mergeCell ref="CR5:CV6"/>
    <mergeCell ref="CW5:DA6"/>
    <mergeCell ref="DB5:DF6"/>
    <mergeCell ref="DG5:DK6"/>
    <mergeCell ref="DL5:DP6"/>
    <mergeCell ref="DQ5:DU6"/>
    <mergeCell ref="AK5:AO6"/>
    <mergeCell ref="AP5:AT6"/>
    <mergeCell ref="AU5:AY6"/>
    <mergeCell ref="BQ5:CG6"/>
    <mergeCell ref="CH5:CL6"/>
    <mergeCell ref="CM5:CQ6"/>
    <mergeCell ref="AK9:AO9"/>
    <mergeCell ref="AP9:AT9"/>
    <mergeCell ref="AU9:AY9"/>
    <mergeCell ref="BS9:CG9"/>
    <mergeCell ref="CH9:CL9"/>
    <mergeCell ref="CM9:CQ9"/>
    <mergeCell ref="DB8:DF8"/>
    <mergeCell ref="DG8:DK8"/>
    <mergeCell ref="DL8:DP8"/>
    <mergeCell ref="DQ8:DU8"/>
    <mergeCell ref="DV8:DZ8"/>
    <mergeCell ref="B9:P9"/>
    <mergeCell ref="Q9:U9"/>
    <mergeCell ref="V9:Z9"/>
    <mergeCell ref="AA9:AE9"/>
    <mergeCell ref="AF9:AJ9"/>
    <mergeCell ref="AU8:AY8"/>
    <mergeCell ref="BS8:CG8"/>
    <mergeCell ref="CH8:CL8"/>
    <mergeCell ref="CM8:CQ8"/>
    <mergeCell ref="CR8:CV8"/>
    <mergeCell ref="CW8:DA8"/>
    <mergeCell ref="B8:P8"/>
    <mergeCell ref="Q8:U8"/>
    <mergeCell ref="V8:Z8"/>
    <mergeCell ref="AA8:AE8"/>
    <mergeCell ref="AF8:AJ8"/>
    <mergeCell ref="AK8:AO8"/>
    <mergeCell ref="AP8:AT8"/>
    <mergeCell ref="DL10:DP10"/>
    <mergeCell ref="DQ10:DU10"/>
    <mergeCell ref="DV10:DZ10"/>
    <mergeCell ref="B11:P11"/>
    <mergeCell ref="Q11:U11"/>
    <mergeCell ref="V11:Z11"/>
    <mergeCell ref="AA11:AE11"/>
    <mergeCell ref="AF11:AJ11"/>
    <mergeCell ref="AK11:AO11"/>
    <mergeCell ref="AP11:AT11"/>
    <mergeCell ref="CH10:CL10"/>
    <mergeCell ref="CM10:CQ10"/>
    <mergeCell ref="CR10:CV10"/>
    <mergeCell ref="CW10:DA10"/>
    <mergeCell ref="DB10:DF10"/>
    <mergeCell ref="DG10:DK10"/>
    <mergeCell ref="DV9:DZ9"/>
    <mergeCell ref="B10:P10"/>
    <mergeCell ref="Q10:U10"/>
    <mergeCell ref="V10:Z10"/>
    <mergeCell ref="AA10:AE10"/>
    <mergeCell ref="AF10:AJ10"/>
    <mergeCell ref="AK10:AO10"/>
    <mergeCell ref="AP10:AT10"/>
    <mergeCell ref="AU10:AY10"/>
    <mergeCell ref="BS10:CG10"/>
    <mergeCell ref="CR9:CV9"/>
    <mergeCell ref="CW9:DA9"/>
    <mergeCell ref="DB9:DF9"/>
    <mergeCell ref="DG9:DK9"/>
    <mergeCell ref="DL9:DP9"/>
    <mergeCell ref="DQ9:DU9"/>
    <mergeCell ref="AK12:AO12"/>
    <mergeCell ref="AP12:AT12"/>
    <mergeCell ref="AU12:AY12"/>
    <mergeCell ref="BS12:CG12"/>
    <mergeCell ref="CH12:CL12"/>
    <mergeCell ref="CM12:CQ12"/>
    <mergeCell ref="DB11:DF11"/>
    <mergeCell ref="DG11:DK11"/>
    <mergeCell ref="DL11:DP11"/>
    <mergeCell ref="DQ11:DU11"/>
    <mergeCell ref="DV11:DZ11"/>
    <mergeCell ref="B12:P12"/>
    <mergeCell ref="Q12:U12"/>
    <mergeCell ref="V12:Z12"/>
    <mergeCell ref="AA12:AE12"/>
    <mergeCell ref="AF12:AJ12"/>
    <mergeCell ref="AU11:AY11"/>
    <mergeCell ref="BS11:CG11"/>
    <mergeCell ref="CH11:CL11"/>
    <mergeCell ref="CM11:CQ11"/>
    <mergeCell ref="CR11:CV11"/>
    <mergeCell ref="CW11:DA11"/>
    <mergeCell ref="DL13:DP13"/>
    <mergeCell ref="DQ13:DU13"/>
    <mergeCell ref="DV13:DZ13"/>
    <mergeCell ref="B14:P14"/>
    <mergeCell ref="Q14:U14"/>
    <mergeCell ref="V14:Z14"/>
    <mergeCell ref="AA14:AE14"/>
    <mergeCell ref="AF14:AJ14"/>
    <mergeCell ref="AK14:AO14"/>
    <mergeCell ref="AP14:AT14"/>
    <mergeCell ref="CH13:CL13"/>
    <mergeCell ref="CM13:CQ13"/>
    <mergeCell ref="CR13:CV13"/>
    <mergeCell ref="CW13:DA13"/>
    <mergeCell ref="DB13:DF13"/>
    <mergeCell ref="DG13:DK13"/>
    <mergeCell ref="DV12:DZ12"/>
    <mergeCell ref="B13:P13"/>
    <mergeCell ref="Q13:U13"/>
    <mergeCell ref="V13:Z13"/>
    <mergeCell ref="AA13:AE13"/>
    <mergeCell ref="AF13:AJ13"/>
    <mergeCell ref="AK13:AO13"/>
    <mergeCell ref="AP13:AT13"/>
    <mergeCell ref="AU13:AY13"/>
    <mergeCell ref="BS13:CG13"/>
    <mergeCell ref="CR12:CV12"/>
    <mergeCell ref="CW12:DA12"/>
    <mergeCell ref="DB12:DF12"/>
    <mergeCell ref="DG12:DK12"/>
    <mergeCell ref="DL12:DP12"/>
    <mergeCell ref="DQ12:DU12"/>
    <mergeCell ref="AK15:AO15"/>
    <mergeCell ref="AP15:AT15"/>
    <mergeCell ref="AU15:AY15"/>
    <mergeCell ref="BS15:CG15"/>
    <mergeCell ref="CH15:CL15"/>
    <mergeCell ref="CM15:CQ15"/>
    <mergeCell ref="DB14:DF14"/>
    <mergeCell ref="DG14:DK14"/>
    <mergeCell ref="DL14:DP14"/>
    <mergeCell ref="DQ14:DU14"/>
    <mergeCell ref="DV14:DZ14"/>
    <mergeCell ref="B15:P15"/>
    <mergeCell ref="Q15:U15"/>
    <mergeCell ref="V15:Z15"/>
    <mergeCell ref="AA15:AE15"/>
    <mergeCell ref="AF15:AJ15"/>
    <mergeCell ref="AU14:AY14"/>
    <mergeCell ref="BS14:CG14"/>
    <mergeCell ref="CH14:CL14"/>
    <mergeCell ref="CM14:CQ14"/>
    <mergeCell ref="CR14:CV14"/>
    <mergeCell ref="CW14:DA14"/>
    <mergeCell ref="DL16:DP16"/>
    <mergeCell ref="DQ16:DU16"/>
    <mergeCell ref="DV16:DZ16"/>
    <mergeCell ref="B17:P17"/>
    <mergeCell ref="Q17:U17"/>
    <mergeCell ref="V17:Z17"/>
    <mergeCell ref="AA17:AE17"/>
    <mergeCell ref="AF17:AJ17"/>
    <mergeCell ref="AK17:AO17"/>
    <mergeCell ref="AP17:AT17"/>
    <mergeCell ref="CH16:CL16"/>
    <mergeCell ref="CM16:CQ16"/>
    <mergeCell ref="CR16:CV16"/>
    <mergeCell ref="CW16:DA16"/>
    <mergeCell ref="DB16:DF16"/>
    <mergeCell ref="DG16:DK16"/>
    <mergeCell ref="DV15:DZ15"/>
    <mergeCell ref="B16:P16"/>
    <mergeCell ref="Q16:U16"/>
    <mergeCell ref="V16:Z16"/>
    <mergeCell ref="AA16:AE16"/>
    <mergeCell ref="AF16:AJ16"/>
    <mergeCell ref="AK16:AO16"/>
    <mergeCell ref="AP16:AT16"/>
    <mergeCell ref="AU16:AY16"/>
    <mergeCell ref="BS16:CG16"/>
    <mergeCell ref="CR15:CV15"/>
    <mergeCell ref="CW15:DA15"/>
    <mergeCell ref="DB15:DF15"/>
    <mergeCell ref="DG15:DK15"/>
    <mergeCell ref="DL15:DP15"/>
    <mergeCell ref="DQ15:DU15"/>
    <mergeCell ref="AK18:AO18"/>
    <mergeCell ref="AP18:AT18"/>
    <mergeCell ref="AU18:AY18"/>
    <mergeCell ref="BS18:CG18"/>
    <mergeCell ref="CH18:CL18"/>
    <mergeCell ref="CM18:CQ18"/>
    <mergeCell ref="DB17:DF17"/>
    <mergeCell ref="DG17:DK17"/>
    <mergeCell ref="DL17:DP17"/>
    <mergeCell ref="DQ17:DU17"/>
    <mergeCell ref="DV17:DZ17"/>
    <mergeCell ref="B18:P18"/>
    <mergeCell ref="Q18:U18"/>
    <mergeCell ref="V18:Z18"/>
    <mergeCell ref="AA18:AE18"/>
    <mergeCell ref="AF18:AJ18"/>
    <mergeCell ref="AU17:AY17"/>
    <mergeCell ref="BS17:CG17"/>
    <mergeCell ref="CH17:CL17"/>
    <mergeCell ref="CM17:CQ17"/>
    <mergeCell ref="CR17:CV17"/>
    <mergeCell ref="CW17:DA17"/>
    <mergeCell ref="DL19:DP19"/>
    <mergeCell ref="DQ19:DU19"/>
    <mergeCell ref="DV19:DZ19"/>
    <mergeCell ref="B20:P20"/>
    <mergeCell ref="Q20:U20"/>
    <mergeCell ref="V20:Z20"/>
    <mergeCell ref="AA20:AE20"/>
    <mergeCell ref="AF20:AJ20"/>
    <mergeCell ref="AK20:AO20"/>
    <mergeCell ref="AP20:AT20"/>
    <mergeCell ref="CH19:CL19"/>
    <mergeCell ref="CM19:CQ19"/>
    <mergeCell ref="CR19:CV19"/>
    <mergeCell ref="CW19:DA19"/>
    <mergeCell ref="DB19:DF19"/>
    <mergeCell ref="DG19:DK19"/>
    <mergeCell ref="DV18:DZ18"/>
    <mergeCell ref="B19:P19"/>
    <mergeCell ref="Q19:U19"/>
    <mergeCell ref="V19:Z19"/>
    <mergeCell ref="AA19:AE19"/>
    <mergeCell ref="AF19:AJ19"/>
    <mergeCell ref="AK19:AO19"/>
    <mergeCell ref="AP19:AT19"/>
    <mergeCell ref="AU19:AY19"/>
    <mergeCell ref="BS19:CG19"/>
    <mergeCell ref="CR18:CV18"/>
    <mergeCell ref="CW18:DA18"/>
    <mergeCell ref="DB18:DF18"/>
    <mergeCell ref="DG18:DK18"/>
    <mergeCell ref="DL18:DP18"/>
    <mergeCell ref="DQ18:DU18"/>
    <mergeCell ref="AK21:AO21"/>
    <mergeCell ref="AP21:AT21"/>
    <mergeCell ref="AU21:AY21"/>
    <mergeCell ref="BS21:CG21"/>
    <mergeCell ref="CH21:CL21"/>
    <mergeCell ref="CM21:CQ21"/>
    <mergeCell ref="DB20:DF20"/>
    <mergeCell ref="DG20:DK20"/>
    <mergeCell ref="DL20:DP20"/>
    <mergeCell ref="DQ20:DU20"/>
    <mergeCell ref="DV20:DZ20"/>
    <mergeCell ref="B21:P21"/>
    <mergeCell ref="Q21:U21"/>
    <mergeCell ref="V21:Z21"/>
    <mergeCell ref="AA21:AE21"/>
    <mergeCell ref="AF21:AJ21"/>
    <mergeCell ref="AU20:AY20"/>
    <mergeCell ref="BS20:CG20"/>
    <mergeCell ref="CH20:CL20"/>
    <mergeCell ref="CM20:CQ20"/>
    <mergeCell ref="CR20:CV20"/>
    <mergeCell ref="CW20:DA20"/>
    <mergeCell ref="DG22:DK22"/>
    <mergeCell ref="DL22:DP22"/>
    <mergeCell ref="DQ22:DU22"/>
    <mergeCell ref="DV22:DZ22"/>
    <mergeCell ref="B23:P23"/>
    <mergeCell ref="Q23:U23"/>
    <mergeCell ref="V23:Z23"/>
    <mergeCell ref="AA23:AE23"/>
    <mergeCell ref="AF23:AJ23"/>
    <mergeCell ref="AK23:AO23"/>
    <mergeCell ref="BS22:CG22"/>
    <mergeCell ref="CH22:CL22"/>
    <mergeCell ref="CM22:CQ22"/>
    <mergeCell ref="CR22:CV22"/>
    <mergeCell ref="CW22:DA22"/>
    <mergeCell ref="DB22:DF22"/>
    <mergeCell ref="DV21:DZ21"/>
    <mergeCell ref="B22:P22"/>
    <mergeCell ref="Q22:U22"/>
    <mergeCell ref="V22:Z22"/>
    <mergeCell ref="AA22:AE22"/>
    <mergeCell ref="AF22:AJ22"/>
    <mergeCell ref="AK22:AO22"/>
    <mergeCell ref="AP22:AT22"/>
    <mergeCell ref="AU22:AY22"/>
    <mergeCell ref="AZ22:BD22"/>
    <mergeCell ref="CR21:CV21"/>
    <mergeCell ref="CW21:DA21"/>
    <mergeCell ref="DB21:DF21"/>
    <mergeCell ref="DG21:DK21"/>
    <mergeCell ref="DL21:DP21"/>
    <mergeCell ref="DQ21:DU21"/>
    <mergeCell ref="DV23:DZ23"/>
    <mergeCell ref="A24:AY24"/>
    <mergeCell ref="BS24:CG24"/>
    <mergeCell ref="CH24:CL24"/>
    <mergeCell ref="CM24:CQ24"/>
    <mergeCell ref="CR24:CV24"/>
    <mergeCell ref="CW24:DA24"/>
    <mergeCell ref="DB24:DF24"/>
    <mergeCell ref="DG24:DK24"/>
    <mergeCell ref="DL24:DP24"/>
    <mergeCell ref="CR23:CV23"/>
    <mergeCell ref="CW23:DA23"/>
    <mergeCell ref="DB23:DF23"/>
    <mergeCell ref="DG23:DK23"/>
    <mergeCell ref="DL23:DP23"/>
    <mergeCell ref="DQ23:DU23"/>
    <mergeCell ref="AP23:AT23"/>
    <mergeCell ref="AU23:AY23"/>
    <mergeCell ref="AZ23:BD23"/>
    <mergeCell ref="BS23:CG23"/>
    <mergeCell ref="CH23:CL23"/>
    <mergeCell ref="CM23:CQ23"/>
    <mergeCell ref="DL25:DP25"/>
    <mergeCell ref="DQ25:DU25"/>
    <mergeCell ref="DV25:DZ25"/>
    <mergeCell ref="A26:P27"/>
    <mergeCell ref="Q26:U27"/>
    <mergeCell ref="V26:Z27"/>
    <mergeCell ref="AA26:AE27"/>
    <mergeCell ref="AF26:AJ27"/>
    <mergeCell ref="AK26:AO27"/>
    <mergeCell ref="AP26:AT27"/>
    <mergeCell ref="DQ24:DU24"/>
    <mergeCell ref="DV24:DZ24"/>
    <mergeCell ref="A25:BI25"/>
    <mergeCell ref="BS25:CG25"/>
    <mergeCell ref="CH25:CL25"/>
    <mergeCell ref="CM25:CQ25"/>
    <mergeCell ref="CR25:CV25"/>
    <mergeCell ref="CW25:DA25"/>
    <mergeCell ref="DB25:DF25"/>
    <mergeCell ref="DG25:DK25"/>
    <mergeCell ref="DV26:DZ26"/>
    <mergeCell ref="BS27:CG27"/>
    <mergeCell ref="CH27:CL27"/>
    <mergeCell ref="CM27:CQ27"/>
    <mergeCell ref="CR27:CV27"/>
    <mergeCell ref="CW27:DA27"/>
    <mergeCell ref="DB27:DF27"/>
    <mergeCell ref="DG27:DK27"/>
    <mergeCell ref="DL27:DP27"/>
    <mergeCell ref="DQ27:DU27"/>
    <mergeCell ref="CR26:CV26"/>
    <mergeCell ref="CW26:DA26"/>
    <mergeCell ref="DB26:DF26"/>
    <mergeCell ref="DG26:DK26"/>
    <mergeCell ref="DL26:DP26"/>
    <mergeCell ref="DQ26:DU26"/>
    <mergeCell ref="AU26:AY27"/>
    <mergeCell ref="AZ26:BD27"/>
    <mergeCell ref="BE26:BI27"/>
    <mergeCell ref="BS26:CG26"/>
    <mergeCell ref="CH26:CL26"/>
    <mergeCell ref="CM26:CQ26"/>
    <mergeCell ref="DB28:DF28"/>
    <mergeCell ref="DG28:DK28"/>
    <mergeCell ref="DL28:DP28"/>
    <mergeCell ref="DQ28:DU28"/>
    <mergeCell ref="DV28:DZ28"/>
    <mergeCell ref="B29:P29"/>
    <mergeCell ref="Q29:U29"/>
    <mergeCell ref="V29:Z29"/>
    <mergeCell ref="AA29:AE29"/>
    <mergeCell ref="AF29:AJ29"/>
    <mergeCell ref="BE28:BI28"/>
    <mergeCell ref="BS28:CG28"/>
    <mergeCell ref="CH28:CL28"/>
    <mergeCell ref="CM28:CQ28"/>
    <mergeCell ref="CR28:CV28"/>
    <mergeCell ref="CW28:DA28"/>
    <mergeCell ref="DV27:DZ27"/>
    <mergeCell ref="B28:P28"/>
    <mergeCell ref="Q28:U28"/>
    <mergeCell ref="V28:Z28"/>
    <mergeCell ref="AA28:AE28"/>
    <mergeCell ref="AF28:AJ28"/>
    <mergeCell ref="AK28:AO28"/>
    <mergeCell ref="AP28:AT28"/>
    <mergeCell ref="AU28:AY28"/>
    <mergeCell ref="AZ28:BD28"/>
    <mergeCell ref="AU30:AY30"/>
    <mergeCell ref="AZ30:BD30"/>
    <mergeCell ref="BE30:BI30"/>
    <mergeCell ref="BS30:CG30"/>
    <mergeCell ref="CH30:CL30"/>
    <mergeCell ref="CM30:CQ30"/>
    <mergeCell ref="DL29:DP29"/>
    <mergeCell ref="DQ29:DU29"/>
    <mergeCell ref="DV29:DZ29"/>
    <mergeCell ref="B30:P30"/>
    <mergeCell ref="Q30:U30"/>
    <mergeCell ref="V30:Z30"/>
    <mergeCell ref="AA30:AE30"/>
    <mergeCell ref="AF30:AJ30"/>
    <mergeCell ref="AK30:AO30"/>
    <mergeCell ref="AP30:AT30"/>
    <mergeCell ref="CH29:CL29"/>
    <mergeCell ref="CM29:CQ29"/>
    <mergeCell ref="CR29:CV29"/>
    <mergeCell ref="CW29:DA29"/>
    <mergeCell ref="DB29:DF29"/>
    <mergeCell ref="DG29:DK29"/>
    <mergeCell ref="AK29:AO29"/>
    <mergeCell ref="AP29:AT29"/>
    <mergeCell ref="AU29:AY29"/>
    <mergeCell ref="AZ29:BD29"/>
    <mergeCell ref="BE29:BI29"/>
    <mergeCell ref="BS29:CG29"/>
    <mergeCell ref="DB31:DF31"/>
    <mergeCell ref="DG31:DK31"/>
    <mergeCell ref="DL31:DP31"/>
    <mergeCell ref="DQ31:DU31"/>
    <mergeCell ref="DV31:DZ31"/>
    <mergeCell ref="B32:P32"/>
    <mergeCell ref="Q32:U32"/>
    <mergeCell ref="V32:Z32"/>
    <mergeCell ref="AA32:AE32"/>
    <mergeCell ref="AF32:AJ32"/>
    <mergeCell ref="BE31:BI31"/>
    <mergeCell ref="BS31:CG31"/>
    <mergeCell ref="CH31:CL31"/>
    <mergeCell ref="CM31:CQ31"/>
    <mergeCell ref="CR31:CV31"/>
    <mergeCell ref="CW31:DA31"/>
    <mergeCell ref="DV30:DZ30"/>
    <mergeCell ref="B31:P31"/>
    <mergeCell ref="Q31:U31"/>
    <mergeCell ref="V31:Z31"/>
    <mergeCell ref="AA31:AE31"/>
    <mergeCell ref="AF31:AJ31"/>
    <mergeCell ref="AK31:AO31"/>
    <mergeCell ref="AP31:AT31"/>
    <mergeCell ref="AU31:AY31"/>
    <mergeCell ref="AZ31:BD31"/>
    <mergeCell ref="CR30:CV30"/>
    <mergeCell ref="CW30:DA30"/>
    <mergeCell ref="DB30:DF30"/>
    <mergeCell ref="DG30:DK30"/>
    <mergeCell ref="DL30:DP30"/>
    <mergeCell ref="DQ30:DU30"/>
    <mergeCell ref="AU33:AY33"/>
    <mergeCell ref="AZ33:BD33"/>
    <mergeCell ref="BE33:BI33"/>
    <mergeCell ref="BS33:CG33"/>
    <mergeCell ref="CH33:CL33"/>
    <mergeCell ref="CM33:CQ33"/>
    <mergeCell ref="DL32:DP32"/>
    <mergeCell ref="DQ32:DU32"/>
    <mergeCell ref="DV32:DZ32"/>
    <mergeCell ref="B33:P33"/>
    <mergeCell ref="Q33:U33"/>
    <mergeCell ref="V33:Z33"/>
    <mergeCell ref="AA33:AE33"/>
    <mergeCell ref="AF33:AJ33"/>
    <mergeCell ref="AK33:AO33"/>
    <mergeCell ref="AP33:AT33"/>
    <mergeCell ref="CH32:CL32"/>
    <mergeCell ref="CM32:CQ32"/>
    <mergeCell ref="CR32:CV32"/>
    <mergeCell ref="CW32:DA32"/>
    <mergeCell ref="DB32:DF32"/>
    <mergeCell ref="DG32:DK32"/>
    <mergeCell ref="AK32:AO32"/>
    <mergeCell ref="AP32:AT32"/>
    <mergeCell ref="AU32:AY32"/>
    <mergeCell ref="AZ32:BD32"/>
    <mergeCell ref="BE32:BI32"/>
    <mergeCell ref="BS32:CG32"/>
    <mergeCell ref="DB34:DF34"/>
    <mergeCell ref="DG34:DK34"/>
    <mergeCell ref="DL34:DP34"/>
    <mergeCell ref="DQ34:DU34"/>
    <mergeCell ref="DV34:DZ34"/>
    <mergeCell ref="B35:P35"/>
    <mergeCell ref="Q35:U35"/>
    <mergeCell ref="V35:Z35"/>
    <mergeCell ref="AA35:AE35"/>
    <mergeCell ref="AF35:AJ35"/>
    <mergeCell ref="BE34:BI34"/>
    <mergeCell ref="BS34:CG34"/>
    <mergeCell ref="CH34:CL34"/>
    <mergeCell ref="CM34:CQ34"/>
    <mergeCell ref="CR34:CV34"/>
    <mergeCell ref="CW34:DA34"/>
    <mergeCell ref="DV33:DZ33"/>
    <mergeCell ref="B34:P34"/>
    <mergeCell ref="Q34:U34"/>
    <mergeCell ref="V34:Z34"/>
    <mergeCell ref="AA34:AE34"/>
    <mergeCell ref="AF34:AJ34"/>
    <mergeCell ref="AK34:AO34"/>
    <mergeCell ref="AP34:AT34"/>
    <mergeCell ref="AU34:AY34"/>
    <mergeCell ref="AZ34:BD34"/>
    <mergeCell ref="CR33:CV33"/>
    <mergeCell ref="CW33:DA33"/>
    <mergeCell ref="DB33:DF33"/>
    <mergeCell ref="DG33:DK33"/>
    <mergeCell ref="DL33:DP33"/>
    <mergeCell ref="DQ33:DU33"/>
    <mergeCell ref="AU36:AY36"/>
    <mergeCell ref="AZ36:BD36"/>
    <mergeCell ref="BE36:BI36"/>
    <mergeCell ref="BS36:CG36"/>
    <mergeCell ref="CH36:CL36"/>
    <mergeCell ref="CM36:CQ36"/>
    <mergeCell ref="DL35:DP35"/>
    <mergeCell ref="DQ35:DU35"/>
    <mergeCell ref="DV35:DZ35"/>
    <mergeCell ref="B36:P36"/>
    <mergeCell ref="Q36:U36"/>
    <mergeCell ref="V36:Z36"/>
    <mergeCell ref="AA36:AE36"/>
    <mergeCell ref="AF36:AJ36"/>
    <mergeCell ref="AK36:AO36"/>
    <mergeCell ref="AP36:AT36"/>
    <mergeCell ref="CH35:CL35"/>
    <mergeCell ref="CM35:CQ35"/>
    <mergeCell ref="CR35:CV35"/>
    <mergeCell ref="CW35:DA35"/>
    <mergeCell ref="DB35:DF35"/>
    <mergeCell ref="DG35:DK35"/>
    <mergeCell ref="AK35:AO35"/>
    <mergeCell ref="AP35:AT35"/>
    <mergeCell ref="AU35:AY35"/>
    <mergeCell ref="AZ35:BD35"/>
    <mergeCell ref="BE35:BI35"/>
    <mergeCell ref="BS35:CG35"/>
    <mergeCell ref="DB37:DF37"/>
    <mergeCell ref="DG37:DK37"/>
    <mergeCell ref="DL37:DP37"/>
    <mergeCell ref="DQ37:DU37"/>
    <mergeCell ref="DV37:DZ37"/>
    <mergeCell ref="B38:P38"/>
    <mergeCell ref="Q38:U38"/>
    <mergeCell ref="V38:Z38"/>
    <mergeCell ref="AA38:AE38"/>
    <mergeCell ref="AF38:AJ38"/>
    <mergeCell ref="BE37:BI37"/>
    <mergeCell ref="BS37:CG37"/>
    <mergeCell ref="CH37:CL37"/>
    <mergeCell ref="CM37:CQ37"/>
    <mergeCell ref="CR37:CV37"/>
    <mergeCell ref="CW37:DA37"/>
    <mergeCell ref="DV36:DZ36"/>
    <mergeCell ref="B37:P37"/>
    <mergeCell ref="Q37:U37"/>
    <mergeCell ref="V37:Z37"/>
    <mergeCell ref="AA37:AE37"/>
    <mergeCell ref="AF37:AJ37"/>
    <mergeCell ref="AK37:AO37"/>
    <mergeCell ref="AP37:AT37"/>
    <mergeCell ref="AU37:AY37"/>
    <mergeCell ref="AZ37:BD37"/>
    <mergeCell ref="CR36:CV36"/>
    <mergeCell ref="CW36:DA36"/>
    <mergeCell ref="DB36:DF36"/>
    <mergeCell ref="DG36:DK36"/>
    <mergeCell ref="DL36:DP36"/>
    <mergeCell ref="DQ36:DU36"/>
    <mergeCell ref="AU39:AY39"/>
    <mergeCell ref="AZ39:BD39"/>
    <mergeCell ref="BE39:BI39"/>
    <mergeCell ref="BS39:CG39"/>
    <mergeCell ref="CH39:CL39"/>
    <mergeCell ref="CM39:CQ39"/>
    <mergeCell ref="DL38:DP38"/>
    <mergeCell ref="DQ38:DU38"/>
    <mergeCell ref="DV38:DZ38"/>
    <mergeCell ref="B39:P39"/>
    <mergeCell ref="Q39:U39"/>
    <mergeCell ref="V39:Z39"/>
    <mergeCell ref="AA39:AE39"/>
    <mergeCell ref="AF39:AJ39"/>
    <mergeCell ref="AK39:AO39"/>
    <mergeCell ref="AP39:AT39"/>
    <mergeCell ref="CH38:CL38"/>
    <mergeCell ref="CM38:CQ38"/>
    <mergeCell ref="CR38:CV38"/>
    <mergeCell ref="CW38:DA38"/>
    <mergeCell ref="DB38:DF38"/>
    <mergeCell ref="DG38:DK38"/>
    <mergeCell ref="AK38:AO38"/>
    <mergeCell ref="AP38:AT38"/>
    <mergeCell ref="AU38:AY38"/>
    <mergeCell ref="AZ38:BD38"/>
    <mergeCell ref="BE38:BI38"/>
    <mergeCell ref="BS38:CG38"/>
    <mergeCell ref="DB40:DF40"/>
    <mergeCell ref="DG40:DK40"/>
    <mergeCell ref="DL40:DP40"/>
    <mergeCell ref="DQ40:DU40"/>
    <mergeCell ref="DV40:DZ40"/>
    <mergeCell ref="B41:P41"/>
    <mergeCell ref="Q41:U41"/>
    <mergeCell ref="V41:Z41"/>
    <mergeCell ref="AA41:AE41"/>
    <mergeCell ref="AF41:AJ41"/>
    <mergeCell ref="BE40:BI40"/>
    <mergeCell ref="BS40:CG40"/>
    <mergeCell ref="CH40:CL40"/>
    <mergeCell ref="CM40:CQ40"/>
    <mergeCell ref="CR40:CV40"/>
    <mergeCell ref="CW40:DA40"/>
    <mergeCell ref="DV39:DZ39"/>
    <mergeCell ref="B40:P40"/>
    <mergeCell ref="Q40:U40"/>
    <mergeCell ref="V40:Z40"/>
    <mergeCell ref="AA40:AE40"/>
    <mergeCell ref="AF40:AJ40"/>
    <mergeCell ref="AK40:AO40"/>
    <mergeCell ref="AP40:AT40"/>
    <mergeCell ref="AU40:AY40"/>
    <mergeCell ref="AZ40:BD40"/>
    <mergeCell ref="CR39:CV39"/>
    <mergeCell ref="CW39:DA39"/>
    <mergeCell ref="DB39:DF39"/>
    <mergeCell ref="DG39:DK39"/>
    <mergeCell ref="DL39:DP39"/>
    <mergeCell ref="DQ39:DU39"/>
    <mergeCell ref="AU42:AY42"/>
    <mergeCell ref="AZ42:BD42"/>
    <mergeCell ref="BE42:BI42"/>
    <mergeCell ref="BS42:CG42"/>
    <mergeCell ref="CH42:CL42"/>
    <mergeCell ref="CM42:CQ42"/>
    <mergeCell ref="DL41:DP41"/>
    <mergeCell ref="DQ41:DU41"/>
    <mergeCell ref="DV41:DZ41"/>
    <mergeCell ref="B42:P42"/>
    <mergeCell ref="Q42:U42"/>
    <mergeCell ref="V42:Z42"/>
    <mergeCell ref="AA42:AE42"/>
    <mergeCell ref="AF42:AJ42"/>
    <mergeCell ref="AK42:AO42"/>
    <mergeCell ref="AP42:AT42"/>
    <mergeCell ref="CH41:CL41"/>
    <mergeCell ref="CM41:CQ41"/>
    <mergeCell ref="CR41:CV41"/>
    <mergeCell ref="CW41:DA41"/>
    <mergeCell ref="DB41:DF41"/>
    <mergeCell ref="DG41:DK41"/>
    <mergeCell ref="AK41:AO41"/>
    <mergeCell ref="AP41:AT41"/>
    <mergeCell ref="AU41:AY41"/>
    <mergeCell ref="AZ41:BD41"/>
    <mergeCell ref="BE41:BI41"/>
    <mergeCell ref="BS41:CG41"/>
    <mergeCell ref="DB43:DF43"/>
    <mergeCell ref="DG43:DK43"/>
    <mergeCell ref="DL43:DP43"/>
    <mergeCell ref="DQ43:DU43"/>
    <mergeCell ref="DV43:DZ43"/>
    <mergeCell ref="B44:P44"/>
    <mergeCell ref="Q44:U44"/>
    <mergeCell ref="V44:Z44"/>
    <mergeCell ref="AA44:AE44"/>
    <mergeCell ref="AF44:AJ44"/>
    <mergeCell ref="BE43:BI43"/>
    <mergeCell ref="BS43:CG43"/>
    <mergeCell ref="CH43:CL43"/>
    <mergeCell ref="CM43:CQ43"/>
    <mergeCell ref="CR43:CV43"/>
    <mergeCell ref="CW43:DA43"/>
    <mergeCell ref="DV42:DZ42"/>
    <mergeCell ref="B43:P43"/>
    <mergeCell ref="Q43:U43"/>
    <mergeCell ref="V43:Z43"/>
    <mergeCell ref="AA43:AE43"/>
    <mergeCell ref="AF43:AJ43"/>
    <mergeCell ref="AK43:AO43"/>
    <mergeCell ref="AP43:AT43"/>
    <mergeCell ref="AU43:AY43"/>
    <mergeCell ref="AZ43:BD43"/>
    <mergeCell ref="CR42:CV42"/>
    <mergeCell ref="CW42:DA42"/>
    <mergeCell ref="DB42:DF42"/>
    <mergeCell ref="DG42:DK42"/>
    <mergeCell ref="DL42:DP42"/>
    <mergeCell ref="DQ42:DU42"/>
    <mergeCell ref="AU45:AY45"/>
    <mergeCell ref="AZ45:BD45"/>
    <mergeCell ref="BE45:BI45"/>
    <mergeCell ref="BS45:CG45"/>
    <mergeCell ref="CH45:CL45"/>
    <mergeCell ref="CM45:CQ45"/>
    <mergeCell ref="DL44:DP44"/>
    <mergeCell ref="DQ44:DU44"/>
    <mergeCell ref="DV44:DZ44"/>
    <mergeCell ref="B45:P45"/>
    <mergeCell ref="Q45:U45"/>
    <mergeCell ref="V45:Z45"/>
    <mergeCell ref="AA45:AE45"/>
    <mergeCell ref="AF45:AJ45"/>
    <mergeCell ref="AK45:AO45"/>
    <mergeCell ref="AP45:AT45"/>
    <mergeCell ref="CH44:CL44"/>
    <mergeCell ref="CM44:CQ44"/>
    <mergeCell ref="CR44:CV44"/>
    <mergeCell ref="CW44:DA44"/>
    <mergeCell ref="DB44:DF44"/>
    <mergeCell ref="DG44:DK44"/>
    <mergeCell ref="AK44:AO44"/>
    <mergeCell ref="AP44:AT44"/>
    <mergeCell ref="AU44:AY44"/>
    <mergeCell ref="AZ44:BD44"/>
    <mergeCell ref="BE44:BI44"/>
    <mergeCell ref="BS44:CG44"/>
    <mergeCell ref="DB46:DF46"/>
    <mergeCell ref="DG46:DK46"/>
    <mergeCell ref="DL46:DP46"/>
    <mergeCell ref="DQ46:DU46"/>
    <mergeCell ref="DV46:DZ46"/>
    <mergeCell ref="B47:P47"/>
    <mergeCell ref="Q47:U47"/>
    <mergeCell ref="V47:Z47"/>
    <mergeCell ref="AA47:AE47"/>
    <mergeCell ref="AF47:AJ47"/>
    <mergeCell ref="BE46:BI46"/>
    <mergeCell ref="BS46:CG46"/>
    <mergeCell ref="CH46:CL46"/>
    <mergeCell ref="CM46:CQ46"/>
    <mergeCell ref="CR46:CV46"/>
    <mergeCell ref="CW46:DA46"/>
    <mergeCell ref="DV45:DZ45"/>
    <mergeCell ref="B46:P46"/>
    <mergeCell ref="Q46:U46"/>
    <mergeCell ref="V46:Z46"/>
    <mergeCell ref="AA46:AE46"/>
    <mergeCell ref="AF46:AJ46"/>
    <mergeCell ref="AK46:AO46"/>
    <mergeCell ref="AP46:AT46"/>
    <mergeCell ref="AU46:AY46"/>
    <mergeCell ref="AZ46:BD46"/>
    <mergeCell ref="CR45:CV45"/>
    <mergeCell ref="CW45:DA45"/>
    <mergeCell ref="DB45:DF45"/>
    <mergeCell ref="DG45:DK45"/>
    <mergeCell ref="DL45:DP45"/>
    <mergeCell ref="DQ45:DU45"/>
    <mergeCell ref="AU48:AY48"/>
    <mergeCell ref="AZ48:BD48"/>
    <mergeCell ref="BE48:BI48"/>
    <mergeCell ref="BS48:CG48"/>
    <mergeCell ref="CH48:CL48"/>
    <mergeCell ref="CM48:CQ48"/>
    <mergeCell ref="DL47:DP47"/>
    <mergeCell ref="DQ47:DU47"/>
    <mergeCell ref="DV47:DZ47"/>
    <mergeCell ref="B48:P48"/>
    <mergeCell ref="Q48:U48"/>
    <mergeCell ref="V48:Z48"/>
    <mergeCell ref="AA48:AE48"/>
    <mergeCell ref="AF48:AJ48"/>
    <mergeCell ref="AK48:AO48"/>
    <mergeCell ref="AP48:AT48"/>
    <mergeCell ref="CH47:CL47"/>
    <mergeCell ref="CM47:CQ47"/>
    <mergeCell ref="CR47:CV47"/>
    <mergeCell ref="CW47:DA47"/>
    <mergeCell ref="DB47:DF47"/>
    <mergeCell ref="DG47:DK47"/>
    <mergeCell ref="AK47:AO47"/>
    <mergeCell ref="AP47:AT47"/>
    <mergeCell ref="AU47:AY47"/>
    <mergeCell ref="AZ47:BD47"/>
    <mergeCell ref="BE47:BI47"/>
    <mergeCell ref="BS47:CG47"/>
    <mergeCell ref="DB49:DF49"/>
    <mergeCell ref="DG49:DK49"/>
    <mergeCell ref="DL49:DP49"/>
    <mergeCell ref="DQ49:DU49"/>
    <mergeCell ref="DV49:DZ49"/>
    <mergeCell ref="B50:P50"/>
    <mergeCell ref="Q50:U50"/>
    <mergeCell ref="V50:Z50"/>
    <mergeCell ref="AA50:AE50"/>
    <mergeCell ref="AF50:AJ50"/>
    <mergeCell ref="BE49:BI49"/>
    <mergeCell ref="BS49:CG49"/>
    <mergeCell ref="CH49:CL49"/>
    <mergeCell ref="CM49:CQ49"/>
    <mergeCell ref="CR49:CV49"/>
    <mergeCell ref="CW49:DA49"/>
    <mergeCell ref="DV48:DZ48"/>
    <mergeCell ref="B49:P49"/>
    <mergeCell ref="Q49:U49"/>
    <mergeCell ref="V49:Z49"/>
    <mergeCell ref="AA49:AE49"/>
    <mergeCell ref="AF49:AJ49"/>
    <mergeCell ref="AK49:AO49"/>
    <mergeCell ref="AP49:AT49"/>
    <mergeCell ref="AU49:AY49"/>
    <mergeCell ref="AZ49:BD49"/>
    <mergeCell ref="CR48:CV48"/>
    <mergeCell ref="CW48:DA48"/>
    <mergeCell ref="DB48:DF48"/>
    <mergeCell ref="DG48:DK48"/>
    <mergeCell ref="DL48:DP48"/>
    <mergeCell ref="DQ48:DU48"/>
    <mergeCell ref="AU51:AY51"/>
    <mergeCell ref="AZ51:BD51"/>
    <mergeCell ref="BE51:BI51"/>
    <mergeCell ref="BS51:CG51"/>
    <mergeCell ref="CH51:CL51"/>
    <mergeCell ref="CM51:CQ51"/>
    <mergeCell ref="DL50:DP50"/>
    <mergeCell ref="DQ50:DU50"/>
    <mergeCell ref="DV50:DZ50"/>
    <mergeCell ref="B51:P51"/>
    <mergeCell ref="Q51:U51"/>
    <mergeCell ref="V51:Z51"/>
    <mergeCell ref="AA51:AE51"/>
    <mergeCell ref="AF51:AJ51"/>
    <mergeCell ref="AK51:AO51"/>
    <mergeCell ref="AP51:AT51"/>
    <mergeCell ref="CH50:CL50"/>
    <mergeCell ref="CM50:CQ50"/>
    <mergeCell ref="CR50:CV50"/>
    <mergeCell ref="CW50:DA50"/>
    <mergeCell ref="DB50:DF50"/>
    <mergeCell ref="DG50:DK50"/>
    <mergeCell ref="AK50:AO50"/>
    <mergeCell ref="AP50:AT50"/>
    <mergeCell ref="AU50:AY50"/>
    <mergeCell ref="AZ50:BD50"/>
    <mergeCell ref="BE50:BI50"/>
    <mergeCell ref="BS50:CG50"/>
    <mergeCell ref="DB52:DF52"/>
    <mergeCell ref="DG52:DK52"/>
    <mergeCell ref="DL52:DP52"/>
    <mergeCell ref="DQ52:DU52"/>
    <mergeCell ref="DV52:DZ52"/>
    <mergeCell ref="B53:P53"/>
    <mergeCell ref="Q53:U53"/>
    <mergeCell ref="V53:Z53"/>
    <mergeCell ref="AA53:AE53"/>
    <mergeCell ref="AF53:AJ53"/>
    <mergeCell ref="BE52:BI52"/>
    <mergeCell ref="BS52:CG52"/>
    <mergeCell ref="CH52:CL52"/>
    <mergeCell ref="CM52:CQ52"/>
    <mergeCell ref="CR52:CV52"/>
    <mergeCell ref="CW52:DA52"/>
    <mergeCell ref="DV51:DZ51"/>
    <mergeCell ref="B52:P52"/>
    <mergeCell ref="Q52:U52"/>
    <mergeCell ref="V52:Z52"/>
    <mergeCell ref="AA52:AE52"/>
    <mergeCell ref="AF52:AJ52"/>
    <mergeCell ref="AK52:AO52"/>
    <mergeCell ref="AP52:AT52"/>
    <mergeCell ref="AU52:AY52"/>
    <mergeCell ref="AZ52:BD52"/>
    <mergeCell ref="CR51:CV51"/>
    <mergeCell ref="CW51:DA51"/>
    <mergeCell ref="DB51:DF51"/>
    <mergeCell ref="DG51:DK51"/>
    <mergeCell ref="DL51:DP51"/>
    <mergeCell ref="DQ51:DU51"/>
    <mergeCell ref="AU54:AY54"/>
    <mergeCell ref="AZ54:BD54"/>
    <mergeCell ref="BE54:BI54"/>
    <mergeCell ref="BS54:CG54"/>
    <mergeCell ref="CH54:CL54"/>
    <mergeCell ref="CM54:CQ54"/>
    <mergeCell ref="DL53:DP53"/>
    <mergeCell ref="DQ53:DU53"/>
    <mergeCell ref="DV53:DZ53"/>
    <mergeCell ref="B54:P54"/>
    <mergeCell ref="Q54:U54"/>
    <mergeCell ref="V54:Z54"/>
    <mergeCell ref="AA54:AE54"/>
    <mergeCell ref="AF54:AJ54"/>
    <mergeCell ref="AK54:AO54"/>
    <mergeCell ref="AP54:AT54"/>
    <mergeCell ref="CH53:CL53"/>
    <mergeCell ref="CM53:CQ53"/>
    <mergeCell ref="CR53:CV53"/>
    <mergeCell ref="CW53:DA53"/>
    <mergeCell ref="DB53:DF53"/>
    <mergeCell ref="DG53:DK53"/>
    <mergeCell ref="AK53:AO53"/>
    <mergeCell ref="AP53:AT53"/>
    <mergeCell ref="AU53:AY53"/>
    <mergeCell ref="AZ53:BD53"/>
    <mergeCell ref="BE53:BI53"/>
    <mergeCell ref="BS53:CG53"/>
    <mergeCell ref="DB55:DF55"/>
    <mergeCell ref="DG55:DK55"/>
    <mergeCell ref="DL55:DP55"/>
    <mergeCell ref="DQ55:DU55"/>
    <mergeCell ref="DV55:DZ55"/>
    <mergeCell ref="B56:P56"/>
    <mergeCell ref="Q56:U56"/>
    <mergeCell ref="V56:Z56"/>
    <mergeCell ref="AA56:AE56"/>
    <mergeCell ref="AF56:AJ56"/>
    <mergeCell ref="BE55:BI55"/>
    <mergeCell ref="BS55:CG55"/>
    <mergeCell ref="CH55:CL55"/>
    <mergeCell ref="CM55:CQ55"/>
    <mergeCell ref="CR55:CV55"/>
    <mergeCell ref="CW55:DA55"/>
    <mergeCell ref="DV54:DZ54"/>
    <mergeCell ref="B55:P55"/>
    <mergeCell ref="Q55:U55"/>
    <mergeCell ref="V55:Z55"/>
    <mergeCell ref="AA55:AE55"/>
    <mergeCell ref="AF55:AJ55"/>
    <mergeCell ref="AK55:AO55"/>
    <mergeCell ref="AP55:AT55"/>
    <mergeCell ref="AU55:AY55"/>
    <mergeCell ref="AZ55:BD55"/>
    <mergeCell ref="CR54:CV54"/>
    <mergeCell ref="CW54:DA54"/>
    <mergeCell ref="DB54:DF54"/>
    <mergeCell ref="DG54:DK54"/>
    <mergeCell ref="DL54:DP54"/>
    <mergeCell ref="DQ54:DU54"/>
    <mergeCell ref="AU57:AY57"/>
    <mergeCell ref="AZ57:BD57"/>
    <mergeCell ref="BE57:BI57"/>
    <mergeCell ref="BS57:CG57"/>
    <mergeCell ref="CH57:CL57"/>
    <mergeCell ref="CM57:CQ57"/>
    <mergeCell ref="DL56:DP56"/>
    <mergeCell ref="DQ56:DU56"/>
    <mergeCell ref="DV56:DZ56"/>
    <mergeCell ref="B57:P57"/>
    <mergeCell ref="Q57:U57"/>
    <mergeCell ref="V57:Z57"/>
    <mergeCell ref="AA57:AE57"/>
    <mergeCell ref="AF57:AJ57"/>
    <mergeCell ref="AK57:AO57"/>
    <mergeCell ref="AP57:AT57"/>
    <mergeCell ref="CH56:CL56"/>
    <mergeCell ref="CM56:CQ56"/>
    <mergeCell ref="CR56:CV56"/>
    <mergeCell ref="CW56:DA56"/>
    <mergeCell ref="DB56:DF56"/>
    <mergeCell ref="DG56:DK56"/>
    <mergeCell ref="AK56:AO56"/>
    <mergeCell ref="AP56:AT56"/>
    <mergeCell ref="AU56:AY56"/>
    <mergeCell ref="AZ56:BD56"/>
    <mergeCell ref="BE56:BI56"/>
    <mergeCell ref="BS56:CG56"/>
    <mergeCell ref="DB58:DF58"/>
    <mergeCell ref="DG58:DK58"/>
    <mergeCell ref="DL58:DP58"/>
    <mergeCell ref="DQ58:DU58"/>
    <mergeCell ref="DV58:DZ58"/>
    <mergeCell ref="B59:P59"/>
    <mergeCell ref="Q59:U59"/>
    <mergeCell ref="V59:Z59"/>
    <mergeCell ref="AA59:AE59"/>
    <mergeCell ref="AF59:AJ59"/>
    <mergeCell ref="BE58:BI58"/>
    <mergeCell ref="BS58:CG58"/>
    <mergeCell ref="CH58:CL58"/>
    <mergeCell ref="CM58:CQ58"/>
    <mergeCell ref="CR58:CV58"/>
    <mergeCell ref="CW58:DA58"/>
    <mergeCell ref="DV57:DZ57"/>
    <mergeCell ref="B58:P58"/>
    <mergeCell ref="Q58:U58"/>
    <mergeCell ref="V58:Z58"/>
    <mergeCell ref="AA58:AE58"/>
    <mergeCell ref="AF58:AJ58"/>
    <mergeCell ref="AK58:AO58"/>
    <mergeCell ref="AP58:AT58"/>
    <mergeCell ref="AU58:AY58"/>
    <mergeCell ref="AZ58:BD58"/>
    <mergeCell ref="CR57:CV57"/>
    <mergeCell ref="CW57:DA57"/>
    <mergeCell ref="DB57:DF57"/>
    <mergeCell ref="DG57:DK57"/>
    <mergeCell ref="DL57:DP57"/>
    <mergeCell ref="DQ57:DU57"/>
    <mergeCell ref="AU60:AY60"/>
    <mergeCell ref="AZ60:BD60"/>
    <mergeCell ref="BE60:BI60"/>
    <mergeCell ref="BS60:CG60"/>
    <mergeCell ref="CH60:CL60"/>
    <mergeCell ref="CM60:CQ60"/>
    <mergeCell ref="DL59:DP59"/>
    <mergeCell ref="DQ59:DU59"/>
    <mergeCell ref="DV59:DZ59"/>
    <mergeCell ref="B60:P60"/>
    <mergeCell ref="Q60:U60"/>
    <mergeCell ref="V60:Z60"/>
    <mergeCell ref="AA60:AE60"/>
    <mergeCell ref="AF60:AJ60"/>
    <mergeCell ref="AK60:AO60"/>
    <mergeCell ref="AP60:AT60"/>
    <mergeCell ref="CH59:CL59"/>
    <mergeCell ref="CM59:CQ59"/>
    <mergeCell ref="CR59:CV59"/>
    <mergeCell ref="CW59:DA59"/>
    <mergeCell ref="DB59:DF59"/>
    <mergeCell ref="DG59:DK59"/>
    <mergeCell ref="AK59:AO59"/>
    <mergeCell ref="AP59:AT59"/>
    <mergeCell ref="AU59:AY59"/>
    <mergeCell ref="AZ59:BD59"/>
    <mergeCell ref="BE59:BI59"/>
    <mergeCell ref="BS59:CG59"/>
    <mergeCell ref="DB61:DF61"/>
    <mergeCell ref="DG61:DK61"/>
    <mergeCell ref="DL61:DP61"/>
    <mergeCell ref="DQ61:DU61"/>
    <mergeCell ref="DV61:DZ61"/>
    <mergeCell ref="B62:P62"/>
    <mergeCell ref="Q62:U62"/>
    <mergeCell ref="V62:Z62"/>
    <mergeCell ref="AA62:AE62"/>
    <mergeCell ref="AF62:AJ62"/>
    <mergeCell ref="BE61:BI61"/>
    <mergeCell ref="BS61:CG61"/>
    <mergeCell ref="CH61:CL61"/>
    <mergeCell ref="CM61:CQ61"/>
    <mergeCell ref="CR61:CV61"/>
    <mergeCell ref="CW61:DA61"/>
    <mergeCell ref="DV60:DZ60"/>
    <mergeCell ref="B61:P61"/>
    <mergeCell ref="Q61:U61"/>
    <mergeCell ref="V61:Z61"/>
    <mergeCell ref="AA61:AE61"/>
    <mergeCell ref="AF61:AJ61"/>
    <mergeCell ref="AK61:AO61"/>
    <mergeCell ref="AP61:AT61"/>
    <mergeCell ref="AU61:AY61"/>
    <mergeCell ref="AZ61:BD61"/>
    <mergeCell ref="CR60:CV60"/>
    <mergeCell ref="CW60:DA60"/>
    <mergeCell ref="DB60:DF60"/>
    <mergeCell ref="DG60:DK60"/>
    <mergeCell ref="DL60:DP60"/>
    <mergeCell ref="DQ60:DU60"/>
    <mergeCell ref="DG62:DK62"/>
    <mergeCell ref="DL62:DP62"/>
    <mergeCell ref="DQ62:DU62"/>
    <mergeCell ref="DV62:DZ62"/>
    <mergeCell ref="B63:P63"/>
    <mergeCell ref="Q63:U63"/>
    <mergeCell ref="V63:Z63"/>
    <mergeCell ref="AA63:AE63"/>
    <mergeCell ref="AF63:AJ63"/>
    <mergeCell ref="AK63:AO63"/>
    <mergeCell ref="BS62:CG62"/>
    <mergeCell ref="CH62:CL62"/>
    <mergeCell ref="CM62:CQ62"/>
    <mergeCell ref="CR62:CV62"/>
    <mergeCell ref="CW62:DA62"/>
    <mergeCell ref="DB62:DF62"/>
    <mergeCell ref="AK62:AO62"/>
    <mergeCell ref="AP62:AT62"/>
    <mergeCell ref="AU62:AY62"/>
    <mergeCell ref="AZ62:BD62"/>
    <mergeCell ref="BE62:BI62"/>
    <mergeCell ref="BJ62:BN62"/>
    <mergeCell ref="DL63:DP63"/>
    <mergeCell ref="DQ63:DU63"/>
    <mergeCell ref="DV63:DZ63"/>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G109:DK109"/>
    <mergeCell ref="DL109:DP109"/>
    <mergeCell ref="DQ109:DU109"/>
    <mergeCell ref="DV109:DZ109"/>
    <mergeCell ref="A110:Z110"/>
    <mergeCell ref="AA110:AE110"/>
    <mergeCell ref="AF110:AJ110"/>
    <mergeCell ref="AK110:AO110"/>
    <mergeCell ref="AP110:AT110"/>
    <mergeCell ref="AU110:AY119"/>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AK114:AO114"/>
    <mergeCell ref="AP114:AT114"/>
    <mergeCell ref="AZ114:BP114"/>
    <mergeCell ref="BQ114:BU114"/>
    <mergeCell ref="BQ113:BU113"/>
    <mergeCell ref="BV113:BZ113"/>
    <mergeCell ref="CA113:CE113"/>
    <mergeCell ref="CF113:CJ113"/>
    <mergeCell ref="CM113:DF113"/>
    <mergeCell ref="DG113:DK113"/>
    <mergeCell ref="CF116:CJ116"/>
    <mergeCell ref="CM116:DF116"/>
    <mergeCell ref="DG116:DK116"/>
    <mergeCell ref="DL116:DP116"/>
    <mergeCell ref="DQ116:DU116"/>
    <mergeCell ref="DV116:DZ116"/>
    <mergeCell ref="DV115:DZ115"/>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DG117:DK117"/>
    <mergeCell ref="DL117:DP117"/>
    <mergeCell ref="DQ117:DU117"/>
    <mergeCell ref="DV117:DZ117"/>
    <mergeCell ref="A118:Z118"/>
    <mergeCell ref="AA118:AE118"/>
    <mergeCell ref="AF118:AJ118"/>
    <mergeCell ref="AK118:AO118"/>
    <mergeCell ref="AP118:AT118"/>
    <mergeCell ref="AZ118:BP118"/>
    <mergeCell ref="AZ117:BP117"/>
    <mergeCell ref="BQ117:BU117"/>
    <mergeCell ref="BV117:BZ117"/>
    <mergeCell ref="CA117:CE117"/>
    <mergeCell ref="CF117:CJ117"/>
    <mergeCell ref="CM117:DF117"/>
    <mergeCell ref="A117:X117"/>
    <mergeCell ref="Y117:Z117"/>
    <mergeCell ref="AA117:AE117"/>
    <mergeCell ref="AF117:AJ117"/>
    <mergeCell ref="AK117:AO117"/>
    <mergeCell ref="AP117:AT117"/>
    <mergeCell ref="DL119:DP119"/>
    <mergeCell ref="DQ119:DU119"/>
    <mergeCell ref="DV119:DZ119"/>
    <mergeCell ref="C120:Z120"/>
    <mergeCell ref="AA120:AE120"/>
    <mergeCell ref="AF120:AJ120"/>
    <mergeCell ref="AK120:AO120"/>
    <mergeCell ref="AP120:AT120"/>
    <mergeCell ref="AU120:AY123"/>
    <mergeCell ref="AZ120:BP120"/>
    <mergeCell ref="BQ119:BU119"/>
    <mergeCell ref="BV119:BZ119"/>
    <mergeCell ref="CA119:CE119"/>
    <mergeCell ref="CF119:CJ119"/>
    <mergeCell ref="CM119:DF119"/>
    <mergeCell ref="DG119:DK119"/>
    <mergeCell ref="DL118:DP118"/>
    <mergeCell ref="DQ118:DU118"/>
    <mergeCell ref="DV118:DZ118"/>
    <mergeCell ref="C119:Z119"/>
    <mergeCell ref="AA119:AE119"/>
    <mergeCell ref="AF119:AJ119"/>
    <mergeCell ref="AK119:AO119"/>
    <mergeCell ref="AP119:AT119"/>
    <mergeCell ref="BO119:BP119"/>
    <mergeCell ref="BQ118:BU118"/>
    <mergeCell ref="BV118:BZ118"/>
    <mergeCell ref="CA118:CE118"/>
    <mergeCell ref="CF118:CJ118"/>
    <mergeCell ref="CM118:DF118"/>
    <mergeCell ref="DG118:DK118"/>
    <mergeCell ref="DG120:DK120"/>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G122:DK122"/>
    <mergeCell ref="DL122:DP122"/>
    <mergeCell ref="DQ122:DU122"/>
    <mergeCell ref="DV122:DZ122"/>
    <mergeCell ref="C123:Z123"/>
    <mergeCell ref="AA123:AE123"/>
    <mergeCell ref="AF123:AJ123"/>
    <mergeCell ref="AK123:AO123"/>
    <mergeCell ref="AP123:AT123"/>
    <mergeCell ref="BO123:BP123"/>
    <mergeCell ref="AZ122:BP122"/>
    <mergeCell ref="BQ122:BU122"/>
    <mergeCell ref="BV122:BZ122"/>
    <mergeCell ref="CA122:CE122"/>
    <mergeCell ref="CF122:CJ122"/>
    <mergeCell ref="CP122:DF122"/>
    <mergeCell ref="CP121:DF121"/>
    <mergeCell ref="DG121:DK121"/>
    <mergeCell ref="DL121:DP121"/>
    <mergeCell ref="DQ121:DU121"/>
    <mergeCell ref="DV121:DZ121"/>
    <mergeCell ref="C122:Z122"/>
    <mergeCell ref="AA122:AE122"/>
    <mergeCell ref="AF122:AJ122"/>
    <mergeCell ref="AK122:AO122"/>
    <mergeCell ref="AP122:AT122"/>
    <mergeCell ref="DQ124:DU124"/>
    <mergeCell ref="DV124:DZ124"/>
    <mergeCell ref="C125:Z125"/>
    <mergeCell ref="AA125:AE125"/>
    <mergeCell ref="AF125:AJ125"/>
    <mergeCell ref="AK125:AO125"/>
    <mergeCell ref="AP125:AT125"/>
    <mergeCell ref="CK125:CO128"/>
    <mergeCell ref="CP125:DF125"/>
    <mergeCell ref="DG125:DK125"/>
    <mergeCell ref="BV124:BZ124"/>
    <mergeCell ref="CA124:CE124"/>
    <mergeCell ref="CF124:CJ124"/>
    <mergeCell ref="CP124:DF124"/>
    <mergeCell ref="DG124:DK124"/>
    <mergeCell ref="DL124:DP124"/>
    <mergeCell ref="DL123:DP123"/>
    <mergeCell ref="DQ123:DU123"/>
    <mergeCell ref="DV123:DZ123"/>
    <mergeCell ref="CF123:CJ123"/>
    <mergeCell ref="CP123:DF123"/>
    <mergeCell ref="DG123:DK123"/>
    <mergeCell ref="DL126:DP126"/>
    <mergeCell ref="DQ126:DU126"/>
    <mergeCell ref="DV126:DZ126"/>
    <mergeCell ref="C127:Z127"/>
    <mergeCell ref="AA127:AE127"/>
    <mergeCell ref="AF127:AJ127"/>
    <mergeCell ref="AK127:AO127"/>
    <mergeCell ref="AP127:AT127"/>
    <mergeCell ref="AX127:BE127"/>
    <mergeCell ref="BF127:BL127"/>
    <mergeCell ref="DL125:DP125"/>
    <mergeCell ref="DQ125:DU125"/>
    <mergeCell ref="DV125:DZ125"/>
    <mergeCell ref="C126:Z126"/>
    <mergeCell ref="AA126:AE126"/>
    <mergeCell ref="AF126:AJ126"/>
    <mergeCell ref="AK126:AO126"/>
    <mergeCell ref="AP126:AT126"/>
    <mergeCell ref="CP126:DF126"/>
    <mergeCell ref="DG126:DK126"/>
    <mergeCell ref="CP128:DF128"/>
    <mergeCell ref="DG128:DK128"/>
    <mergeCell ref="DL128:DP128"/>
    <mergeCell ref="DQ128:DU128"/>
    <mergeCell ref="DV128:DZ128"/>
    <mergeCell ref="DV127:DZ127"/>
    <mergeCell ref="A128:V128"/>
    <mergeCell ref="W128:Z128"/>
    <mergeCell ref="AA128:AE128"/>
    <mergeCell ref="AF128:AJ128"/>
    <mergeCell ref="AK128:AO128"/>
    <mergeCell ref="AP128:AT128"/>
    <mergeCell ref="AX128:BE128"/>
    <mergeCell ref="BF128:BL128"/>
    <mergeCell ref="BM128:BS128"/>
    <mergeCell ref="BM127:BS127"/>
    <mergeCell ref="BT127:BZ127"/>
    <mergeCell ref="CP127:DF127"/>
    <mergeCell ref="DG127:DK127"/>
    <mergeCell ref="DL127:DP127"/>
    <mergeCell ref="DQ127:DU127"/>
    <mergeCell ref="A119:B127"/>
    <mergeCell ref="C124:Z124"/>
    <mergeCell ref="AA124:AE124"/>
    <mergeCell ref="AF124:AJ124"/>
    <mergeCell ref="AK124:AO124"/>
    <mergeCell ref="AP124:AT124"/>
    <mergeCell ref="AU124:BP124"/>
    <mergeCell ref="BQ124:BU124"/>
    <mergeCell ref="BQ123:BU123"/>
    <mergeCell ref="BV123:BZ123"/>
    <mergeCell ref="CA123:CE123"/>
    <mergeCell ref="AX129:BE129"/>
    <mergeCell ref="BF129:BL129"/>
    <mergeCell ref="BM129:BS129"/>
    <mergeCell ref="BT129:BZ129"/>
    <mergeCell ref="A130:V130"/>
    <mergeCell ref="W130:Z130"/>
    <mergeCell ref="AA130:AE130"/>
    <mergeCell ref="AF130:AJ130"/>
    <mergeCell ref="AK130:AO130"/>
    <mergeCell ref="AP130:AT130"/>
    <mergeCell ref="A129:V129"/>
    <mergeCell ref="W129:Z129"/>
    <mergeCell ref="AA129:AE129"/>
    <mergeCell ref="AF129:AJ129"/>
    <mergeCell ref="AK129:AO129"/>
    <mergeCell ref="AP129:AT129"/>
    <mergeCell ref="BT128:BZ128"/>
    <mergeCell ref="V133:Z133"/>
    <mergeCell ref="AA133:AE133"/>
    <mergeCell ref="AF133:AJ133"/>
    <mergeCell ref="AK133:AO133"/>
    <mergeCell ref="AP133:AT133"/>
    <mergeCell ref="AX131:BE131"/>
    <mergeCell ref="BF131:BL131"/>
    <mergeCell ref="BM131:BS131"/>
    <mergeCell ref="BT131:BZ131"/>
    <mergeCell ref="A132:U133"/>
    <mergeCell ref="V132:Z132"/>
    <mergeCell ref="AA132:AE132"/>
    <mergeCell ref="AF132:AJ132"/>
    <mergeCell ref="AK132:AO132"/>
    <mergeCell ref="AP132:AT132"/>
    <mergeCell ref="AX130:BE130"/>
    <mergeCell ref="BF130:BL130"/>
    <mergeCell ref="BM130:BS130"/>
    <mergeCell ref="BT130:BZ130"/>
    <mergeCell ref="A131:V131"/>
    <mergeCell ref="W131:Z131"/>
    <mergeCell ref="AA131:AE131"/>
    <mergeCell ref="AF131:AJ131"/>
    <mergeCell ref="AK131:AO131"/>
    <mergeCell ref="AP131:AT131"/>
  </mergeCells>
  <phoneticPr fontId="2"/>
  <pageMargins left="0.59055118110236227" right="0" top="0.59055118110236227" bottom="0.59055118110236227" header="0.39370078740157483" footer="0.39370078740157483"/>
  <pageSetup paperSize="8" scale="38" orientation="portrait"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pageSetUpPr fitToPage="1"/>
  </sheetPr>
  <dimension ref="A1:DQ105"/>
  <sheetViews>
    <sheetView showGridLines="0" view="pageBreakPreview" zoomScaleNormal="85" zoomScaleSheetLayoutView="100" workbookViewId="0"/>
  </sheetViews>
  <sheetFormatPr defaultColWidth="0" defaultRowHeight="13.5" customHeight="1" zeroHeight="1" x14ac:dyDescent="0.2"/>
  <cols>
    <col min="1" max="120" width="2.77734375" style="260" customWidth="1"/>
    <col min="121" max="121" width="0" style="259" hidden="1" customWidth="1"/>
    <col min="122" max="16384" width="9" style="259" hidden="1"/>
  </cols>
  <sheetData>
    <row r="1" spans="1:120" ht="13.2" x14ac:dyDescent="0.2">
      <c r="A1" s="259"/>
      <c r="B1" s="259"/>
      <c r="C1" s="259"/>
      <c r="D1" s="259"/>
      <c r="E1" s="259"/>
      <c r="F1" s="259"/>
      <c r="G1" s="259"/>
      <c r="H1" s="259"/>
      <c r="I1" s="259"/>
      <c r="J1" s="259"/>
      <c r="K1" s="259"/>
      <c r="L1" s="259"/>
      <c r="M1" s="259"/>
      <c r="N1" s="259"/>
      <c r="O1" s="259"/>
      <c r="P1" s="259"/>
      <c r="Q1" s="259"/>
      <c r="R1" s="259"/>
      <c r="S1" s="259"/>
      <c r="T1" s="259"/>
      <c r="U1" s="259"/>
      <c r="V1" s="259"/>
      <c r="W1" s="259"/>
      <c r="X1" s="259"/>
      <c r="Y1" s="259"/>
      <c r="Z1" s="259"/>
      <c r="AA1" s="259"/>
      <c r="AB1" s="259"/>
      <c r="AC1" s="259"/>
      <c r="AD1" s="259"/>
      <c r="AE1" s="259"/>
      <c r="AF1" s="259"/>
      <c r="AG1" s="259"/>
      <c r="AH1" s="259"/>
      <c r="AI1" s="259"/>
      <c r="AJ1" s="259"/>
      <c r="AK1" s="259"/>
      <c r="AL1" s="259"/>
      <c r="AM1" s="259"/>
      <c r="AN1" s="259"/>
      <c r="AO1" s="259"/>
      <c r="AP1" s="259"/>
      <c r="AQ1" s="259"/>
      <c r="AR1" s="259"/>
      <c r="AS1" s="259"/>
      <c r="AT1" s="259"/>
      <c r="AU1" s="259"/>
      <c r="AV1" s="259"/>
      <c r="AW1" s="259"/>
      <c r="AX1" s="259"/>
      <c r="AY1" s="259"/>
      <c r="AZ1" s="259"/>
      <c r="BA1" s="259"/>
      <c r="BB1" s="259"/>
      <c r="BC1" s="259"/>
      <c r="BD1" s="259"/>
      <c r="BE1" s="259"/>
      <c r="BF1" s="259"/>
      <c r="BG1" s="259"/>
      <c r="BH1" s="259"/>
      <c r="BI1" s="259"/>
      <c r="BJ1" s="259"/>
      <c r="BK1" s="259"/>
      <c r="BL1" s="259"/>
      <c r="BM1" s="259"/>
      <c r="BN1" s="259"/>
      <c r="BO1" s="259"/>
      <c r="BP1" s="259"/>
      <c r="BQ1" s="259"/>
      <c r="BR1" s="259"/>
      <c r="BS1" s="259"/>
      <c r="BT1" s="259"/>
      <c r="BU1" s="259"/>
      <c r="BV1" s="259"/>
      <c r="BW1" s="259"/>
      <c r="BX1" s="259"/>
      <c r="BY1" s="259"/>
      <c r="BZ1" s="259"/>
      <c r="CA1" s="259"/>
      <c r="CB1" s="259"/>
      <c r="CC1" s="259"/>
      <c r="CD1" s="259"/>
      <c r="CE1" s="259"/>
      <c r="CF1" s="259"/>
      <c r="CG1" s="259"/>
      <c r="CH1" s="259"/>
      <c r="CI1" s="259"/>
      <c r="CJ1" s="259"/>
      <c r="CK1" s="259"/>
      <c r="CL1" s="259"/>
      <c r="CM1" s="259"/>
      <c r="CN1" s="259"/>
      <c r="CO1" s="259"/>
      <c r="CP1" s="259"/>
      <c r="CQ1" s="259"/>
      <c r="CR1" s="259"/>
      <c r="CS1" s="259"/>
      <c r="CT1" s="259"/>
      <c r="CU1" s="259"/>
      <c r="CV1" s="259"/>
      <c r="CW1" s="259"/>
      <c r="CX1" s="259"/>
      <c r="CY1" s="259"/>
      <c r="CZ1" s="259"/>
      <c r="DA1" s="259"/>
      <c r="DB1" s="259"/>
      <c r="DC1" s="259"/>
      <c r="DD1" s="259"/>
      <c r="DE1" s="259"/>
      <c r="DF1" s="259"/>
      <c r="DG1" s="259"/>
      <c r="DH1" s="259"/>
      <c r="DI1" s="259"/>
      <c r="DJ1" s="259"/>
      <c r="DK1" s="259"/>
      <c r="DL1" s="259"/>
      <c r="DM1" s="259"/>
      <c r="DN1" s="259"/>
      <c r="DO1" s="259"/>
      <c r="DP1" s="259"/>
    </row>
    <row r="2" spans="1:120" ht="13.2" x14ac:dyDescent="0.2"/>
    <row r="3" spans="1:120" ht="13.2" x14ac:dyDescent="0.2"/>
    <row r="4" spans="1:120" ht="13.2" x14ac:dyDescent="0.2"/>
    <row r="5" spans="1:120" ht="13.2" x14ac:dyDescent="0.2"/>
    <row r="6" spans="1:120" ht="13.2" x14ac:dyDescent="0.2"/>
    <row r="7" spans="1:120" ht="13.2" x14ac:dyDescent="0.2"/>
    <row r="8" spans="1:120" ht="13.2" x14ac:dyDescent="0.2"/>
    <row r="9" spans="1:120" ht="13.2" x14ac:dyDescent="0.2"/>
    <row r="10" spans="1:120" ht="13.2" x14ac:dyDescent="0.2"/>
    <row r="11" spans="1:120" ht="13.2" x14ac:dyDescent="0.2"/>
    <row r="12" spans="1:120" ht="13.2" x14ac:dyDescent="0.2"/>
    <row r="13" spans="1:120" ht="13.2" x14ac:dyDescent="0.2"/>
    <row r="14" spans="1:120" ht="13.2" x14ac:dyDescent="0.2"/>
    <row r="15" spans="1:120" ht="13.2" x14ac:dyDescent="0.2"/>
    <row r="16" spans="1:120" ht="13.2" x14ac:dyDescent="0.2">
      <c r="DP16" s="259"/>
    </row>
    <row r="17" spans="119:120" ht="13.2" x14ac:dyDescent="0.2">
      <c r="DP17" s="259"/>
    </row>
    <row r="18" spans="119:120" ht="13.2" x14ac:dyDescent="0.2"/>
    <row r="19" spans="119:120" ht="13.2" x14ac:dyDescent="0.2"/>
    <row r="20" spans="119:120" ht="13.2" x14ac:dyDescent="0.2">
      <c r="DO20" s="259"/>
      <c r="DP20" s="259"/>
    </row>
    <row r="21" spans="119:120" ht="13.2" x14ac:dyDescent="0.2">
      <c r="DP21" s="259"/>
    </row>
    <row r="22" spans="119:120" ht="13.2" x14ac:dyDescent="0.2"/>
    <row r="23" spans="119:120" ht="13.2" x14ac:dyDescent="0.2">
      <c r="DO23" s="259"/>
      <c r="DP23" s="259"/>
    </row>
    <row r="24" spans="119:120" ht="13.2" x14ac:dyDescent="0.2">
      <c r="DP24" s="259"/>
    </row>
    <row r="25" spans="119:120" ht="13.2" x14ac:dyDescent="0.2">
      <c r="DP25" s="259"/>
    </row>
    <row r="26" spans="119:120" ht="13.2" x14ac:dyDescent="0.2">
      <c r="DO26" s="259"/>
      <c r="DP26" s="259"/>
    </row>
    <row r="27" spans="119:120" ht="13.2" x14ac:dyDescent="0.2"/>
    <row r="28" spans="119:120" ht="13.2" x14ac:dyDescent="0.2">
      <c r="DO28" s="259"/>
      <c r="DP28" s="259"/>
    </row>
    <row r="29" spans="119:120" ht="13.2" x14ac:dyDescent="0.2">
      <c r="DP29" s="259"/>
    </row>
    <row r="30" spans="119:120" ht="13.2" x14ac:dyDescent="0.2"/>
    <row r="31" spans="119:120" ht="13.2" x14ac:dyDescent="0.2">
      <c r="DO31" s="259"/>
      <c r="DP31" s="259"/>
    </row>
    <row r="32" spans="119:120" ht="13.2" x14ac:dyDescent="0.2"/>
    <row r="33" spans="98:120" ht="13.2" x14ac:dyDescent="0.2">
      <c r="DO33" s="259"/>
      <c r="DP33" s="259"/>
    </row>
    <row r="34" spans="98:120" ht="13.2" x14ac:dyDescent="0.2">
      <c r="DM34" s="259"/>
    </row>
    <row r="35" spans="98:120" ht="13.2" x14ac:dyDescent="0.2">
      <c r="CT35" s="259"/>
      <c r="CU35" s="259"/>
      <c r="CV35" s="259"/>
      <c r="CY35" s="259"/>
      <c r="CZ35" s="259"/>
      <c r="DA35" s="259"/>
      <c r="DD35" s="259"/>
      <c r="DE35" s="259"/>
      <c r="DF35" s="259"/>
      <c r="DI35" s="259"/>
      <c r="DJ35" s="259"/>
      <c r="DK35" s="259"/>
      <c r="DM35" s="259"/>
      <c r="DN35" s="259"/>
      <c r="DO35" s="259"/>
      <c r="DP35" s="259"/>
    </row>
    <row r="36" spans="98:120" ht="13.2" x14ac:dyDescent="0.2"/>
    <row r="37" spans="98:120" ht="13.2" x14ac:dyDescent="0.2">
      <c r="CW37" s="259"/>
      <c r="DB37" s="259"/>
      <c r="DG37" s="259"/>
      <c r="DL37" s="259"/>
      <c r="DP37" s="259"/>
    </row>
    <row r="38" spans="98:120" ht="13.2" x14ac:dyDescent="0.2">
      <c r="CT38" s="259"/>
      <c r="CU38" s="259"/>
      <c r="CV38" s="259"/>
      <c r="CW38" s="259"/>
      <c r="CY38" s="259"/>
      <c r="CZ38" s="259"/>
      <c r="DA38" s="259"/>
      <c r="DB38" s="259"/>
      <c r="DD38" s="259"/>
      <c r="DE38" s="259"/>
      <c r="DF38" s="259"/>
      <c r="DG38" s="259"/>
      <c r="DI38" s="259"/>
      <c r="DJ38" s="259"/>
      <c r="DK38" s="259"/>
      <c r="DL38" s="259"/>
      <c r="DN38" s="259"/>
      <c r="DO38" s="259"/>
      <c r="DP38" s="259"/>
    </row>
    <row r="39" spans="98:120" ht="13.2" x14ac:dyDescent="0.2"/>
    <row r="40" spans="98:120" ht="13.2" x14ac:dyDescent="0.2"/>
    <row r="41" spans="98:120" ht="13.2" x14ac:dyDescent="0.2"/>
    <row r="42" spans="98:120" ht="13.2" x14ac:dyDescent="0.2"/>
    <row r="43" spans="98:120" ht="13.2" x14ac:dyDescent="0.2"/>
    <row r="44" spans="98:120" ht="13.2" x14ac:dyDescent="0.2"/>
    <row r="45" spans="98:120" ht="13.2" x14ac:dyDescent="0.2"/>
    <row r="46" spans="98:120" ht="13.2" x14ac:dyDescent="0.2"/>
    <row r="47" spans="98:120" ht="13.2" x14ac:dyDescent="0.2"/>
    <row r="48" spans="98:120" ht="13.2" x14ac:dyDescent="0.2"/>
    <row r="49" spans="22:120" ht="13.2" x14ac:dyDescent="0.2">
      <c r="DN49" s="259"/>
      <c r="DO49" s="259"/>
      <c r="DP49" s="259"/>
    </row>
    <row r="50" spans="22:120" ht="13.2" x14ac:dyDescent="0.2"/>
    <row r="51" spans="22:120" ht="13.2" x14ac:dyDescent="0.2"/>
    <row r="52" spans="22:120" ht="13.2" x14ac:dyDescent="0.2"/>
    <row r="53" spans="22:120" ht="13.2" x14ac:dyDescent="0.2"/>
    <row r="54" spans="22:120" ht="13.2" x14ac:dyDescent="0.2"/>
    <row r="55" spans="22:120" ht="13.2" x14ac:dyDescent="0.2"/>
    <row r="56" spans="22:120" ht="13.2" x14ac:dyDescent="0.2"/>
    <row r="57" spans="22:120" ht="13.2" x14ac:dyDescent="0.2"/>
    <row r="58" spans="22:120" ht="13.2" x14ac:dyDescent="0.2"/>
    <row r="59" spans="22:120" ht="13.2" x14ac:dyDescent="0.2"/>
    <row r="60" spans="22:120" ht="13.2" x14ac:dyDescent="0.2"/>
    <row r="61" spans="22:120" ht="13.2" x14ac:dyDescent="0.2"/>
    <row r="62" spans="22:120" ht="13.2" x14ac:dyDescent="0.2"/>
    <row r="63" spans="22:120" ht="13.2" x14ac:dyDescent="0.2">
      <c r="W63" s="259"/>
      <c r="CS63" s="259"/>
      <c r="CX63" s="259"/>
      <c r="DC63" s="259"/>
      <c r="DH63" s="259"/>
    </row>
    <row r="64" spans="22:120" ht="13.2" x14ac:dyDescent="0.2">
      <c r="V64" s="259"/>
    </row>
    <row r="65" spans="15:120" ht="13.2" x14ac:dyDescent="0.2">
      <c r="X65" s="259"/>
      <c r="Z65" s="259"/>
      <c r="AA65" s="259"/>
      <c r="AB65" s="259"/>
      <c r="AC65" s="259"/>
      <c r="AD65" s="259"/>
      <c r="AE65" s="259"/>
      <c r="AF65" s="259"/>
      <c r="AG65" s="259"/>
      <c r="AH65" s="259"/>
      <c r="AI65" s="259"/>
      <c r="AJ65" s="259"/>
      <c r="AK65" s="259"/>
      <c r="AL65" s="259"/>
      <c r="AM65" s="259"/>
      <c r="AN65" s="259"/>
      <c r="AO65" s="259"/>
      <c r="AP65" s="259"/>
      <c r="AQ65" s="259"/>
      <c r="AR65" s="259"/>
      <c r="AS65" s="259"/>
      <c r="AT65" s="259"/>
      <c r="AU65" s="259"/>
      <c r="AV65" s="259"/>
      <c r="AW65" s="259"/>
      <c r="AX65" s="259"/>
      <c r="AY65" s="259"/>
      <c r="AZ65" s="259"/>
      <c r="BA65" s="259"/>
      <c r="BB65" s="259"/>
      <c r="BC65" s="259"/>
      <c r="BD65" s="259"/>
      <c r="BE65" s="259"/>
      <c r="BF65" s="259"/>
      <c r="BG65" s="259"/>
      <c r="BH65" s="259"/>
      <c r="BI65" s="259"/>
      <c r="BJ65" s="259"/>
      <c r="BK65" s="259"/>
      <c r="BL65" s="259"/>
      <c r="BM65" s="259"/>
      <c r="BN65" s="259"/>
      <c r="BO65" s="259"/>
      <c r="BP65" s="259"/>
      <c r="BQ65" s="259"/>
      <c r="BR65" s="259"/>
      <c r="BS65" s="259"/>
      <c r="BT65" s="259"/>
      <c r="BU65" s="259"/>
      <c r="BV65" s="259"/>
      <c r="BW65" s="259"/>
      <c r="BX65" s="259"/>
      <c r="BY65" s="259"/>
      <c r="BZ65" s="259"/>
      <c r="CA65" s="259"/>
      <c r="CB65" s="259"/>
      <c r="CC65" s="259"/>
      <c r="CD65" s="259"/>
      <c r="CE65" s="259"/>
      <c r="CF65" s="259"/>
      <c r="CG65" s="259"/>
      <c r="CH65" s="259"/>
      <c r="CI65" s="259"/>
      <c r="CJ65" s="259"/>
      <c r="CK65" s="259"/>
      <c r="CL65" s="259"/>
      <c r="CM65" s="259"/>
      <c r="CN65" s="259"/>
      <c r="CO65" s="259"/>
      <c r="CP65" s="259"/>
      <c r="CQ65" s="259"/>
      <c r="CR65" s="259"/>
      <c r="CU65" s="259"/>
      <c r="CZ65" s="259"/>
      <c r="DE65" s="259"/>
      <c r="DJ65" s="259"/>
    </row>
    <row r="66" spans="15:120" ht="13.2" x14ac:dyDescent="0.2">
      <c r="Q66" s="259"/>
      <c r="S66" s="259"/>
      <c r="U66" s="259"/>
      <c r="DM66" s="259"/>
    </row>
    <row r="67" spans="15:120" ht="13.2" x14ac:dyDescent="0.2">
      <c r="O67" s="259"/>
      <c r="P67" s="259"/>
      <c r="R67" s="259"/>
      <c r="T67" s="259"/>
      <c r="Y67" s="259"/>
      <c r="CT67" s="259"/>
      <c r="CV67" s="259"/>
      <c r="CW67" s="259"/>
      <c r="CY67" s="259"/>
      <c r="DA67" s="259"/>
      <c r="DB67" s="259"/>
      <c r="DD67" s="259"/>
      <c r="DF67" s="259"/>
      <c r="DG67" s="259"/>
      <c r="DI67" s="259"/>
      <c r="DK67" s="259"/>
      <c r="DL67" s="259"/>
      <c r="DN67" s="259"/>
      <c r="DO67" s="259"/>
      <c r="DP67" s="259"/>
    </row>
    <row r="68" spans="15:120" ht="13.2" x14ac:dyDescent="0.2"/>
    <row r="69" spans="15:120" ht="13.2" x14ac:dyDescent="0.2"/>
    <row r="70" spans="15:120" ht="13.2" x14ac:dyDescent="0.2"/>
    <row r="71" spans="15:120" ht="13.2" x14ac:dyDescent="0.2"/>
    <row r="72" spans="15:120" ht="13.2" x14ac:dyDescent="0.2">
      <c r="DP72" s="259"/>
    </row>
    <row r="73" spans="15:120" ht="13.2" x14ac:dyDescent="0.2">
      <c r="DP73" s="259"/>
    </row>
    <row r="74" spans="15:120" ht="13.2" x14ac:dyDescent="0.2"/>
    <row r="75" spans="15:120" ht="13.2" x14ac:dyDescent="0.2"/>
    <row r="76" spans="15:120" ht="13.2" x14ac:dyDescent="0.2"/>
    <row r="77" spans="15:120" ht="13.2" x14ac:dyDescent="0.2"/>
    <row r="78" spans="15:120" ht="13.2" x14ac:dyDescent="0.2"/>
    <row r="79" spans="15:120" ht="13.2" x14ac:dyDescent="0.2"/>
    <row r="80" spans="15:120" ht="13.2" x14ac:dyDescent="0.2"/>
    <row r="81" spans="97:112" ht="13.2" x14ac:dyDescent="0.2"/>
    <row r="82" spans="97:112" ht="13.2" x14ac:dyDescent="0.2"/>
    <row r="83" spans="97:112" ht="13.2" x14ac:dyDescent="0.2"/>
    <row r="84" spans="97:112" ht="13.2" x14ac:dyDescent="0.2"/>
    <row r="85" spans="97:112" ht="13.2" x14ac:dyDescent="0.2"/>
    <row r="86" spans="97:112" ht="13.2" x14ac:dyDescent="0.2"/>
    <row r="87" spans="97:112" ht="13.2" x14ac:dyDescent="0.2"/>
    <row r="88" spans="97:112" ht="13.2" x14ac:dyDescent="0.2"/>
    <row r="89" spans="97:112" ht="13.2" x14ac:dyDescent="0.2"/>
    <row r="90" spans="97:112" ht="13.2" x14ac:dyDescent="0.2"/>
    <row r="91" spans="97:112" ht="13.2" x14ac:dyDescent="0.2"/>
    <row r="92" spans="97:112" ht="13.2" x14ac:dyDescent="0.2"/>
    <row r="93" spans="97:112" ht="13.2" x14ac:dyDescent="0.2"/>
    <row r="94" spans="97:112" ht="13.2" x14ac:dyDescent="0.2"/>
    <row r="95" spans="97:112" ht="13.2" x14ac:dyDescent="0.2"/>
    <row r="96" spans="97:112" ht="13.2" x14ac:dyDescent="0.2">
      <c r="CS96" s="259"/>
      <c r="CX96" s="259"/>
      <c r="DC96" s="259"/>
      <c r="DH96" s="259"/>
    </row>
    <row r="97" spans="24:120" ht="13.2" x14ac:dyDescent="0.2">
      <c r="CS97" s="259"/>
      <c r="CX97" s="259"/>
      <c r="DC97" s="259"/>
      <c r="DH97" s="259"/>
      <c r="DP97" s="260" t="s">
        <v>474</v>
      </c>
    </row>
    <row r="98" spans="24:120" ht="13.2" hidden="1" x14ac:dyDescent="0.2">
      <c r="CS98" s="259"/>
      <c r="CX98" s="259"/>
      <c r="DC98" s="259"/>
      <c r="DH98" s="259"/>
    </row>
    <row r="99" spans="24:120" ht="13.2" hidden="1" x14ac:dyDescent="0.2">
      <c r="CS99" s="259"/>
      <c r="CX99" s="259"/>
      <c r="DC99" s="259"/>
      <c r="DH99" s="259"/>
    </row>
    <row r="101" spans="24:120" ht="12" hidden="1" customHeight="1" x14ac:dyDescent="0.2">
      <c r="X101" s="259"/>
      <c r="Y101" s="259"/>
      <c r="Z101" s="259"/>
      <c r="AA101" s="259"/>
      <c r="AB101" s="259"/>
      <c r="AC101" s="259"/>
      <c r="AD101" s="259"/>
      <c r="AE101" s="259"/>
      <c r="AF101" s="259"/>
      <c r="AG101" s="259"/>
      <c r="AH101" s="259"/>
      <c r="AI101" s="259"/>
      <c r="AJ101" s="259"/>
      <c r="AK101" s="259"/>
      <c r="AL101" s="259"/>
      <c r="AM101" s="259"/>
      <c r="AN101" s="259"/>
      <c r="AO101" s="259"/>
      <c r="AP101" s="259"/>
      <c r="AQ101" s="259"/>
      <c r="AR101" s="259"/>
      <c r="AS101" s="259"/>
      <c r="AT101" s="259"/>
      <c r="AU101" s="259"/>
      <c r="AV101" s="259"/>
      <c r="AW101" s="259"/>
      <c r="AX101" s="259"/>
      <c r="AY101" s="259"/>
      <c r="AZ101" s="259"/>
      <c r="BA101" s="259"/>
      <c r="BB101" s="259"/>
      <c r="BC101" s="259"/>
      <c r="BD101" s="259"/>
      <c r="BE101" s="259"/>
      <c r="BF101" s="259"/>
      <c r="BG101" s="259"/>
      <c r="BH101" s="259"/>
      <c r="BI101" s="259"/>
      <c r="BJ101" s="259"/>
      <c r="BK101" s="259"/>
      <c r="BL101" s="259"/>
      <c r="BM101" s="259"/>
      <c r="BN101" s="259"/>
      <c r="BO101" s="259"/>
      <c r="BP101" s="259"/>
      <c r="BQ101" s="259"/>
      <c r="BR101" s="259"/>
      <c r="BS101" s="259"/>
      <c r="BT101" s="259"/>
      <c r="BU101" s="259"/>
      <c r="BV101" s="259"/>
      <c r="BW101" s="259"/>
      <c r="BX101" s="259"/>
      <c r="BY101" s="259"/>
      <c r="BZ101" s="259"/>
      <c r="CA101" s="259"/>
      <c r="CB101" s="259"/>
      <c r="CC101" s="259"/>
      <c r="CD101" s="259"/>
      <c r="CE101" s="259"/>
      <c r="CF101" s="259"/>
      <c r="CG101" s="259"/>
      <c r="CH101" s="259"/>
      <c r="CI101" s="259"/>
      <c r="CJ101" s="259"/>
      <c r="CK101" s="259"/>
      <c r="CL101" s="259"/>
      <c r="CM101" s="259"/>
      <c r="CN101" s="259"/>
      <c r="CO101" s="259"/>
      <c r="CP101" s="259"/>
      <c r="CQ101" s="259"/>
      <c r="CR101" s="259"/>
      <c r="CU101" s="259"/>
      <c r="CZ101" s="259"/>
      <c r="DE101" s="259"/>
      <c r="DJ101" s="259"/>
    </row>
    <row r="102" spans="24:120" ht="1.5" hidden="1" customHeight="1" x14ac:dyDescent="0.2">
      <c r="CU102" s="259"/>
      <c r="CZ102" s="259"/>
      <c r="DE102" s="259"/>
      <c r="DJ102" s="259"/>
      <c r="DM102" s="259"/>
    </row>
    <row r="103" spans="24:120" ht="13.2" hidden="1" x14ac:dyDescent="0.2">
      <c r="CT103" s="259"/>
      <c r="CV103" s="259"/>
      <c r="CW103" s="259"/>
      <c r="CY103" s="259"/>
      <c r="DA103" s="259"/>
      <c r="DB103" s="259"/>
      <c r="DD103" s="259"/>
      <c r="DF103" s="259"/>
      <c r="DG103" s="259"/>
      <c r="DI103" s="259"/>
      <c r="DK103" s="259"/>
      <c r="DL103" s="259"/>
      <c r="DM103" s="259"/>
      <c r="DN103" s="259"/>
      <c r="DO103" s="259"/>
      <c r="DP103" s="259"/>
    </row>
    <row r="104" spans="24:120" ht="13.2" hidden="1" x14ac:dyDescent="0.2">
      <c r="CV104" s="259"/>
      <c r="CW104" s="259"/>
      <c r="DA104" s="259"/>
      <c r="DB104" s="259"/>
      <c r="DF104" s="259"/>
      <c r="DG104" s="259"/>
      <c r="DK104" s="259"/>
      <c r="DL104" s="259"/>
      <c r="DN104" s="259"/>
      <c r="DO104" s="259"/>
      <c r="DP104" s="259"/>
    </row>
    <row r="105" spans="24:120" ht="12.75" hidden="1" customHeight="1" x14ac:dyDescent="0.2"/>
  </sheetData>
  <sheetProtection algorithmName="SHA-512" hashValue="WsfPsWojBlpDWKudYOdZWbYFNhmkE0HSMaAhhN0bXOE2DsSo6Qfm42yx+QB2GozEsz69ngn3+5VTj6Ji0Efv/g==" saltValue="1n2NszhsqlSKv4V+X+J3xg==" spinCount="100000" sheet="1" objects="1" scenarios="1"/>
  <dataConsolidate/>
  <phoneticPr fontId="2"/>
  <printOptions horizontalCentered="1" verticalCentered="1"/>
  <pageMargins left="0" right="0" top="0" bottom="0" header="0" footer="0"/>
  <pageSetup paperSize="9" scale="44"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A1:DL89"/>
  <sheetViews>
    <sheetView showGridLines="0" zoomScaleNormal="100" zoomScaleSheetLayoutView="55" workbookViewId="0"/>
  </sheetViews>
  <sheetFormatPr defaultColWidth="0" defaultRowHeight="13.5" customHeight="1" zeroHeight="1" x14ac:dyDescent="0.2"/>
  <cols>
    <col min="1" max="116" width="2.6640625" style="260" customWidth="1"/>
    <col min="117" max="16384" width="9" style="259" hidden="1"/>
  </cols>
  <sheetData>
    <row r="1" spans="2:116" ht="13.2" x14ac:dyDescent="0.2">
      <c r="B1" s="259"/>
      <c r="C1" s="259"/>
      <c r="D1" s="259"/>
      <c r="E1" s="259"/>
      <c r="F1" s="259"/>
      <c r="G1" s="259"/>
      <c r="H1" s="259"/>
      <c r="I1" s="259"/>
      <c r="J1" s="259"/>
      <c r="K1" s="259"/>
      <c r="L1" s="259"/>
      <c r="M1" s="259"/>
      <c r="N1" s="259"/>
      <c r="O1" s="259"/>
      <c r="P1" s="259"/>
      <c r="Q1" s="259"/>
      <c r="R1" s="259"/>
      <c r="S1" s="259"/>
      <c r="T1" s="259"/>
      <c r="U1" s="259"/>
      <c r="V1" s="259"/>
      <c r="W1" s="259"/>
      <c r="X1" s="259"/>
      <c r="Y1" s="259"/>
      <c r="Z1" s="259"/>
      <c r="AA1" s="259"/>
      <c r="AB1" s="259"/>
      <c r="AC1" s="259"/>
      <c r="AD1" s="259"/>
      <c r="AE1" s="259"/>
      <c r="AF1" s="259"/>
      <c r="AG1" s="259"/>
      <c r="AH1" s="259"/>
      <c r="AI1" s="259"/>
      <c r="AJ1" s="259"/>
      <c r="AK1" s="259"/>
      <c r="AL1" s="259"/>
      <c r="AM1" s="259"/>
      <c r="AN1" s="259"/>
      <c r="AO1" s="259"/>
      <c r="AP1" s="259"/>
      <c r="AQ1" s="259"/>
      <c r="AR1" s="259"/>
      <c r="AS1" s="259"/>
      <c r="AT1" s="259"/>
      <c r="AU1" s="259"/>
      <c r="AV1" s="259"/>
      <c r="AW1" s="259"/>
      <c r="AX1" s="259"/>
      <c r="AY1" s="259"/>
      <c r="AZ1" s="259"/>
      <c r="BA1" s="259"/>
      <c r="BB1" s="259"/>
      <c r="BC1" s="259"/>
      <c r="BD1" s="259"/>
      <c r="BE1" s="259"/>
      <c r="BF1" s="259"/>
      <c r="BG1" s="259"/>
      <c r="BH1" s="259"/>
      <c r="BI1" s="259"/>
      <c r="BJ1" s="259"/>
      <c r="BK1" s="259"/>
      <c r="BL1" s="259"/>
      <c r="BM1" s="259"/>
      <c r="BN1" s="259"/>
      <c r="BO1" s="259"/>
      <c r="BP1" s="259"/>
      <c r="BQ1" s="259"/>
      <c r="BR1" s="259"/>
      <c r="BS1" s="259"/>
      <c r="BT1" s="259"/>
      <c r="BU1" s="259"/>
      <c r="BV1" s="259"/>
      <c r="BW1" s="259"/>
      <c r="BX1" s="259"/>
      <c r="BY1" s="259"/>
      <c r="BZ1" s="259"/>
      <c r="CA1" s="259"/>
      <c r="CB1" s="259"/>
      <c r="CC1" s="259"/>
      <c r="CD1" s="259"/>
      <c r="CE1" s="259"/>
      <c r="CF1" s="259"/>
      <c r="CG1" s="259"/>
      <c r="CH1" s="259"/>
      <c r="CI1" s="259"/>
      <c r="CJ1" s="259"/>
      <c r="CK1" s="259"/>
      <c r="CL1" s="259"/>
      <c r="CM1" s="259"/>
      <c r="CN1" s="259"/>
      <c r="CO1" s="259"/>
      <c r="CP1" s="259"/>
      <c r="CQ1" s="259"/>
      <c r="CR1" s="259"/>
      <c r="CS1" s="259"/>
      <c r="CT1" s="259"/>
      <c r="CU1" s="259"/>
      <c r="CV1" s="259"/>
      <c r="CW1" s="259"/>
      <c r="CX1" s="259"/>
      <c r="CY1" s="259"/>
      <c r="CZ1" s="259"/>
      <c r="DA1" s="259"/>
      <c r="DB1" s="259"/>
      <c r="DC1" s="259"/>
      <c r="DD1" s="259"/>
      <c r="DE1" s="259"/>
      <c r="DF1" s="259"/>
      <c r="DG1" s="259"/>
      <c r="DH1" s="259"/>
      <c r="DI1" s="259"/>
      <c r="DJ1" s="259"/>
      <c r="DK1" s="259"/>
      <c r="DL1" s="259"/>
    </row>
    <row r="2" spans="2:116" ht="13.2" x14ac:dyDescent="0.2"/>
    <row r="3" spans="2:116" ht="13.2" x14ac:dyDescent="0.2"/>
    <row r="4" spans="2:116" ht="13.2" x14ac:dyDescent="0.2">
      <c r="R4" s="259"/>
      <c r="S4" s="259"/>
      <c r="T4" s="259"/>
      <c r="U4" s="259"/>
      <c r="V4" s="259"/>
      <c r="W4" s="259"/>
      <c r="X4" s="259"/>
      <c r="Y4" s="259"/>
      <c r="Z4" s="259"/>
      <c r="AA4" s="259"/>
      <c r="AB4" s="259"/>
      <c r="AC4" s="259"/>
      <c r="AD4" s="259"/>
      <c r="AE4" s="259"/>
      <c r="AF4" s="259"/>
      <c r="AG4" s="259"/>
      <c r="AH4" s="259"/>
      <c r="AI4" s="259"/>
      <c r="AJ4" s="259"/>
      <c r="AK4" s="259"/>
      <c r="AL4" s="259"/>
      <c r="AM4" s="259"/>
      <c r="AN4" s="259"/>
      <c r="AO4" s="259"/>
      <c r="AP4" s="259"/>
      <c r="AQ4" s="259"/>
      <c r="AR4" s="259"/>
      <c r="AS4" s="259"/>
      <c r="AT4" s="259"/>
      <c r="AU4" s="259"/>
      <c r="AV4" s="259"/>
      <c r="AW4" s="259"/>
      <c r="AX4" s="259"/>
      <c r="AY4" s="259"/>
      <c r="AZ4" s="259"/>
      <c r="BA4" s="259"/>
      <c r="BB4" s="259"/>
      <c r="BC4" s="259"/>
      <c r="BD4" s="259"/>
      <c r="BE4" s="259"/>
      <c r="BF4" s="259"/>
      <c r="BG4" s="259"/>
      <c r="BH4" s="259"/>
      <c r="BI4" s="259"/>
      <c r="BJ4" s="259"/>
      <c r="BK4" s="259"/>
      <c r="BL4" s="259"/>
      <c r="BM4" s="259"/>
      <c r="BN4" s="259"/>
      <c r="BO4" s="259"/>
      <c r="BP4" s="259"/>
      <c r="BQ4" s="259"/>
      <c r="BR4" s="259"/>
      <c r="BS4" s="259"/>
      <c r="BT4" s="259"/>
      <c r="BU4" s="259"/>
      <c r="BV4" s="259"/>
      <c r="BW4" s="259"/>
      <c r="BX4" s="259"/>
      <c r="BY4" s="259"/>
      <c r="BZ4" s="259"/>
      <c r="CA4" s="259"/>
      <c r="CB4" s="259"/>
      <c r="CC4" s="259"/>
      <c r="CD4" s="259"/>
      <c r="CE4" s="259"/>
      <c r="CF4" s="259"/>
      <c r="CG4" s="259"/>
      <c r="CH4" s="259"/>
      <c r="CI4" s="259"/>
      <c r="CJ4" s="259"/>
      <c r="CK4" s="259"/>
      <c r="CL4" s="259"/>
      <c r="CM4" s="259"/>
      <c r="CN4" s="259"/>
      <c r="CO4" s="259"/>
      <c r="CP4" s="259"/>
      <c r="CQ4" s="259"/>
      <c r="CR4" s="259"/>
      <c r="CS4" s="259"/>
      <c r="CT4" s="259"/>
      <c r="CU4" s="259"/>
      <c r="CV4" s="259"/>
      <c r="CW4" s="259"/>
      <c r="CX4" s="259"/>
      <c r="CY4" s="259"/>
      <c r="CZ4" s="259"/>
      <c r="DA4" s="259"/>
      <c r="DB4" s="259"/>
      <c r="DC4" s="259"/>
      <c r="DD4" s="259"/>
      <c r="DE4" s="259"/>
      <c r="DF4" s="259"/>
      <c r="DG4" s="259"/>
      <c r="DH4" s="259"/>
      <c r="DI4" s="259"/>
      <c r="DJ4" s="259"/>
      <c r="DK4" s="259"/>
      <c r="DL4" s="259"/>
    </row>
    <row r="5" spans="2:116" ht="13.2" x14ac:dyDescent="0.2">
      <c r="R5" s="259"/>
      <c r="S5" s="259"/>
      <c r="T5" s="259"/>
      <c r="U5" s="259"/>
      <c r="V5" s="259"/>
      <c r="W5" s="259"/>
      <c r="X5" s="259"/>
      <c r="Y5" s="259"/>
      <c r="Z5" s="259"/>
      <c r="AA5" s="259"/>
      <c r="AB5" s="259"/>
      <c r="AC5" s="259"/>
      <c r="AD5" s="259"/>
      <c r="AE5" s="259"/>
      <c r="AF5" s="259"/>
      <c r="AG5" s="259"/>
      <c r="AH5" s="259"/>
      <c r="AI5" s="259"/>
      <c r="AJ5" s="259"/>
      <c r="AK5" s="259"/>
      <c r="AL5" s="259"/>
      <c r="AM5" s="259"/>
      <c r="AN5" s="259"/>
      <c r="AO5" s="259"/>
      <c r="AP5" s="259"/>
      <c r="AQ5" s="259"/>
      <c r="AR5" s="259"/>
      <c r="AS5" s="259"/>
      <c r="AT5" s="259"/>
      <c r="AU5" s="259"/>
      <c r="AV5" s="259"/>
      <c r="AW5" s="259"/>
      <c r="AX5" s="259"/>
      <c r="AY5" s="259"/>
      <c r="AZ5" s="259"/>
      <c r="BA5" s="259"/>
      <c r="BB5" s="259"/>
      <c r="BC5" s="259"/>
      <c r="BD5" s="259"/>
      <c r="BE5" s="259"/>
      <c r="BF5" s="259"/>
      <c r="BG5" s="259"/>
      <c r="BH5" s="259"/>
      <c r="BI5" s="259"/>
      <c r="BJ5" s="259"/>
      <c r="BK5" s="259"/>
      <c r="BL5" s="259"/>
      <c r="BM5" s="259"/>
      <c r="BN5" s="259"/>
      <c r="BO5" s="259"/>
      <c r="BP5" s="259"/>
      <c r="BQ5" s="259"/>
      <c r="BR5" s="259"/>
      <c r="BS5" s="259"/>
      <c r="BT5" s="259"/>
      <c r="BU5" s="259"/>
      <c r="BV5" s="259"/>
      <c r="BW5" s="259"/>
      <c r="BX5" s="259"/>
      <c r="BY5" s="259"/>
      <c r="BZ5" s="259"/>
      <c r="CA5" s="259"/>
      <c r="CB5" s="259"/>
      <c r="CC5" s="259"/>
      <c r="CD5" s="259"/>
      <c r="CE5" s="259"/>
      <c r="CF5" s="259"/>
      <c r="CG5" s="259"/>
      <c r="CH5" s="259"/>
      <c r="CI5" s="259"/>
      <c r="CJ5" s="259"/>
      <c r="CK5" s="259"/>
      <c r="CL5" s="259"/>
      <c r="CM5" s="259"/>
      <c r="CN5" s="259"/>
      <c r="CO5" s="259"/>
      <c r="CP5" s="259"/>
      <c r="CQ5" s="259"/>
      <c r="CR5" s="259"/>
      <c r="CS5" s="259"/>
      <c r="CT5" s="259"/>
      <c r="CU5" s="259"/>
      <c r="CV5" s="259"/>
      <c r="CW5" s="259"/>
      <c r="CX5" s="259"/>
      <c r="CY5" s="259"/>
      <c r="CZ5" s="259"/>
      <c r="DA5" s="259"/>
      <c r="DB5" s="259"/>
      <c r="DC5" s="259"/>
      <c r="DD5" s="259"/>
      <c r="DE5" s="259"/>
      <c r="DF5" s="259"/>
      <c r="DG5" s="259"/>
      <c r="DH5" s="259"/>
      <c r="DI5" s="259"/>
      <c r="DJ5" s="259"/>
      <c r="DK5" s="259"/>
      <c r="DL5" s="259"/>
    </row>
    <row r="6" spans="2:116" ht="13.2" x14ac:dyDescent="0.2"/>
    <row r="7" spans="2:116" ht="13.2" x14ac:dyDescent="0.2"/>
    <row r="8" spans="2:116" ht="13.2" x14ac:dyDescent="0.2"/>
    <row r="9" spans="2:116" ht="13.2" x14ac:dyDescent="0.2"/>
    <row r="10" spans="2:116" ht="13.2" x14ac:dyDescent="0.2"/>
    <row r="11" spans="2:116" ht="13.2" x14ac:dyDescent="0.2"/>
    <row r="12" spans="2:116" ht="13.2" x14ac:dyDescent="0.2"/>
    <row r="13" spans="2:116" ht="13.2" x14ac:dyDescent="0.2"/>
    <row r="14" spans="2:116" ht="13.2" x14ac:dyDescent="0.2"/>
    <row r="15" spans="2:116" ht="13.2" x14ac:dyDescent="0.2"/>
    <row r="16" spans="2:116" ht="13.2" x14ac:dyDescent="0.2"/>
    <row r="17" spans="9:116" ht="13.2" x14ac:dyDescent="0.2"/>
    <row r="18" spans="9:116" ht="13.2" x14ac:dyDescent="0.2">
      <c r="I18" s="259"/>
      <c r="J18" s="259"/>
      <c r="K18" s="259"/>
      <c r="L18" s="259"/>
      <c r="M18" s="259"/>
      <c r="N18" s="259"/>
      <c r="O18" s="259"/>
      <c r="P18" s="259"/>
      <c r="Q18" s="259"/>
      <c r="R18" s="259"/>
      <c r="S18" s="259"/>
      <c r="T18" s="259"/>
      <c r="U18" s="259"/>
      <c r="V18" s="259"/>
      <c r="W18" s="259"/>
      <c r="X18" s="259"/>
      <c r="Y18" s="259"/>
      <c r="Z18" s="259"/>
      <c r="AA18" s="259"/>
      <c r="AB18" s="259"/>
      <c r="AC18" s="259"/>
      <c r="AD18" s="259"/>
      <c r="AE18" s="259"/>
      <c r="AF18" s="259"/>
      <c r="AG18" s="259"/>
      <c r="AH18" s="259"/>
      <c r="AI18" s="259"/>
      <c r="AJ18" s="259"/>
      <c r="AK18" s="259"/>
      <c r="AL18" s="259"/>
      <c r="AM18" s="259"/>
      <c r="AN18" s="259"/>
      <c r="AO18" s="259"/>
      <c r="AP18" s="259"/>
      <c r="AQ18" s="259"/>
      <c r="AR18" s="259"/>
      <c r="AS18" s="259"/>
      <c r="AT18" s="259"/>
      <c r="AU18" s="259"/>
      <c r="AV18" s="259"/>
      <c r="AW18" s="259"/>
      <c r="AX18" s="259"/>
      <c r="AY18" s="259"/>
      <c r="AZ18" s="259"/>
      <c r="BA18" s="259"/>
      <c r="BB18" s="259"/>
      <c r="BC18" s="259"/>
      <c r="BD18" s="259"/>
      <c r="BE18" s="259"/>
      <c r="BF18" s="259"/>
      <c r="BG18" s="259"/>
      <c r="BH18" s="259"/>
      <c r="BI18" s="259"/>
      <c r="BJ18" s="259"/>
      <c r="BK18" s="259"/>
      <c r="BL18" s="259"/>
      <c r="BM18" s="259"/>
      <c r="BN18" s="259"/>
      <c r="BO18" s="259"/>
      <c r="BP18" s="259"/>
      <c r="BQ18" s="259"/>
      <c r="BR18" s="259"/>
      <c r="BS18" s="259"/>
      <c r="BT18" s="259"/>
      <c r="BU18" s="259"/>
      <c r="BV18" s="259"/>
      <c r="BW18" s="259"/>
      <c r="BX18" s="259"/>
      <c r="BY18" s="259"/>
      <c r="BZ18" s="259"/>
      <c r="CA18" s="259"/>
      <c r="CB18" s="259"/>
      <c r="CC18" s="259"/>
      <c r="CD18" s="259"/>
      <c r="CE18" s="259"/>
      <c r="CF18" s="259"/>
      <c r="CG18" s="259"/>
      <c r="CH18" s="259"/>
      <c r="CI18" s="259"/>
      <c r="CJ18" s="259"/>
      <c r="CK18" s="259"/>
      <c r="CL18" s="259"/>
      <c r="CM18" s="259"/>
      <c r="CN18" s="259"/>
      <c r="CO18" s="259"/>
      <c r="CP18" s="259"/>
      <c r="CQ18" s="259"/>
      <c r="CR18" s="259"/>
      <c r="CS18" s="259"/>
      <c r="CT18" s="259"/>
      <c r="CU18" s="259"/>
      <c r="CV18" s="259"/>
      <c r="CW18" s="259"/>
      <c r="CX18" s="259"/>
      <c r="CY18" s="259"/>
      <c r="CZ18" s="259"/>
      <c r="DA18" s="259"/>
      <c r="DB18" s="259"/>
      <c r="DC18" s="259"/>
      <c r="DD18" s="259"/>
      <c r="DE18" s="259"/>
      <c r="DF18" s="259"/>
      <c r="DG18" s="259"/>
      <c r="DH18" s="259"/>
      <c r="DI18" s="259"/>
      <c r="DJ18" s="259"/>
      <c r="DK18" s="259"/>
      <c r="DL18" s="259"/>
    </row>
    <row r="19" spans="9:116" ht="13.2" x14ac:dyDescent="0.2"/>
    <row r="20" spans="9:116" ht="13.2" x14ac:dyDescent="0.2"/>
    <row r="21" spans="9:116" ht="13.2" x14ac:dyDescent="0.2">
      <c r="DL21" s="259"/>
    </row>
    <row r="22" spans="9:116" ht="13.2" x14ac:dyDescent="0.2">
      <c r="DI22" s="259"/>
      <c r="DJ22" s="259"/>
      <c r="DK22" s="259"/>
      <c r="DL22" s="259"/>
    </row>
    <row r="23" spans="9:116" ht="13.2" x14ac:dyDescent="0.2">
      <c r="CY23" s="259"/>
      <c r="CZ23" s="259"/>
      <c r="DA23" s="259"/>
      <c r="DB23" s="259"/>
      <c r="DC23" s="259"/>
      <c r="DD23" s="259"/>
      <c r="DE23" s="259"/>
      <c r="DF23" s="259"/>
      <c r="DG23" s="259"/>
      <c r="DH23" s="259"/>
      <c r="DI23" s="259"/>
      <c r="DJ23" s="259"/>
      <c r="DK23" s="259"/>
      <c r="DL23" s="259"/>
    </row>
    <row r="24" spans="9:116" ht="13.2" x14ac:dyDescent="0.2"/>
    <row r="25" spans="9:116" ht="13.2" x14ac:dyDescent="0.2"/>
    <row r="26" spans="9:116" ht="13.2" x14ac:dyDescent="0.2"/>
    <row r="27" spans="9:116" ht="13.2" x14ac:dyDescent="0.2"/>
    <row r="28" spans="9:116" ht="13.2" x14ac:dyDescent="0.2"/>
    <row r="29" spans="9:116" ht="13.2" x14ac:dyDescent="0.2"/>
    <row r="30" spans="9:116" ht="13.2" x14ac:dyDescent="0.2"/>
    <row r="31" spans="9:116" ht="13.2" x14ac:dyDescent="0.2"/>
    <row r="32" spans="9:116" ht="13.2" x14ac:dyDescent="0.2"/>
    <row r="33" spans="15:116" ht="13.2" x14ac:dyDescent="0.2"/>
    <row r="34" spans="15:116" ht="13.2" x14ac:dyDescent="0.2"/>
    <row r="35" spans="15:116" ht="13.2" x14ac:dyDescent="0.2">
      <c r="CZ35" s="259"/>
      <c r="DA35" s="259"/>
      <c r="DB35" s="259"/>
      <c r="DC35" s="259"/>
      <c r="DD35" s="259"/>
      <c r="DE35" s="259"/>
      <c r="DF35" s="259"/>
      <c r="DG35" s="259"/>
      <c r="DH35" s="259"/>
      <c r="DI35" s="259"/>
      <c r="DJ35" s="259"/>
      <c r="DK35" s="259"/>
      <c r="DL35" s="259"/>
    </row>
    <row r="36" spans="15:116" ht="13.2" x14ac:dyDescent="0.2"/>
    <row r="37" spans="15:116" ht="13.2" x14ac:dyDescent="0.2">
      <c r="DL37" s="259"/>
    </row>
    <row r="38" spans="15:116" ht="13.2" x14ac:dyDescent="0.2">
      <c r="DI38" s="259"/>
      <c r="DJ38" s="259"/>
      <c r="DK38" s="259"/>
      <c r="DL38" s="259"/>
    </row>
    <row r="39" spans="15:116" ht="13.2" x14ac:dyDescent="0.2"/>
    <row r="40" spans="15:116" ht="13.2" x14ac:dyDescent="0.2"/>
    <row r="41" spans="15:116" ht="13.2" x14ac:dyDescent="0.2"/>
    <row r="42" spans="15:116" ht="13.2" x14ac:dyDescent="0.2"/>
    <row r="43" spans="15:116" ht="13.2" x14ac:dyDescent="0.2">
      <c r="O43" s="259"/>
      <c r="P43" s="259"/>
      <c r="Q43" s="259"/>
      <c r="R43" s="259"/>
      <c r="S43" s="259"/>
      <c r="T43" s="259"/>
      <c r="U43" s="259"/>
      <c r="V43" s="259"/>
      <c r="W43" s="259"/>
      <c r="X43" s="259"/>
      <c r="Y43" s="259"/>
      <c r="Z43" s="259"/>
      <c r="AA43" s="259"/>
      <c r="AB43" s="259"/>
      <c r="AC43" s="259"/>
      <c r="AD43" s="259"/>
      <c r="AE43" s="259"/>
      <c r="AF43" s="259"/>
      <c r="AG43" s="259"/>
      <c r="AH43" s="259"/>
      <c r="AI43" s="259"/>
      <c r="AJ43" s="259"/>
      <c r="AK43" s="259"/>
      <c r="AL43" s="259"/>
      <c r="AM43" s="259"/>
      <c r="AN43" s="259"/>
      <c r="AO43" s="259"/>
      <c r="AP43" s="259"/>
      <c r="AQ43" s="259"/>
      <c r="AR43" s="259"/>
      <c r="AS43" s="259"/>
      <c r="AT43" s="259"/>
      <c r="AU43" s="259"/>
      <c r="AV43" s="259"/>
      <c r="AW43" s="259"/>
      <c r="AX43" s="259"/>
      <c r="AY43" s="259"/>
      <c r="AZ43" s="259"/>
      <c r="BA43" s="259"/>
      <c r="BB43" s="259"/>
      <c r="BC43" s="259"/>
      <c r="BD43" s="259"/>
      <c r="BE43" s="259"/>
      <c r="BF43" s="259"/>
      <c r="BG43" s="259"/>
      <c r="BH43" s="259"/>
      <c r="BI43" s="259"/>
      <c r="BJ43" s="259"/>
      <c r="BK43" s="259"/>
      <c r="BL43" s="259"/>
      <c r="BM43" s="259"/>
      <c r="BN43" s="259"/>
      <c r="BO43" s="259"/>
      <c r="BP43" s="259"/>
      <c r="BQ43" s="259"/>
      <c r="BR43" s="259"/>
      <c r="BS43" s="259"/>
      <c r="BT43" s="259"/>
      <c r="BU43" s="259"/>
      <c r="BV43" s="259"/>
      <c r="BW43" s="259"/>
      <c r="BX43" s="259"/>
      <c r="BY43" s="259"/>
      <c r="BZ43" s="259"/>
      <c r="CA43" s="259"/>
      <c r="CB43" s="259"/>
      <c r="CC43" s="259"/>
      <c r="CD43" s="259"/>
      <c r="CE43" s="259"/>
      <c r="CF43" s="259"/>
      <c r="CG43" s="259"/>
      <c r="CH43" s="259"/>
      <c r="CI43" s="259"/>
      <c r="CJ43" s="259"/>
      <c r="CK43" s="259"/>
      <c r="CL43" s="259"/>
      <c r="CM43" s="259"/>
      <c r="CN43" s="259"/>
      <c r="CO43" s="259"/>
      <c r="CP43" s="259"/>
      <c r="CQ43" s="259"/>
      <c r="CR43" s="259"/>
      <c r="CS43" s="259"/>
      <c r="CT43" s="259"/>
      <c r="CU43" s="259"/>
      <c r="CV43" s="259"/>
      <c r="CW43" s="259"/>
      <c r="CX43" s="259"/>
      <c r="CY43" s="259"/>
      <c r="CZ43" s="259"/>
      <c r="DA43" s="259"/>
      <c r="DB43" s="259"/>
      <c r="DC43" s="259"/>
      <c r="DD43" s="259"/>
      <c r="DE43" s="259"/>
      <c r="DF43" s="259"/>
      <c r="DG43" s="259"/>
      <c r="DH43" s="259"/>
      <c r="DI43" s="259"/>
      <c r="DJ43" s="259"/>
      <c r="DK43" s="259"/>
      <c r="DL43" s="259"/>
    </row>
    <row r="44" spans="15:116" ht="13.2" x14ac:dyDescent="0.2">
      <c r="DL44" s="259"/>
    </row>
    <row r="45" spans="15:116" ht="13.2" x14ac:dyDescent="0.2"/>
    <row r="46" spans="15:116" ht="13.2" x14ac:dyDescent="0.2">
      <c r="DA46" s="259"/>
      <c r="DB46" s="259"/>
      <c r="DC46" s="259"/>
      <c r="DD46" s="259"/>
      <c r="DE46" s="259"/>
      <c r="DF46" s="259"/>
      <c r="DG46" s="259"/>
      <c r="DH46" s="259"/>
      <c r="DI46" s="259"/>
      <c r="DJ46" s="259"/>
      <c r="DK46" s="259"/>
      <c r="DL46" s="259"/>
    </row>
    <row r="47" spans="15:116" ht="13.2" x14ac:dyDescent="0.2"/>
    <row r="48" spans="15:116" ht="13.2" x14ac:dyDescent="0.2"/>
    <row r="49" spans="104:116" ht="13.2" x14ac:dyDescent="0.2"/>
    <row r="50" spans="104:116" ht="13.2" x14ac:dyDescent="0.2">
      <c r="CZ50" s="259"/>
      <c r="DA50" s="259"/>
      <c r="DB50" s="259"/>
      <c r="DC50" s="259"/>
      <c r="DD50" s="259"/>
      <c r="DE50" s="259"/>
      <c r="DF50" s="259"/>
      <c r="DG50" s="259"/>
      <c r="DH50" s="259"/>
      <c r="DI50" s="259"/>
      <c r="DJ50" s="259"/>
      <c r="DK50" s="259"/>
      <c r="DL50" s="259"/>
    </row>
    <row r="51" spans="104:116" ht="13.2" x14ac:dyDescent="0.2"/>
    <row r="52" spans="104:116" ht="13.2" x14ac:dyDescent="0.2"/>
    <row r="53" spans="104:116" ht="13.2" x14ac:dyDescent="0.2">
      <c r="DL53" s="259"/>
    </row>
    <row r="54" spans="104:116" ht="13.2" x14ac:dyDescent="0.2"/>
    <row r="55" spans="104:116" ht="13.2" x14ac:dyDescent="0.2"/>
    <row r="56" spans="104:116" ht="13.2" x14ac:dyDescent="0.2"/>
    <row r="57" spans="104:116" ht="13.2" x14ac:dyDescent="0.2"/>
    <row r="58" spans="104:116" ht="13.2" x14ac:dyDescent="0.2"/>
    <row r="59" spans="104:116" ht="13.2" x14ac:dyDescent="0.2"/>
    <row r="60" spans="104:116" ht="13.2" x14ac:dyDescent="0.2"/>
    <row r="61" spans="104:116" ht="13.2" x14ac:dyDescent="0.2"/>
    <row r="62" spans="104:116" ht="13.2" x14ac:dyDescent="0.2"/>
    <row r="63" spans="104:116" ht="13.2" x14ac:dyDescent="0.2"/>
    <row r="64" spans="104:116" ht="13.2" x14ac:dyDescent="0.2"/>
    <row r="65" spans="107:116" ht="13.2" x14ac:dyDescent="0.2"/>
    <row r="66" spans="107:116" ht="13.2" x14ac:dyDescent="0.2"/>
    <row r="67" spans="107:116" ht="13.2" x14ac:dyDescent="0.2">
      <c r="DC67" s="259"/>
      <c r="DD67" s="259"/>
      <c r="DE67" s="259"/>
      <c r="DF67" s="259"/>
      <c r="DG67" s="259"/>
      <c r="DH67" s="259"/>
      <c r="DI67" s="259"/>
      <c r="DJ67" s="259"/>
      <c r="DK67" s="259"/>
      <c r="DL67" s="259"/>
    </row>
    <row r="68" spans="107:116" ht="13.2" x14ac:dyDescent="0.2"/>
    <row r="69" spans="107:116" ht="13.2" x14ac:dyDescent="0.2"/>
    <row r="70" spans="107:116" ht="13.2" x14ac:dyDescent="0.2"/>
    <row r="71" spans="107:116" ht="13.2" x14ac:dyDescent="0.2"/>
    <row r="72" spans="107:116" ht="13.2" x14ac:dyDescent="0.2"/>
    <row r="73" spans="107:116" ht="13.2" x14ac:dyDescent="0.2"/>
    <row r="74" spans="107:116" ht="13.2" x14ac:dyDescent="0.2"/>
    <row r="75" spans="107:116" ht="13.2" x14ac:dyDescent="0.2"/>
    <row r="76" spans="107:116" ht="13.2" x14ac:dyDescent="0.2"/>
    <row r="77" spans="107:116" ht="13.2" x14ac:dyDescent="0.2"/>
    <row r="78" spans="107:116" ht="13.2" x14ac:dyDescent="0.2"/>
    <row r="79" spans="107:116" ht="13.2" x14ac:dyDescent="0.2"/>
    <row r="80" spans="107:116" ht="13.2" x14ac:dyDescent="0.2"/>
    <row r="81" ht="13.2" x14ac:dyDescent="0.2"/>
    <row r="82" ht="13.2" x14ac:dyDescent="0.2"/>
    <row r="83" ht="13.2" x14ac:dyDescent="0.2"/>
    <row r="84" ht="13.2" x14ac:dyDescent="0.2"/>
    <row r="85" ht="13.2" x14ac:dyDescent="0.2"/>
    <row r="86" ht="13.2" x14ac:dyDescent="0.2"/>
    <row r="87" ht="13.2" x14ac:dyDescent="0.2"/>
    <row r="88" ht="13.2" x14ac:dyDescent="0.2"/>
    <row r="89" ht="13.2" x14ac:dyDescent="0.2"/>
  </sheetData>
  <sheetProtection algorithmName="SHA-512" hashValue="waNUTgV8IIUni6oF/04w8BZGJ1eqKPClY5D0uunMD0F1cNucg7axKddIC1ZGD9jzLa0pODH64wBYwE5vJH3Q6A==" saltValue="sxITV77aUYE/+5nj7JrGlg==" spinCount="100000" sheet="1" objects="1" scenarios="1"/>
  <dataConsolidate/>
  <phoneticPr fontId="2"/>
  <printOptions horizontalCentered="1" verticalCentered="1"/>
  <pageMargins left="0" right="0" top="0" bottom="0" header="0" footer="0"/>
  <pageSetup paperSize="9" scale="48" orientation="landscape"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AZ73"/>
  <sheetViews>
    <sheetView showGridLines="0" view="pageBreakPreview" workbookViewId="0"/>
  </sheetViews>
  <sheetFormatPr defaultColWidth="0" defaultRowHeight="13.5" customHeight="1" zeroHeight="1" x14ac:dyDescent="0.2"/>
  <cols>
    <col min="1" max="36" width="2.44140625" style="261" customWidth="1"/>
    <col min="37" max="44" width="17" style="261" customWidth="1"/>
    <col min="45" max="45" width="6.109375" style="268" customWidth="1"/>
    <col min="46" max="46" width="3" style="266" customWidth="1"/>
    <col min="47" max="47" width="19.109375" style="261" hidden="1" customWidth="1"/>
    <col min="48" max="52" width="12.6640625" style="261" hidden="1" customWidth="1"/>
    <col min="53" max="16384" width="8.6640625" style="261" hidden="1"/>
  </cols>
  <sheetData>
    <row r="1" spans="1:46" ht="13.2" x14ac:dyDescent="0.2">
      <c r="AS1" s="262"/>
      <c r="AT1" s="262"/>
    </row>
    <row r="2" spans="1:46" ht="13.2" x14ac:dyDescent="0.2">
      <c r="AS2" s="262"/>
      <c r="AT2" s="262"/>
    </row>
    <row r="3" spans="1:46" ht="13.2" x14ac:dyDescent="0.2">
      <c r="AS3" s="262"/>
      <c r="AT3" s="262"/>
    </row>
    <row r="4" spans="1:46" ht="13.2" x14ac:dyDescent="0.2">
      <c r="AS4" s="262"/>
      <c r="AT4" s="262"/>
    </row>
    <row r="5" spans="1:46" ht="16.2" x14ac:dyDescent="0.2">
      <c r="A5" s="263" t="s">
        <v>475</v>
      </c>
      <c r="B5" s="264"/>
      <c r="C5" s="264"/>
      <c r="D5" s="264"/>
      <c r="E5" s="264"/>
      <c r="F5" s="264"/>
      <c r="G5" s="264"/>
      <c r="H5" s="264"/>
      <c r="I5" s="264"/>
      <c r="J5" s="264"/>
      <c r="K5" s="264"/>
      <c r="L5" s="264"/>
      <c r="M5" s="264"/>
      <c r="N5" s="264"/>
      <c r="O5" s="264"/>
      <c r="P5" s="264"/>
      <c r="Q5" s="264"/>
      <c r="R5" s="264"/>
      <c r="S5" s="264"/>
      <c r="T5" s="264"/>
      <c r="U5" s="264"/>
      <c r="V5" s="264"/>
      <c r="W5" s="264"/>
      <c r="X5" s="264"/>
      <c r="Y5" s="264"/>
      <c r="Z5" s="264"/>
      <c r="AA5" s="264"/>
      <c r="AB5" s="264"/>
      <c r="AC5" s="264"/>
      <c r="AD5" s="264"/>
      <c r="AE5" s="264"/>
      <c r="AF5" s="264"/>
      <c r="AG5" s="264"/>
      <c r="AH5" s="264"/>
      <c r="AI5" s="264"/>
      <c r="AJ5" s="264"/>
      <c r="AK5" s="264"/>
      <c r="AL5" s="264"/>
      <c r="AM5" s="264"/>
      <c r="AN5" s="264"/>
      <c r="AO5" s="264"/>
      <c r="AP5" s="264"/>
      <c r="AQ5" s="264"/>
      <c r="AR5" s="264"/>
      <c r="AS5" s="265"/>
    </row>
    <row r="6" spans="1:46" ht="13.2" x14ac:dyDescent="0.2">
      <c r="A6" s="266"/>
      <c r="B6" s="262"/>
      <c r="C6" s="262"/>
      <c r="D6" s="262"/>
      <c r="E6" s="262"/>
      <c r="F6" s="262"/>
      <c r="G6" s="262"/>
      <c r="H6" s="262"/>
      <c r="I6" s="262"/>
      <c r="J6" s="262"/>
      <c r="K6" s="262"/>
      <c r="L6" s="262"/>
      <c r="M6" s="262"/>
      <c r="N6" s="262"/>
      <c r="O6" s="262"/>
      <c r="P6" s="262"/>
      <c r="Q6" s="262"/>
      <c r="R6" s="262"/>
      <c r="S6" s="262"/>
      <c r="T6" s="262"/>
      <c r="U6" s="262"/>
      <c r="V6" s="262"/>
      <c r="W6" s="262"/>
      <c r="X6" s="262"/>
      <c r="Y6" s="262"/>
      <c r="Z6" s="262"/>
      <c r="AA6" s="262"/>
      <c r="AB6" s="262"/>
      <c r="AC6" s="262"/>
      <c r="AD6" s="262"/>
      <c r="AE6" s="262"/>
      <c r="AF6" s="262"/>
      <c r="AG6" s="262"/>
      <c r="AH6" s="262"/>
      <c r="AI6" s="262"/>
      <c r="AJ6" s="262"/>
      <c r="AK6" s="267" t="s">
        <v>476</v>
      </c>
      <c r="AL6" s="267"/>
      <c r="AM6" s="267"/>
      <c r="AN6" s="267"/>
      <c r="AO6" s="262"/>
      <c r="AP6" s="262"/>
      <c r="AQ6" s="262"/>
      <c r="AR6" s="262"/>
    </row>
    <row r="7" spans="1:46" ht="13.5" customHeight="1" x14ac:dyDescent="0.2">
      <c r="A7" s="266"/>
      <c r="B7" s="262"/>
      <c r="C7" s="262"/>
      <c r="D7" s="262"/>
      <c r="E7" s="262"/>
      <c r="F7" s="262"/>
      <c r="G7" s="262"/>
      <c r="H7" s="262"/>
      <c r="I7" s="262"/>
      <c r="J7" s="262"/>
      <c r="K7" s="262"/>
      <c r="L7" s="262"/>
      <c r="M7" s="262"/>
      <c r="N7" s="262"/>
      <c r="O7" s="262"/>
      <c r="P7" s="262"/>
      <c r="Q7" s="262"/>
      <c r="R7" s="262"/>
      <c r="S7" s="262"/>
      <c r="T7" s="262"/>
      <c r="U7" s="262"/>
      <c r="V7" s="262"/>
      <c r="W7" s="262"/>
      <c r="X7" s="262"/>
      <c r="Y7" s="262"/>
      <c r="Z7" s="262"/>
      <c r="AA7" s="262"/>
      <c r="AB7" s="262"/>
      <c r="AC7" s="262"/>
      <c r="AD7" s="262"/>
      <c r="AE7" s="262"/>
      <c r="AF7" s="262"/>
      <c r="AG7" s="262"/>
      <c r="AH7" s="262"/>
      <c r="AI7" s="262"/>
      <c r="AJ7" s="262"/>
      <c r="AK7" s="269"/>
      <c r="AL7" s="270"/>
      <c r="AM7" s="270"/>
      <c r="AN7" s="271"/>
      <c r="AO7" s="1154" t="s">
        <v>477</v>
      </c>
      <c r="AP7" s="272"/>
      <c r="AQ7" s="273" t="s">
        <v>478</v>
      </c>
      <c r="AR7" s="274"/>
    </row>
    <row r="8" spans="1:46" ht="13.2" x14ac:dyDescent="0.2">
      <c r="A8" s="266"/>
      <c r="B8" s="262"/>
      <c r="C8" s="262"/>
      <c r="D8" s="262"/>
      <c r="E8" s="262"/>
      <c r="F8" s="262"/>
      <c r="G8" s="262"/>
      <c r="H8" s="262"/>
      <c r="I8" s="262"/>
      <c r="J8" s="262"/>
      <c r="K8" s="262"/>
      <c r="L8" s="262"/>
      <c r="M8" s="262"/>
      <c r="N8" s="262"/>
      <c r="O8" s="262"/>
      <c r="P8" s="262"/>
      <c r="Q8" s="262"/>
      <c r="R8" s="262"/>
      <c r="S8" s="262"/>
      <c r="T8" s="262"/>
      <c r="U8" s="262"/>
      <c r="V8" s="262"/>
      <c r="W8" s="262"/>
      <c r="X8" s="262"/>
      <c r="Y8" s="262"/>
      <c r="Z8" s="262"/>
      <c r="AA8" s="262"/>
      <c r="AB8" s="262"/>
      <c r="AC8" s="262"/>
      <c r="AD8" s="262"/>
      <c r="AE8" s="262"/>
      <c r="AF8" s="262"/>
      <c r="AG8" s="262"/>
      <c r="AH8" s="262"/>
      <c r="AI8" s="262"/>
      <c r="AJ8" s="262"/>
      <c r="AK8" s="275"/>
      <c r="AL8" s="276"/>
      <c r="AM8" s="276"/>
      <c r="AN8" s="277"/>
      <c r="AO8" s="1155"/>
      <c r="AP8" s="278" t="s">
        <v>479</v>
      </c>
      <c r="AQ8" s="279" t="s">
        <v>480</v>
      </c>
      <c r="AR8" s="280" t="s">
        <v>481</v>
      </c>
    </row>
    <row r="9" spans="1:46" ht="13.2" x14ac:dyDescent="0.2">
      <c r="A9" s="266"/>
      <c r="B9" s="262"/>
      <c r="C9" s="262"/>
      <c r="D9" s="262"/>
      <c r="E9" s="262"/>
      <c r="F9" s="262"/>
      <c r="G9" s="262"/>
      <c r="H9" s="262"/>
      <c r="I9" s="262"/>
      <c r="J9" s="262"/>
      <c r="K9" s="262"/>
      <c r="L9" s="262"/>
      <c r="M9" s="262"/>
      <c r="N9" s="262"/>
      <c r="O9" s="262"/>
      <c r="P9" s="262"/>
      <c r="Q9" s="262"/>
      <c r="R9" s="262"/>
      <c r="S9" s="262"/>
      <c r="T9" s="262"/>
      <c r="U9" s="262"/>
      <c r="V9" s="262"/>
      <c r="W9" s="262"/>
      <c r="X9" s="262"/>
      <c r="Y9" s="262"/>
      <c r="Z9" s="262"/>
      <c r="AA9" s="262"/>
      <c r="AB9" s="262"/>
      <c r="AC9" s="262"/>
      <c r="AD9" s="262"/>
      <c r="AE9" s="262"/>
      <c r="AF9" s="262"/>
      <c r="AG9" s="262"/>
      <c r="AH9" s="262"/>
      <c r="AI9" s="262"/>
      <c r="AJ9" s="262"/>
      <c r="AK9" s="1166" t="s">
        <v>482</v>
      </c>
      <c r="AL9" s="1167"/>
      <c r="AM9" s="1167"/>
      <c r="AN9" s="1168"/>
      <c r="AO9" s="281">
        <v>977221</v>
      </c>
      <c r="AP9" s="281">
        <v>44794</v>
      </c>
      <c r="AQ9" s="282">
        <v>67248</v>
      </c>
      <c r="AR9" s="283">
        <v>-33.4</v>
      </c>
    </row>
    <row r="10" spans="1:46" ht="13.5" customHeight="1" x14ac:dyDescent="0.2">
      <c r="A10" s="266"/>
      <c r="B10" s="262"/>
      <c r="C10" s="262"/>
      <c r="D10" s="262"/>
      <c r="E10" s="262"/>
      <c r="F10" s="262"/>
      <c r="G10" s="262"/>
      <c r="H10" s="262"/>
      <c r="I10" s="262"/>
      <c r="J10" s="262"/>
      <c r="K10" s="262"/>
      <c r="L10" s="262"/>
      <c r="M10" s="262"/>
      <c r="N10" s="262"/>
      <c r="O10" s="262"/>
      <c r="P10" s="262"/>
      <c r="Q10" s="262"/>
      <c r="R10" s="262"/>
      <c r="S10" s="262"/>
      <c r="T10" s="262"/>
      <c r="U10" s="262"/>
      <c r="V10" s="262"/>
      <c r="W10" s="262"/>
      <c r="X10" s="262"/>
      <c r="Y10" s="262"/>
      <c r="Z10" s="262"/>
      <c r="AA10" s="262"/>
      <c r="AB10" s="262"/>
      <c r="AC10" s="262"/>
      <c r="AD10" s="262"/>
      <c r="AE10" s="262"/>
      <c r="AF10" s="262"/>
      <c r="AG10" s="262"/>
      <c r="AH10" s="262"/>
      <c r="AI10" s="262"/>
      <c r="AJ10" s="262"/>
      <c r="AK10" s="1166" t="s">
        <v>483</v>
      </c>
      <c r="AL10" s="1167"/>
      <c r="AM10" s="1167"/>
      <c r="AN10" s="1168"/>
      <c r="AO10" s="284">
        <v>297552</v>
      </c>
      <c r="AP10" s="284">
        <v>13639</v>
      </c>
      <c r="AQ10" s="285">
        <v>9038</v>
      </c>
      <c r="AR10" s="286">
        <v>50.9</v>
      </c>
    </row>
    <row r="11" spans="1:46" ht="13.5" customHeight="1" x14ac:dyDescent="0.2">
      <c r="A11" s="266"/>
      <c r="B11" s="262"/>
      <c r="C11" s="262"/>
      <c r="D11" s="262"/>
      <c r="E11" s="262"/>
      <c r="F11" s="262"/>
      <c r="G11" s="262"/>
      <c r="H11" s="262"/>
      <c r="I11" s="262"/>
      <c r="J11" s="262"/>
      <c r="K11" s="262"/>
      <c r="L11" s="262"/>
      <c r="M11" s="262"/>
      <c r="N11" s="262"/>
      <c r="O11" s="262"/>
      <c r="P11" s="262"/>
      <c r="Q11" s="262"/>
      <c r="R11" s="262"/>
      <c r="S11" s="262"/>
      <c r="T11" s="262"/>
      <c r="U11" s="262"/>
      <c r="V11" s="262"/>
      <c r="W11" s="262"/>
      <c r="X11" s="262"/>
      <c r="Y11" s="262"/>
      <c r="Z11" s="262"/>
      <c r="AA11" s="262"/>
      <c r="AB11" s="262"/>
      <c r="AC11" s="262"/>
      <c r="AD11" s="262"/>
      <c r="AE11" s="262"/>
      <c r="AF11" s="262"/>
      <c r="AG11" s="262"/>
      <c r="AH11" s="262"/>
      <c r="AI11" s="262"/>
      <c r="AJ11" s="262"/>
      <c r="AK11" s="1166" t="s">
        <v>484</v>
      </c>
      <c r="AL11" s="1167"/>
      <c r="AM11" s="1167"/>
      <c r="AN11" s="1168"/>
      <c r="AO11" s="284" t="s">
        <v>485</v>
      </c>
      <c r="AP11" s="284" t="s">
        <v>485</v>
      </c>
      <c r="AQ11" s="285">
        <v>320</v>
      </c>
      <c r="AR11" s="286" t="s">
        <v>485</v>
      </c>
    </row>
    <row r="12" spans="1:46" ht="13.5" customHeight="1" x14ac:dyDescent="0.2">
      <c r="A12" s="266"/>
      <c r="B12" s="262"/>
      <c r="C12" s="262"/>
      <c r="D12" s="262"/>
      <c r="E12" s="262"/>
      <c r="F12" s="262"/>
      <c r="G12" s="262"/>
      <c r="H12" s="262"/>
      <c r="I12" s="262"/>
      <c r="J12" s="262"/>
      <c r="K12" s="262"/>
      <c r="L12" s="262"/>
      <c r="M12" s="262"/>
      <c r="N12" s="262"/>
      <c r="O12" s="262"/>
      <c r="P12" s="262"/>
      <c r="Q12" s="262"/>
      <c r="R12" s="262"/>
      <c r="S12" s="262"/>
      <c r="T12" s="262"/>
      <c r="U12" s="262"/>
      <c r="V12" s="262"/>
      <c r="W12" s="262"/>
      <c r="X12" s="262"/>
      <c r="Y12" s="262"/>
      <c r="Z12" s="262"/>
      <c r="AA12" s="262"/>
      <c r="AB12" s="262"/>
      <c r="AC12" s="262"/>
      <c r="AD12" s="262"/>
      <c r="AE12" s="262"/>
      <c r="AF12" s="262"/>
      <c r="AG12" s="262"/>
      <c r="AH12" s="262"/>
      <c r="AI12" s="262"/>
      <c r="AJ12" s="262"/>
      <c r="AK12" s="1166" t="s">
        <v>486</v>
      </c>
      <c r="AL12" s="1167"/>
      <c r="AM12" s="1167"/>
      <c r="AN12" s="1168"/>
      <c r="AO12" s="284" t="s">
        <v>485</v>
      </c>
      <c r="AP12" s="284" t="s">
        <v>485</v>
      </c>
      <c r="AQ12" s="285">
        <v>22</v>
      </c>
      <c r="AR12" s="286" t="s">
        <v>485</v>
      </c>
    </row>
    <row r="13" spans="1:46" ht="13.5" customHeight="1" x14ac:dyDescent="0.2">
      <c r="A13" s="266"/>
      <c r="B13" s="262"/>
      <c r="C13" s="262"/>
      <c r="D13" s="262"/>
      <c r="E13" s="262"/>
      <c r="F13" s="262"/>
      <c r="G13" s="262"/>
      <c r="H13" s="262"/>
      <c r="I13" s="262"/>
      <c r="J13" s="262"/>
      <c r="K13" s="262"/>
      <c r="L13" s="262"/>
      <c r="M13" s="262"/>
      <c r="N13" s="262"/>
      <c r="O13" s="262"/>
      <c r="P13" s="262"/>
      <c r="Q13" s="262"/>
      <c r="R13" s="262"/>
      <c r="S13" s="262"/>
      <c r="T13" s="262"/>
      <c r="U13" s="262"/>
      <c r="V13" s="262"/>
      <c r="W13" s="262"/>
      <c r="X13" s="262"/>
      <c r="Y13" s="262"/>
      <c r="Z13" s="262"/>
      <c r="AA13" s="262"/>
      <c r="AB13" s="262"/>
      <c r="AC13" s="262"/>
      <c r="AD13" s="262"/>
      <c r="AE13" s="262"/>
      <c r="AF13" s="262"/>
      <c r="AG13" s="262"/>
      <c r="AH13" s="262"/>
      <c r="AI13" s="262"/>
      <c r="AJ13" s="262"/>
      <c r="AK13" s="1166" t="s">
        <v>487</v>
      </c>
      <c r="AL13" s="1167"/>
      <c r="AM13" s="1167"/>
      <c r="AN13" s="1168"/>
      <c r="AO13" s="284">
        <v>36160</v>
      </c>
      <c r="AP13" s="284">
        <v>1657</v>
      </c>
      <c r="AQ13" s="285">
        <v>2764</v>
      </c>
      <c r="AR13" s="286">
        <v>-40.1</v>
      </c>
    </row>
    <row r="14" spans="1:46" ht="13.5" customHeight="1" x14ac:dyDescent="0.2">
      <c r="A14" s="266"/>
      <c r="B14" s="262"/>
      <c r="C14" s="262"/>
      <c r="D14" s="262"/>
      <c r="E14" s="262"/>
      <c r="F14" s="262"/>
      <c r="G14" s="262"/>
      <c r="H14" s="262"/>
      <c r="I14" s="262"/>
      <c r="J14" s="262"/>
      <c r="K14" s="262"/>
      <c r="L14" s="262"/>
      <c r="M14" s="262"/>
      <c r="N14" s="262"/>
      <c r="O14" s="262"/>
      <c r="P14" s="262"/>
      <c r="Q14" s="262"/>
      <c r="R14" s="262"/>
      <c r="S14" s="262"/>
      <c r="T14" s="262"/>
      <c r="U14" s="262"/>
      <c r="V14" s="262"/>
      <c r="W14" s="262"/>
      <c r="X14" s="262"/>
      <c r="Y14" s="262"/>
      <c r="Z14" s="262"/>
      <c r="AA14" s="262"/>
      <c r="AB14" s="262"/>
      <c r="AC14" s="262"/>
      <c r="AD14" s="262"/>
      <c r="AE14" s="262"/>
      <c r="AF14" s="262"/>
      <c r="AG14" s="262"/>
      <c r="AH14" s="262"/>
      <c r="AI14" s="262"/>
      <c r="AJ14" s="262"/>
      <c r="AK14" s="1166" t="s">
        <v>488</v>
      </c>
      <c r="AL14" s="1167"/>
      <c r="AM14" s="1167"/>
      <c r="AN14" s="1168"/>
      <c r="AO14" s="284">
        <v>6415</v>
      </c>
      <c r="AP14" s="284">
        <v>294</v>
      </c>
      <c r="AQ14" s="285">
        <v>1165</v>
      </c>
      <c r="AR14" s="286">
        <v>-74.8</v>
      </c>
    </row>
    <row r="15" spans="1:46" ht="13.5" customHeight="1" x14ac:dyDescent="0.2">
      <c r="A15" s="266"/>
      <c r="B15" s="262"/>
      <c r="C15" s="262"/>
      <c r="D15" s="262"/>
      <c r="E15" s="262"/>
      <c r="F15" s="262"/>
      <c r="G15" s="262"/>
      <c r="H15" s="262"/>
      <c r="I15" s="262"/>
      <c r="J15" s="262"/>
      <c r="K15" s="262"/>
      <c r="L15" s="262"/>
      <c r="M15" s="262"/>
      <c r="N15" s="262"/>
      <c r="O15" s="262"/>
      <c r="P15" s="262"/>
      <c r="Q15" s="262"/>
      <c r="R15" s="262"/>
      <c r="S15" s="262"/>
      <c r="T15" s="262"/>
      <c r="U15" s="262"/>
      <c r="V15" s="262"/>
      <c r="W15" s="262"/>
      <c r="X15" s="262"/>
      <c r="Y15" s="262"/>
      <c r="Z15" s="262"/>
      <c r="AA15" s="262"/>
      <c r="AB15" s="262"/>
      <c r="AC15" s="262"/>
      <c r="AD15" s="262"/>
      <c r="AE15" s="262"/>
      <c r="AF15" s="262"/>
      <c r="AG15" s="262"/>
      <c r="AH15" s="262"/>
      <c r="AI15" s="262"/>
      <c r="AJ15" s="262"/>
      <c r="AK15" s="1169" t="s">
        <v>489</v>
      </c>
      <c r="AL15" s="1170"/>
      <c r="AM15" s="1170"/>
      <c r="AN15" s="1171"/>
      <c r="AO15" s="284">
        <v>-56723</v>
      </c>
      <c r="AP15" s="284">
        <v>-2600</v>
      </c>
      <c r="AQ15" s="285">
        <v>-3941</v>
      </c>
      <c r="AR15" s="286">
        <v>-34</v>
      </c>
    </row>
    <row r="16" spans="1:46" ht="13.2" x14ac:dyDescent="0.2">
      <c r="A16" s="266"/>
      <c r="B16" s="262"/>
      <c r="C16" s="262"/>
      <c r="D16" s="262"/>
      <c r="E16" s="262"/>
      <c r="F16" s="262"/>
      <c r="G16" s="262"/>
      <c r="H16" s="262"/>
      <c r="I16" s="262"/>
      <c r="J16" s="262"/>
      <c r="K16" s="262"/>
      <c r="L16" s="262"/>
      <c r="M16" s="262"/>
      <c r="N16" s="262"/>
      <c r="O16" s="262"/>
      <c r="P16" s="262"/>
      <c r="Q16" s="262"/>
      <c r="R16" s="262"/>
      <c r="S16" s="262"/>
      <c r="T16" s="262"/>
      <c r="U16" s="262"/>
      <c r="V16" s="262"/>
      <c r="W16" s="262"/>
      <c r="X16" s="262"/>
      <c r="Y16" s="262"/>
      <c r="Z16" s="262"/>
      <c r="AA16" s="262"/>
      <c r="AB16" s="262"/>
      <c r="AC16" s="262"/>
      <c r="AD16" s="262"/>
      <c r="AE16" s="262"/>
      <c r="AF16" s="262"/>
      <c r="AG16" s="262"/>
      <c r="AH16" s="262"/>
      <c r="AI16" s="262"/>
      <c r="AJ16" s="262"/>
      <c r="AK16" s="1169" t="s">
        <v>177</v>
      </c>
      <c r="AL16" s="1170"/>
      <c r="AM16" s="1170"/>
      <c r="AN16" s="1171"/>
      <c r="AO16" s="284">
        <v>1260625</v>
      </c>
      <c r="AP16" s="284">
        <v>57784</v>
      </c>
      <c r="AQ16" s="285">
        <v>76616</v>
      </c>
      <c r="AR16" s="286">
        <v>-24.6</v>
      </c>
    </row>
    <row r="17" spans="1:46" ht="13.2" x14ac:dyDescent="0.2">
      <c r="A17" s="266"/>
      <c r="B17" s="262"/>
      <c r="C17" s="262"/>
      <c r="D17" s="262"/>
      <c r="E17" s="262"/>
      <c r="F17" s="262"/>
      <c r="G17" s="262"/>
      <c r="H17" s="262"/>
      <c r="I17" s="262"/>
      <c r="J17" s="262"/>
      <c r="K17" s="262"/>
      <c r="L17" s="262"/>
      <c r="M17" s="262"/>
      <c r="N17" s="262"/>
      <c r="O17" s="262"/>
      <c r="P17" s="262"/>
      <c r="Q17" s="262"/>
      <c r="R17" s="262"/>
      <c r="S17" s="262"/>
      <c r="T17" s="262"/>
      <c r="U17" s="262"/>
      <c r="V17" s="262"/>
      <c r="W17" s="262"/>
      <c r="X17" s="262"/>
      <c r="Y17" s="262"/>
      <c r="Z17" s="262"/>
      <c r="AA17" s="262"/>
      <c r="AB17" s="262"/>
      <c r="AC17" s="262"/>
      <c r="AD17" s="262"/>
      <c r="AE17" s="262"/>
      <c r="AF17" s="262"/>
      <c r="AG17" s="262"/>
      <c r="AH17" s="262"/>
      <c r="AI17" s="262"/>
      <c r="AJ17" s="262"/>
      <c r="AK17" s="262"/>
      <c r="AL17" s="262"/>
      <c r="AM17" s="262"/>
      <c r="AN17" s="262"/>
      <c r="AO17" s="262"/>
      <c r="AP17" s="262"/>
      <c r="AQ17" s="262"/>
      <c r="AR17" s="287"/>
    </row>
    <row r="18" spans="1:46" ht="13.2" x14ac:dyDescent="0.2">
      <c r="A18" s="266"/>
      <c r="B18" s="262"/>
      <c r="C18" s="262"/>
      <c r="D18" s="262"/>
      <c r="E18" s="262"/>
      <c r="F18" s="262"/>
      <c r="G18" s="262"/>
      <c r="H18" s="262"/>
      <c r="I18" s="262"/>
      <c r="J18" s="262"/>
      <c r="K18" s="262"/>
      <c r="L18" s="262"/>
      <c r="M18" s="262"/>
      <c r="N18" s="262"/>
      <c r="O18" s="262"/>
      <c r="P18" s="262"/>
      <c r="Q18" s="262"/>
      <c r="R18" s="262"/>
      <c r="S18" s="262"/>
      <c r="T18" s="262"/>
      <c r="U18" s="262"/>
      <c r="V18" s="262"/>
      <c r="W18" s="262"/>
      <c r="X18" s="262"/>
      <c r="Y18" s="262"/>
      <c r="Z18" s="262"/>
      <c r="AA18" s="262"/>
      <c r="AB18" s="262"/>
      <c r="AC18" s="262"/>
      <c r="AD18" s="262"/>
      <c r="AE18" s="262"/>
      <c r="AF18" s="262"/>
      <c r="AG18" s="262"/>
      <c r="AH18" s="262"/>
      <c r="AI18" s="262"/>
      <c r="AJ18" s="262"/>
      <c r="AK18" s="262"/>
      <c r="AL18" s="262"/>
      <c r="AM18" s="262"/>
      <c r="AN18" s="262"/>
      <c r="AO18" s="262"/>
      <c r="AP18" s="262"/>
      <c r="AQ18" s="288"/>
      <c r="AR18" s="288"/>
    </row>
    <row r="19" spans="1:46" ht="13.2" x14ac:dyDescent="0.2">
      <c r="A19" s="266"/>
      <c r="B19" s="262"/>
      <c r="C19" s="262"/>
      <c r="D19" s="262"/>
      <c r="E19" s="262"/>
      <c r="F19" s="262"/>
      <c r="G19" s="262"/>
      <c r="H19" s="262"/>
      <c r="I19" s="262"/>
      <c r="J19" s="262"/>
      <c r="K19" s="262"/>
      <c r="L19" s="262"/>
      <c r="M19" s="262"/>
      <c r="N19" s="262"/>
      <c r="O19" s="262"/>
      <c r="P19" s="262"/>
      <c r="Q19" s="262"/>
      <c r="R19" s="262"/>
      <c r="S19" s="262"/>
      <c r="T19" s="262"/>
      <c r="U19" s="262"/>
      <c r="V19" s="262"/>
      <c r="W19" s="262"/>
      <c r="X19" s="262"/>
      <c r="Y19" s="262"/>
      <c r="Z19" s="262"/>
      <c r="AA19" s="262"/>
      <c r="AB19" s="262"/>
      <c r="AC19" s="262"/>
      <c r="AD19" s="262"/>
      <c r="AE19" s="262"/>
      <c r="AF19" s="262"/>
      <c r="AG19" s="262"/>
      <c r="AH19" s="262"/>
      <c r="AI19" s="262"/>
      <c r="AJ19" s="262"/>
      <c r="AK19" s="262" t="s">
        <v>490</v>
      </c>
      <c r="AL19" s="262"/>
      <c r="AM19" s="262"/>
      <c r="AN19" s="262"/>
      <c r="AO19" s="262"/>
      <c r="AP19" s="262"/>
      <c r="AQ19" s="262"/>
      <c r="AR19" s="262"/>
    </row>
    <row r="20" spans="1:46" ht="13.2" x14ac:dyDescent="0.2">
      <c r="A20" s="266"/>
      <c r="B20" s="262"/>
      <c r="C20" s="262"/>
      <c r="D20" s="262"/>
      <c r="E20" s="262"/>
      <c r="F20" s="262"/>
      <c r="G20" s="262"/>
      <c r="H20" s="262"/>
      <c r="I20" s="262"/>
      <c r="J20" s="262"/>
      <c r="K20" s="262"/>
      <c r="L20" s="262"/>
      <c r="M20" s="262"/>
      <c r="N20" s="262"/>
      <c r="O20" s="262"/>
      <c r="P20" s="262"/>
      <c r="Q20" s="262"/>
      <c r="R20" s="262"/>
      <c r="S20" s="262"/>
      <c r="T20" s="262"/>
      <c r="U20" s="262"/>
      <c r="V20" s="262"/>
      <c r="W20" s="262"/>
      <c r="X20" s="262"/>
      <c r="Y20" s="262"/>
      <c r="Z20" s="262"/>
      <c r="AA20" s="262"/>
      <c r="AB20" s="262"/>
      <c r="AC20" s="262"/>
      <c r="AD20" s="262"/>
      <c r="AE20" s="262"/>
      <c r="AF20" s="262"/>
      <c r="AG20" s="262"/>
      <c r="AH20" s="262"/>
      <c r="AI20" s="262"/>
      <c r="AJ20" s="262"/>
      <c r="AK20" s="289"/>
      <c r="AL20" s="290"/>
      <c r="AM20" s="290"/>
      <c r="AN20" s="291"/>
      <c r="AO20" s="292" t="s">
        <v>491</v>
      </c>
      <c r="AP20" s="293" t="s">
        <v>492</v>
      </c>
      <c r="AQ20" s="294" t="s">
        <v>493</v>
      </c>
      <c r="AR20" s="295"/>
    </row>
    <row r="21" spans="1:46" s="301" customFormat="1" ht="13.2" x14ac:dyDescent="0.2">
      <c r="A21" s="296"/>
      <c r="B21" s="267"/>
      <c r="C21" s="267"/>
      <c r="D21" s="267"/>
      <c r="E21" s="267"/>
      <c r="F21" s="267"/>
      <c r="G21" s="267"/>
      <c r="H21" s="267"/>
      <c r="I21" s="267"/>
      <c r="J21" s="267"/>
      <c r="K21" s="267"/>
      <c r="L21" s="267"/>
      <c r="M21" s="267"/>
      <c r="N21" s="267"/>
      <c r="O21" s="267"/>
      <c r="P21" s="267"/>
      <c r="Q21" s="267"/>
      <c r="R21" s="267"/>
      <c r="S21" s="267"/>
      <c r="T21" s="267"/>
      <c r="U21" s="267"/>
      <c r="V21" s="267"/>
      <c r="W21" s="267"/>
      <c r="X21" s="267"/>
      <c r="Y21" s="267"/>
      <c r="Z21" s="267"/>
      <c r="AA21" s="267"/>
      <c r="AB21" s="267"/>
      <c r="AC21" s="267"/>
      <c r="AD21" s="267"/>
      <c r="AE21" s="267"/>
      <c r="AF21" s="267"/>
      <c r="AG21" s="267"/>
      <c r="AH21" s="267"/>
      <c r="AI21" s="267"/>
      <c r="AJ21" s="267"/>
      <c r="AK21" s="1172" t="s">
        <v>494</v>
      </c>
      <c r="AL21" s="1173"/>
      <c r="AM21" s="1173"/>
      <c r="AN21" s="1174"/>
      <c r="AO21" s="297">
        <v>4.95</v>
      </c>
      <c r="AP21" s="298">
        <v>6.73</v>
      </c>
      <c r="AQ21" s="299">
        <v>-1.78</v>
      </c>
      <c r="AR21" s="267"/>
      <c r="AS21" s="300"/>
      <c r="AT21" s="296"/>
    </row>
    <row r="22" spans="1:46" s="301" customFormat="1" ht="13.2" x14ac:dyDescent="0.2">
      <c r="A22" s="296"/>
      <c r="B22" s="267"/>
      <c r="C22" s="267"/>
      <c r="D22" s="267"/>
      <c r="E22" s="267"/>
      <c r="F22" s="267"/>
      <c r="G22" s="267"/>
      <c r="H22" s="267"/>
      <c r="I22" s="267"/>
      <c r="J22" s="267"/>
      <c r="K22" s="267"/>
      <c r="L22" s="267"/>
      <c r="M22" s="267"/>
      <c r="N22" s="267"/>
      <c r="O22" s="267"/>
      <c r="P22" s="267"/>
      <c r="Q22" s="267"/>
      <c r="R22" s="267"/>
      <c r="S22" s="267"/>
      <c r="T22" s="267"/>
      <c r="U22" s="267"/>
      <c r="V22" s="267"/>
      <c r="W22" s="267"/>
      <c r="X22" s="267"/>
      <c r="Y22" s="267"/>
      <c r="Z22" s="267"/>
      <c r="AA22" s="267"/>
      <c r="AB22" s="267"/>
      <c r="AC22" s="267"/>
      <c r="AD22" s="267"/>
      <c r="AE22" s="267"/>
      <c r="AF22" s="267"/>
      <c r="AG22" s="267"/>
      <c r="AH22" s="267"/>
      <c r="AI22" s="267"/>
      <c r="AJ22" s="267"/>
      <c r="AK22" s="1172" t="s">
        <v>495</v>
      </c>
      <c r="AL22" s="1173"/>
      <c r="AM22" s="1173"/>
      <c r="AN22" s="1174"/>
      <c r="AO22" s="302">
        <v>95.7</v>
      </c>
      <c r="AP22" s="303">
        <v>96.9</v>
      </c>
      <c r="AQ22" s="304">
        <v>-1.2</v>
      </c>
      <c r="AR22" s="288"/>
      <c r="AS22" s="300"/>
      <c r="AT22" s="296"/>
    </row>
    <row r="23" spans="1:46" s="301" customFormat="1" ht="13.2" x14ac:dyDescent="0.2">
      <c r="A23" s="296"/>
      <c r="B23" s="267"/>
      <c r="C23" s="267"/>
      <c r="D23" s="267"/>
      <c r="E23" s="267"/>
      <c r="F23" s="267"/>
      <c r="G23" s="267"/>
      <c r="H23" s="267"/>
      <c r="I23" s="267"/>
      <c r="J23" s="267"/>
      <c r="K23" s="267"/>
      <c r="L23" s="267"/>
      <c r="M23" s="267"/>
      <c r="N23" s="267"/>
      <c r="O23" s="267"/>
      <c r="P23" s="267"/>
      <c r="Q23" s="267"/>
      <c r="R23" s="267"/>
      <c r="S23" s="267"/>
      <c r="T23" s="267"/>
      <c r="U23" s="267"/>
      <c r="V23" s="267"/>
      <c r="W23" s="267"/>
      <c r="X23" s="267"/>
      <c r="Y23" s="267"/>
      <c r="Z23" s="267"/>
      <c r="AA23" s="267"/>
      <c r="AB23" s="267"/>
      <c r="AC23" s="267"/>
      <c r="AD23" s="267"/>
      <c r="AE23" s="267"/>
      <c r="AF23" s="267"/>
      <c r="AG23" s="267"/>
      <c r="AH23" s="267"/>
      <c r="AI23" s="267"/>
      <c r="AJ23" s="267"/>
      <c r="AK23" s="267"/>
      <c r="AL23" s="267"/>
      <c r="AM23" s="267"/>
      <c r="AN23" s="267"/>
      <c r="AO23" s="267"/>
      <c r="AP23" s="288"/>
      <c r="AQ23" s="288"/>
      <c r="AR23" s="288"/>
      <c r="AS23" s="300"/>
      <c r="AT23" s="296"/>
    </row>
    <row r="24" spans="1:46" s="301" customFormat="1" ht="13.2" x14ac:dyDescent="0.2">
      <c r="A24" s="296"/>
      <c r="B24" s="267"/>
      <c r="C24" s="267"/>
      <c r="D24" s="267"/>
      <c r="E24" s="267"/>
      <c r="F24" s="267"/>
      <c r="G24" s="267"/>
      <c r="H24" s="267"/>
      <c r="I24" s="267"/>
      <c r="J24" s="267"/>
      <c r="K24" s="267"/>
      <c r="L24" s="267"/>
      <c r="M24" s="267"/>
      <c r="N24" s="267"/>
      <c r="O24" s="267"/>
      <c r="P24" s="267"/>
      <c r="Q24" s="267"/>
      <c r="R24" s="267"/>
      <c r="S24" s="267"/>
      <c r="T24" s="267"/>
      <c r="U24" s="267"/>
      <c r="V24" s="267"/>
      <c r="W24" s="267"/>
      <c r="X24" s="267"/>
      <c r="Y24" s="267"/>
      <c r="Z24" s="267"/>
      <c r="AA24" s="267"/>
      <c r="AB24" s="267"/>
      <c r="AC24" s="267"/>
      <c r="AD24" s="267"/>
      <c r="AE24" s="267"/>
      <c r="AF24" s="267"/>
      <c r="AG24" s="267"/>
      <c r="AH24" s="267"/>
      <c r="AI24" s="267"/>
      <c r="AJ24" s="267"/>
      <c r="AK24" s="267"/>
      <c r="AL24" s="267"/>
      <c r="AM24" s="267"/>
      <c r="AN24" s="267"/>
      <c r="AO24" s="267"/>
      <c r="AP24" s="288"/>
      <c r="AQ24" s="288"/>
      <c r="AR24" s="288"/>
      <c r="AS24" s="300"/>
      <c r="AT24" s="296"/>
    </row>
    <row r="25" spans="1:46" s="301" customFormat="1" ht="13.2" x14ac:dyDescent="0.2">
      <c r="A25" s="305"/>
      <c r="B25" s="306"/>
      <c r="C25" s="306"/>
      <c r="D25" s="306"/>
      <c r="E25" s="306"/>
      <c r="F25" s="306"/>
      <c r="G25" s="306"/>
      <c r="H25" s="306"/>
      <c r="I25" s="306"/>
      <c r="J25" s="306"/>
      <c r="K25" s="306"/>
      <c r="L25" s="306"/>
      <c r="M25" s="306"/>
      <c r="N25" s="306"/>
      <c r="O25" s="306"/>
      <c r="P25" s="306"/>
      <c r="Q25" s="306"/>
      <c r="R25" s="306"/>
      <c r="S25" s="306"/>
      <c r="T25" s="306"/>
      <c r="U25" s="306"/>
      <c r="V25" s="306"/>
      <c r="W25" s="306"/>
      <c r="X25" s="306"/>
      <c r="Y25" s="306"/>
      <c r="Z25" s="306"/>
      <c r="AA25" s="306"/>
      <c r="AB25" s="306"/>
      <c r="AC25" s="306"/>
      <c r="AD25" s="306"/>
      <c r="AE25" s="306"/>
      <c r="AF25" s="306"/>
      <c r="AG25" s="306"/>
      <c r="AH25" s="306"/>
      <c r="AI25" s="306"/>
      <c r="AJ25" s="306"/>
      <c r="AK25" s="306"/>
      <c r="AL25" s="306"/>
      <c r="AM25" s="306"/>
      <c r="AN25" s="306"/>
      <c r="AO25" s="306"/>
      <c r="AP25" s="307"/>
      <c r="AQ25" s="307"/>
      <c r="AR25" s="307"/>
      <c r="AS25" s="308"/>
      <c r="AT25" s="296"/>
    </row>
    <row r="26" spans="1:46" s="301" customFormat="1" ht="13.2" x14ac:dyDescent="0.2">
      <c r="A26" s="1165" t="s">
        <v>496</v>
      </c>
      <c r="B26" s="1165"/>
      <c r="C26" s="1165"/>
      <c r="D26" s="1165"/>
      <c r="E26" s="1165"/>
      <c r="F26" s="1165"/>
      <c r="G26" s="1165"/>
      <c r="H26" s="1165"/>
      <c r="I26" s="1165"/>
      <c r="J26" s="1165"/>
      <c r="K26" s="1165"/>
      <c r="L26" s="1165"/>
      <c r="M26" s="1165"/>
      <c r="N26" s="1165"/>
      <c r="O26" s="1165"/>
      <c r="P26" s="1165"/>
      <c r="Q26" s="1165"/>
      <c r="R26" s="1165"/>
      <c r="S26" s="1165"/>
      <c r="T26" s="1165"/>
      <c r="U26" s="1165"/>
      <c r="V26" s="1165"/>
      <c r="W26" s="1165"/>
      <c r="X26" s="1165"/>
      <c r="Y26" s="1165"/>
      <c r="Z26" s="1165"/>
      <c r="AA26" s="1165"/>
      <c r="AB26" s="1165"/>
      <c r="AC26" s="1165"/>
      <c r="AD26" s="1165"/>
      <c r="AE26" s="1165"/>
      <c r="AF26" s="1165"/>
      <c r="AG26" s="1165"/>
      <c r="AH26" s="1165"/>
      <c r="AI26" s="1165"/>
      <c r="AJ26" s="1165"/>
      <c r="AK26" s="1165"/>
      <c r="AL26" s="1165"/>
      <c r="AM26" s="1165"/>
      <c r="AN26" s="1165"/>
      <c r="AO26" s="1165"/>
      <c r="AP26" s="1165"/>
      <c r="AQ26" s="1165"/>
      <c r="AR26" s="1165"/>
      <c r="AS26" s="1165"/>
      <c r="AT26" s="267"/>
    </row>
    <row r="27" spans="1:46" ht="13.2" x14ac:dyDescent="0.2">
      <c r="A27" s="309"/>
      <c r="AO27" s="262"/>
      <c r="AP27" s="262"/>
      <c r="AQ27" s="262"/>
      <c r="AR27" s="262"/>
      <c r="AS27" s="262"/>
      <c r="AT27" s="262"/>
    </row>
    <row r="28" spans="1:46" ht="16.2" x14ac:dyDescent="0.2">
      <c r="A28" s="263" t="s">
        <v>497</v>
      </c>
      <c r="B28" s="264"/>
      <c r="C28" s="264"/>
      <c r="D28" s="264"/>
      <c r="E28" s="264"/>
      <c r="F28" s="264"/>
      <c r="G28" s="264"/>
      <c r="H28" s="264"/>
      <c r="I28" s="264"/>
      <c r="J28" s="264"/>
      <c r="K28" s="264"/>
      <c r="L28" s="264"/>
      <c r="M28" s="264"/>
      <c r="N28" s="264"/>
      <c r="O28" s="264"/>
      <c r="P28" s="264"/>
      <c r="Q28" s="264"/>
      <c r="R28" s="264"/>
      <c r="S28" s="264"/>
      <c r="T28" s="264"/>
      <c r="U28" s="264"/>
      <c r="V28" s="264"/>
      <c r="W28" s="264"/>
      <c r="X28" s="264"/>
      <c r="Y28" s="264"/>
      <c r="Z28" s="264"/>
      <c r="AA28" s="264"/>
      <c r="AB28" s="264"/>
      <c r="AC28" s="264"/>
      <c r="AD28" s="264"/>
      <c r="AE28" s="264"/>
      <c r="AF28" s="264"/>
      <c r="AG28" s="264"/>
      <c r="AH28" s="264"/>
      <c r="AI28" s="264"/>
      <c r="AJ28" s="264"/>
      <c r="AK28" s="264"/>
      <c r="AL28" s="264"/>
      <c r="AM28" s="264"/>
      <c r="AN28" s="264"/>
      <c r="AO28" s="264"/>
      <c r="AP28" s="264"/>
      <c r="AQ28" s="264"/>
      <c r="AR28" s="264"/>
      <c r="AS28" s="310"/>
    </row>
    <row r="29" spans="1:46" ht="13.2" x14ac:dyDescent="0.2">
      <c r="A29" s="266"/>
      <c r="B29" s="262"/>
      <c r="C29" s="262"/>
      <c r="D29" s="262"/>
      <c r="E29" s="262"/>
      <c r="F29" s="262"/>
      <c r="G29" s="262"/>
      <c r="H29" s="262"/>
      <c r="I29" s="262"/>
      <c r="J29" s="262"/>
      <c r="K29" s="262"/>
      <c r="L29" s="262"/>
      <c r="M29" s="262"/>
      <c r="N29" s="262"/>
      <c r="O29" s="262"/>
      <c r="P29" s="262"/>
      <c r="Q29" s="262"/>
      <c r="R29" s="262"/>
      <c r="S29" s="262"/>
      <c r="T29" s="262"/>
      <c r="U29" s="262"/>
      <c r="V29" s="262"/>
      <c r="W29" s="262"/>
      <c r="X29" s="262"/>
      <c r="Y29" s="262"/>
      <c r="Z29" s="262"/>
      <c r="AA29" s="262"/>
      <c r="AB29" s="262"/>
      <c r="AC29" s="262"/>
      <c r="AD29" s="262"/>
      <c r="AE29" s="262"/>
      <c r="AF29" s="262"/>
      <c r="AG29" s="262"/>
      <c r="AH29" s="262"/>
      <c r="AI29" s="262"/>
      <c r="AJ29" s="262"/>
      <c r="AK29" s="267" t="s">
        <v>498</v>
      </c>
      <c r="AL29" s="267"/>
      <c r="AM29" s="267"/>
      <c r="AN29" s="267"/>
      <c r="AO29" s="262"/>
      <c r="AP29" s="262"/>
      <c r="AQ29" s="262"/>
      <c r="AR29" s="262"/>
      <c r="AS29" s="311"/>
    </row>
    <row r="30" spans="1:46" ht="13.5" customHeight="1" x14ac:dyDescent="0.2">
      <c r="A30" s="266"/>
      <c r="B30" s="262"/>
      <c r="C30" s="262"/>
      <c r="D30" s="262"/>
      <c r="E30" s="262"/>
      <c r="F30" s="262"/>
      <c r="G30" s="262"/>
      <c r="H30" s="262"/>
      <c r="I30" s="262"/>
      <c r="J30" s="262"/>
      <c r="K30" s="262"/>
      <c r="L30" s="262"/>
      <c r="M30" s="262"/>
      <c r="N30" s="262"/>
      <c r="O30" s="262"/>
      <c r="P30" s="262"/>
      <c r="Q30" s="262"/>
      <c r="R30" s="262"/>
      <c r="S30" s="262"/>
      <c r="T30" s="262"/>
      <c r="U30" s="262"/>
      <c r="V30" s="262"/>
      <c r="W30" s="262"/>
      <c r="X30" s="262"/>
      <c r="Y30" s="262"/>
      <c r="Z30" s="262"/>
      <c r="AA30" s="262"/>
      <c r="AB30" s="262"/>
      <c r="AC30" s="262"/>
      <c r="AD30" s="262"/>
      <c r="AE30" s="262"/>
      <c r="AF30" s="262"/>
      <c r="AG30" s="262"/>
      <c r="AH30" s="262"/>
      <c r="AI30" s="262"/>
      <c r="AJ30" s="262"/>
      <c r="AK30" s="269"/>
      <c r="AL30" s="270"/>
      <c r="AM30" s="270"/>
      <c r="AN30" s="271"/>
      <c r="AO30" s="1154" t="s">
        <v>477</v>
      </c>
      <c r="AP30" s="272"/>
      <c r="AQ30" s="273" t="s">
        <v>478</v>
      </c>
      <c r="AR30" s="274"/>
    </row>
    <row r="31" spans="1:46" ht="13.2" x14ac:dyDescent="0.2">
      <c r="A31" s="266"/>
      <c r="B31" s="262"/>
      <c r="C31" s="262"/>
      <c r="D31" s="262"/>
      <c r="E31" s="262"/>
      <c r="F31" s="262"/>
      <c r="G31" s="262"/>
      <c r="H31" s="262"/>
      <c r="I31" s="262"/>
      <c r="J31" s="262"/>
      <c r="K31" s="262"/>
      <c r="L31" s="262"/>
      <c r="M31" s="262"/>
      <c r="N31" s="262"/>
      <c r="O31" s="262"/>
      <c r="P31" s="262"/>
      <c r="Q31" s="262"/>
      <c r="R31" s="262"/>
      <c r="S31" s="262"/>
      <c r="T31" s="262"/>
      <c r="U31" s="262"/>
      <c r="V31" s="262"/>
      <c r="W31" s="262"/>
      <c r="X31" s="262"/>
      <c r="Y31" s="262"/>
      <c r="Z31" s="262"/>
      <c r="AA31" s="262"/>
      <c r="AB31" s="262"/>
      <c r="AC31" s="262"/>
      <c r="AD31" s="262"/>
      <c r="AE31" s="262"/>
      <c r="AF31" s="262"/>
      <c r="AG31" s="262"/>
      <c r="AH31" s="262"/>
      <c r="AI31" s="262"/>
      <c r="AJ31" s="262"/>
      <c r="AK31" s="275"/>
      <c r="AL31" s="276"/>
      <c r="AM31" s="276"/>
      <c r="AN31" s="277"/>
      <c r="AO31" s="1155"/>
      <c r="AP31" s="278" t="s">
        <v>479</v>
      </c>
      <c r="AQ31" s="279" t="s">
        <v>480</v>
      </c>
      <c r="AR31" s="280" t="s">
        <v>481</v>
      </c>
    </row>
    <row r="32" spans="1:46" ht="27" customHeight="1" x14ac:dyDescent="0.2">
      <c r="A32" s="266"/>
      <c r="B32" s="262"/>
      <c r="C32" s="262"/>
      <c r="D32" s="262"/>
      <c r="E32" s="262"/>
      <c r="F32" s="262"/>
      <c r="G32" s="262"/>
      <c r="H32" s="262"/>
      <c r="I32" s="262"/>
      <c r="J32" s="262"/>
      <c r="K32" s="262"/>
      <c r="L32" s="262"/>
      <c r="M32" s="262"/>
      <c r="N32" s="262"/>
      <c r="O32" s="262"/>
      <c r="P32" s="262"/>
      <c r="Q32" s="262"/>
      <c r="R32" s="262"/>
      <c r="S32" s="262"/>
      <c r="T32" s="262"/>
      <c r="U32" s="262"/>
      <c r="V32" s="262"/>
      <c r="W32" s="262"/>
      <c r="X32" s="262"/>
      <c r="Y32" s="262"/>
      <c r="Z32" s="262"/>
      <c r="AA32" s="262"/>
      <c r="AB32" s="262"/>
      <c r="AC32" s="262"/>
      <c r="AD32" s="262"/>
      <c r="AE32" s="262"/>
      <c r="AF32" s="262"/>
      <c r="AG32" s="262"/>
      <c r="AH32" s="262"/>
      <c r="AI32" s="262"/>
      <c r="AJ32" s="262"/>
      <c r="AK32" s="1156" t="s">
        <v>499</v>
      </c>
      <c r="AL32" s="1157"/>
      <c r="AM32" s="1157"/>
      <c r="AN32" s="1158"/>
      <c r="AO32" s="312">
        <v>599279</v>
      </c>
      <c r="AP32" s="312">
        <v>27470</v>
      </c>
      <c r="AQ32" s="313">
        <v>33390</v>
      </c>
      <c r="AR32" s="314">
        <v>-17.7</v>
      </c>
    </row>
    <row r="33" spans="1:46" ht="13.5" customHeight="1" x14ac:dyDescent="0.2">
      <c r="A33" s="266"/>
      <c r="B33" s="262"/>
      <c r="C33" s="262"/>
      <c r="D33" s="262"/>
      <c r="E33" s="262"/>
      <c r="F33" s="262"/>
      <c r="G33" s="262"/>
      <c r="H33" s="262"/>
      <c r="I33" s="262"/>
      <c r="J33" s="262"/>
      <c r="K33" s="262"/>
      <c r="L33" s="262"/>
      <c r="M33" s="262"/>
      <c r="N33" s="262"/>
      <c r="O33" s="262"/>
      <c r="P33" s="262"/>
      <c r="Q33" s="262"/>
      <c r="R33" s="262"/>
      <c r="S33" s="262"/>
      <c r="T33" s="262"/>
      <c r="U33" s="262"/>
      <c r="V33" s="262"/>
      <c r="W33" s="262"/>
      <c r="X33" s="262"/>
      <c r="Y33" s="262"/>
      <c r="Z33" s="262"/>
      <c r="AA33" s="262"/>
      <c r="AB33" s="262"/>
      <c r="AC33" s="262"/>
      <c r="AD33" s="262"/>
      <c r="AE33" s="262"/>
      <c r="AF33" s="262"/>
      <c r="AG33" s="262"/>
      <c r="AH33" s="262"/>
      <c r="AI33" s="262"/>
      <c r="AJ33" s="262"/>
      <c r="AK33" s="1156" t="s">
        <v>500</v>
      </c>
      <c r="AL33" s="1157"/>
      <c r="AM33" s="1157"/>
      <c r="AN33" s="1158"/>
      <c r="AO33" s="312" t="s">
        <v>485</v>
      </c>
      <c r="AP33" s="312" t="s">
        <v>485</v>
      </c>
      <c r="AQ33" s="313" t="s">
        <v>485</v>
      </c>
      <c r="AR33" s="314" t="s">
        <v>485</v>
      </c>
    </row>
    <row r="34" spans="1:46" ht="27" customHeight="1" x14ac:dyDescent="0.2">
      <c r="A34" s="266"/>
      <c r="B34" s="262"/>
      <c r="C34" s="262"/>
      <c r="D34" s="262"/>
      <c r="E34" s="262"/>
      <c r="F34" s="262"/>
      <c r="G34" s="262"/>
      <c r="H34" s="262"/>
      <c r="I34" s="262"/>
      <c r="J34" s="262"/>
      <c r="K34" s="262"/>
      <c r="L34" s="262"/>
      <c r="M34" s="262"/>
      <c r="N34" s="262"/>
      <c r="O34" s="262"/>
      <c r="P34" s="262"/>
      <c r="Q34" s="262"/>
      <c r="R34" s="262"/>
      <c r="S34" s="262"/>
      <c r="T34" s="262"/>
      <c r="U34" s="262"/>
      <c r="V34" s="262"/>
      <c r="W34" s="262"/>
      <c r="X34" s="262"/>
      <c r="Y34" s="262"/>
      <c r="Z34" s="262"/>
      <c r="AA34" s="262"/>
      <c r="AB34" s="262"/>
      <c r="AC34" s="262"/>
      <c r="AD34" s="262"/>
      <c r="AE34" s="262"/>
      <c r="AF34" s="262"/>
      <c r="AG34" s="262"/>
      <c r="AH34" s="262"/>
      <c r="AI34" s="262"/>
      <c r="AJ34" s="262"/>
      <c r="AK34" s="1156" t="s">
        <v>501</v>
      </c>
      <c r="AL34" s="1157"/>
      <c r="AM34" s="1157"/>
      <c r="AN34" s="1158"/>
      <c r="AO34" s="312" t="s">
        <v>485</v>
      </c>
      <c r="AP34" s="312" t="s">
        <v>485</v>
      </c>
      <c r="AQ34" s="313" t="s">
        <v>485</v>
      </c>
      <c r="AR34" s="314" t="s">
        <v>485</v>
      </c>
    </row>
    <row r="35" spans="1:46" ht="27" customHeight="1" x14ac:dyDescent="0.2">
      <c r="A35" s="266"/>
      <c r="B35" s="262"/>
      <c r="C35" s="262"/>
      <c r="D35" s="262"/>
      <c r="E35" s="262"/>
      <c r="F35" s="262"/>
      <c r="G35" s="262"/>
      <c r="H35" s="262"/>
      <c r="I35" s="262"/>
      <c r="J35" s="262"/>
      <c r="K35" s="262"/>
      <c r="L35" s="262"/>
      <c r="M35" s="262"/>
      <c r="N35" s="262"/>
      <c r="O35" s="262"/>
      <c r="P35" s="262"/>
      <c r="Q35" s="262"/>
      <c r="R35" s="262"/>
      <c r="S35" s="262"/>
      <c r="T35" s="262"/>
      <c r="U35" s="262"/>
      <c r="V35" s="262"/>
      <c r="W35" s="262"/>
      <c r="X35" s="262"/>
      <c r="Y35" s="262"/>
      <c r="Z35" s="262"/>
      <c r="AA35" s="262"/>
      <c r="AB35" s="262"/>
      <c r="AC35" s="262"/>
      <c r="AD35" s="262"/>
      <c r="AE35" s="262"/>
      <c r="AF35" s="262"/>
      <c r="AG35" s="262"/>
      <c r="AH35" s="262"/>
      <c r="AI35" s="262"/>
      <c r="AJ35" s="262"/>
      <c r="AK35" s="1156" t="s">
        <v>502</v>
      </c>
      <c r="AL35" s="1157"/>
      <c r="AM35" s="1157"/>
      <c r="AN35" s="1158"/>
      <c r="AO35" s="312">
        <v>222469</v>
      </c>
      <c r="AP35" s="312">
        <v>10198</v>
      </c>
      <c r="AQ35" s="313">
        <v>8851</v>
      </c>
      <c r="AR35" s="314">
        <v>15.2</v>
      </c>
    </row>
    <row r="36" spans="1:46" ht="27" customHeight="1" x14ac:dyDescent="0.2">
      <c r="A36" s="266"/>
      <c r="B36" s="262"/>
      <c r="C36" s="262"/>
      <c r="D36" s="262"/>
      <c r="E36" s="262"/>
      <c r="F36" s="262"/>
      <c r="G36" s="262"/>
      <c r="H36" s="262"/>
      <c r="I36" s="262"/>
      <c r="J36" s="262"/>
      <c r="K36" s="262"/>
      <c r="L36" s="262"/>
      <c r="M36" s="262"/>
      <c r="N36" s="262"/>
      <c r="O36" s="262"/>
      <c r="P36" s="262"/>
      <c r="Q36" s="262"/>
      <c r="R36" s="262"/>
      <c r="S36" s="262"/>
      <c r="T36" s="262"/>
      <c r="U36" s="262"/>
      <c r="V36" s="262"/>
      <c r="W36" s="262"/>
      <c r="X36" s="262"/>
      <c r="Y36" s="262"/>
      <c r="Z36" s="262"/>
      <c r="AA36" s="262"/>
      <c r="AB36" s="262"/>
      <c r="AC36" s="262"/>
      <c r="AD36" s="262"/>
      <c r="AE36" s="262"/>
      <c r="AF36" s="262"/>
      <c r="AG36" s="262"/>
      <c r="AH36" s="262"/>
      <c r="AI36" s="262"/>
      <c r="AJ36" s="262"/>
      <c r="AK36" s="1156" t="s">
        <v>503</v>
      </c>
      <c r="AL36" s="1157"/>
      <c r="AM36" s="1157"/>
      <c r="AN36" s="1158"/>
      <c r="AO36" s="312">
        <v>38283</v>
      </c>
      <c r="AP36" s="312">
        <v>1755</v>
      </c>
      <c r="AQ36" s="313">
        <v>2033</v>
      </c>
      <c r="AR36" s="314">
        <v>-13.7</v>
      </c>
    </row>
    <row r="37" spans="1:46" ht="13.5" customHeight="1" x14ac:dyDescent="0.2">
      <c r="A37" s="266"/>
      <c r="B37" s="262"/>
      <c r="C37" s="262"/>
      <c r="D37" s="262"/>
      <c r="E37" s="262"/>
      <c r="F37" s="262"/>
      <c r="G37" s="262"/>
      <c r="H37" s="262"/>
      <c r="I37" s="262"/>
      <c r="J37" s="262"/>
      <c r="K37" s="262"/>
      <c r="L37" s="262"/>
      <c r="M37" s="262"/>
      <c r="N37" s="262"/>
      <c r="O37" s="262"/>
      <c r="P37" s="262"/>
      <c r="Q37" s="262"/>
      <c r="R37" s="262"/>
      <c r="S37" s="262"/>
      <c r="T37" s="262"/>
      <c r="U37" s="262"/>
      <c r="V37" s="262"/>
      <c r="W37" s="262"/>
      <c r="X37" s="262"/>
      <c r="Y37" s="262"/>
      <c r="Z37" s="262"/>
      <c r="AA37" s="262"/>
      <c r="AB37" s="262"/>
      <c r="AC37" s="262"/>
      <c r="AD37" s="262"/>
      <c r="AE37" s="262"/>
      <c r="AF37" s="262"/>
      <c r="AG37" s="262"/>
      <c r="AH37" s="262"/>
      <c r="AI37" s="262"/>
      <c r="AJ37" s="262"/>
      <c r="AK37" s="1156" t="s">
        <v>504</v>
      </c>
      <c r="AL37" s="1157"/>
      <c r="AM37" s="1157"/>
      <c r="AN37" s="1158"/>
      <c r="AO37" s="312" t="s">
        <v>485</v>
      </c>
      <c r="AP37" s="312" t="s">
        <v>485</v>
      </c>
      <c r="AQ37" s="313">
        <v>640</v>
      </c>
      <c r="AR37" s="314" t="s">
        <v>485</v>
      </c>
    </row>
    <row r="38" spans="1:46" ht="27" customHeight="1" x14ac:dyDescent="0.2">
      <c r="A38" s="266"/>
      <c r="B38" s="262"/>
      <c r="C38" s="262"/>
      <c r="D38" s="262"/>
      <c r="E38" s="262"/>
      <c r="F38" s="262"/>
      <c r="G38" s="262"/>
      <c r="H38" s="262"/>
      <c r="I38" s="262"/>
      <c r="J38" s="262"/>
      <c r="K38" s="262"/>
      <c r="L38" s="262"/>
      <c r="M38" s="262"/>
      <c r="N38" s="262"/>
      <c r="O38" s="262"/>
      <c r="P38" s="262"/>
      <c r="Q38" s="262"/>
      <c r="R38" s="262"/>
      <c r="S38" s="262"/>
      <c r="T38" s="262"/>
      <c r="U38" s="262"/>
      <c r="V38" s="262"/>
      <c r="W38" s="262"/>
      <c r="X38" s="262"/>
      <c r="Y38" s="262"/>
      <c r="Z38" s="262"/>
      <c r="AA38" s="262"/>
      <c r="AB38" s="262"/>
      <c r="AC38" s="262"/>
      <c r="AD38" s="262"/>
      <c r="AE38" s="262"/>
      <c r="AF38" s="262"/>
      <c r="AG38" s="262"/>
      <c r="AH38" s="262"/>
      <c r="AI38" s="262"/>
      <c r="AJ38" s="262"/>
      <c r="AK38" s="1159" t="s">
        <v>505</v>
      </c>
      <c r="AL38" s="1160"/>
      <c r="AM38" s="1160"/>
      <c r="AN38" s="1161"/>
      <c r="AO38" s="315" t="s">
        <v>485</v>
      </c>
      <c r="AP38" s="315" t="s">
        <v>485</v>
      </c>
      <c r="AQ38" s="316">
        <v>1</v>
      </c>
      <c r="AR38" s="304" t="s">
        <v>485</v>
      </c>
      <c r="AS38" s="311"/>
    </row>
    <row r="39" spans="1:46" ht="13.2" x14ac:dyDescent="0.2">
      <c r="A39" s="266"/>
      <c r="B39" s="262"/>
      <c r="C39" s="262"/>
      <c r="D39" s="262"/>
      <c r="E39" s="262"/>
      <c r="F39" s="262"/>
      <c r="G39" s="262"/>
      <c r="H39" s="262"/>
      <c r="I39" s="262"/>
      <c r="J39" s="262"/>
      <c r="K39" s="262"/>
      <c r="L39" s="262"/>
      <c r="M39" s="262"/>
      <c r="N39" s="262"/>
      <c r="O39" s="262"/>
      <c r="P39" s="262"/>
      <c r="Q39" s="262"/>
      <c r="R39" s="262"/>
      <c r="S39" s="262"/>
      <c r="T39" s="262"/>
      <c r="U39" s="262"/>
      <c r="V39" s="262"/>
      <c r="W39" s="262"/>
      <c r="X39" s="262"/>
      <c r="Y39" s="262"/>
      <c r="Z39" s="262"/>
      <c r="AA39" s="262"/>
      <c r="AB39" s="262"/>
      <c r="AC39" s="262"/>
      <c r="AD39" s="262"/>
      <c r="AE39" s="262"/>
      <c r="AF39" s="262"/>
      <c r="AG39" s="262"/>
      <c r="AH39" s="262"/>
      <c r="AI39" s="262"/>
      <c r="AJ39" s="262"/>
      <c r="AK39" s="1159" t="s">
        <v>506</v>
      </c>
      <c r="AL39" s="1160"/>
      <c r="AM39" s="1160"/>
      <c r="AN39" s="1161"/>
      <c r="AO39" s="312">
        <v>-266</v>
      </c>
      <c r="AP39" s="312">
        <v>-12</v>
      </c>
      <c r="AQ39" s="313">
        <v>-3025</v>
      </c>
      <c r="AR39" s="314">
        <v>-99.6</v>
      </c>
      <c r="AS39" s="311"/>
    </row>
    <row r="40" spans="1:46" ht="27" customHeight="1" x14ac:dyDescent="0.2">
      <c r="A40" s="266"/>
      <c r="B40" s="262"/>
      <c r="C40" s="262"/>
      <c r="D40" s="262"/>
      <c r="E40" s="262"/>
      <c r="F40" s="262"/>
      <c r="G40" s="262"/>
      <c r="H40" s="262"/>
      <c r="I40" s="262"/>
      <c r="J40" s="262"/>
      <c r="K40" s="262"/>
      <c r="L40" s="262"/>
      <c r="M40" s="262"/>
      <c r="N40" s="262"/>
      <c r="O40" s="262"/>
      <c r="P40" s="262"/>
      <c r="Q40" s="262"/>
      <c r="R40" s="262"/>
      <c r="S40" s="262"/>
      <c r="T40" s="262"/>
      <c r="U40" s="262"/>
      <c r="V40" s="262"/>
      <c r="W40" s="262"/>
      <c r="X40" s="262"/>
      <c r="Y40" s="262"/>
      <c r="Z40" s="262"/>
      <c r="AA40" s="262"/>
      <c r="AB40" s="262"/>
      <c r="AC40" s="262"/>
      <c r="AD40" s="262"/>
      <c r="AE40" s="262"/>
      <c r="AF40" s="262"/>
      <c r="AG40" s="262"/>
      <c r="AH40" s="262"/>
      <c r="AI40" s="262"/>
      <c r="AJ40" s="262"/>
      <c r="AK40" s="1156" t="s">
        <v>507</v>
      </c>
      <c r="AL40" s="1157"/>
      <c r="AM40" s="1157"/>
      <c r="AN40" s="1158"/>
      <c r="AO40" s="312">
        <v>-549818</v>
      </c>
      <c r="AP40" s="312">
        <v>-25203</v>
      </c>
      <c r="AQ40" s="313">
        <v>-26876</v>
      </c>
      <c r="AR40" s="314">
        <v>-6.2</v>
      </c>
      <c r="AS40" s="311"/>
    </row>
    <row r="41" spans="1:46" ht="13.2" x14ac:dyDescent="0.2">
      <c r="A41" s="266"/>
      <c r="B41" s="262"/>
      <c r="C41" s="262"/>
      <c r="D41" s="262"/>
      <c r="E41" s="262"/>
      <c r="F41" s="262"/>
      <c r="G41" s="262"/>
      <c r="H41" s="262"/>
      <c r="I41" s="262"/>
      <c r="J41" s="262"/>
      <c r="K41" s="262"/>
      <c r="L41" s="262"/>
      <c r="M41" s="262"/>
      <c r="N41" s="262"/>
      <c r="O41" s="262"/>
      <c r="P41" s="262"/>
      <c r="Q41" s="262"/>
      <c r="R41" s="262"/>
      <c r="S41" s="262"/>
      <c r="T41" s="262"/>
      <c r="U41" s="262"/>
      <c r="V41" s="262"/>
      <c r="W41" s="262"/>
      <c r="X41" s="262"/>
      <c r="Y41" s="262"/>
      <c r="Z41" s="262"/>
      <c r="AA41" s="262"/>
      <c r="AB41" s="262"/>
      <c r="AC41" s="262"/>
      <c r="AD41" s="262"/>
      <c r="AE41" s="262"/>
      <c r="AF41" s="262"/>
      <c r="AG41" s="262"/>
      <c r="AH41" s="262"/>
      <c r="AI41" s="262"/>
      <c r="AJ41" s="262"/>
      <c r="AK41" s="1162" t="s">
        <v>287</v>
      </c>
      <c r="AL41" s="1163"/>
      <c r="AM41" s="1163"/>
      <c r="AN41" s="1164"/>
      <c r="AO41" s="312">
        <v>309947</v>
      </c>
      <c r="AP41" s="312">
        <v>14207</v>
      </c>
      <c r="AQ41" s="313">
        <v>15015</v>
      </c>
      <c r="AR41" s="314">
        <v>-5.4</v>
      </c>
      <c r="AS41" s="311"/>
    </row>
    <row r="42" spans="1:46" ht="13.2" x14ac:dyDescent="0.2">
      <c r="A42" s="266"/>
      <c r="B42" s="262"/>
      <c r="C42" s="262"/>
      <c r="D42" s="262"/>
      <c r="E42" s="262"/>
      <c r="F42" s="262"/>
      <c r="G42" s="262"/>
      <c r="H42" s="262"/>
      <c r="I42" s="262"/>
      <c r="J42" s="262"/>
      <c r="K42" s="262"/>
      <c r="L42" s="262"/>
      <c r="M42" s="262"/>
      <c r="N42" s="262"/>
      <c r="O42" s="262"/>
      <c r="P42" s="262"/>
      <c r="Q42" s="262"/>
      <c r="R42" s="262"/>
      <c r="S42" s="262"/>
      <c r="T42" s="262"/>
      <c r="U42" s="262"/>
      <c r="V42" s="262"/>
      <c r="W42" s="262"/>
      <c r="X42" s="262"/>
      <c r="Y42" s="262"/>
      <c r="Z42" s="262"/>
      <c r="AA42" s="262"/>
      <c r="AB42" s="262"/>
      <c r="AC42" s="262"/>
      <c r="AD42" s="262"/>
      <c r="AE42" s="262"/>
      <c r="AF42" s="262"/>
      <c r="AG42" s="262"/>
      <c r="AH42" s="262"/>
      <c r="AI42" s="262"/>
      <c r="AJ42" s="262"/>
      <c r="AK42" s="317"/>
      <c r="AL42" s="262"/>
      <c r="AM42" s="262"/>
      <c r="AN42" s="262"/>
      <c r="AO42" s="262"/>
      <c r="AP42" s="262"/>
      <c r="AQ42" s="288"/>
      <c r="AR42" s="288"/>
      <c r="AS42" s="311"/>
    </row>
    <row r="43" spans="1:46" ht="13.2" x14ac:dyDescent="0.2">
      <c r="A43" s="266"/>
      <c r="B43" s="262"/>
      <c r="C43" s="262"/>
      <c r="D43" s="262"/>
      <c r="E43" s="262"/>
      <c r="F43" s="262"/>
      <c r="G43" s="262"/>
      <c r="H43" s="262"/>
      <c r="I43" s="262"/>
      <c r="J43" s="262"/>
      <c r="K43" s="262"/>
      <c r="L43" s="262"/>
      <c r="M43" s="262"/>
      <c r="N43" s="262"/>
      <c r="O43" s="262"/>
      <c r="P43" s="262"/>
      <c r="Q43" s="262"/>
      <c r="R43" s="262"/>
      <c r="S43" s="262"/>
      <c r="T43" s="262"/>
      <c r="U43" s="262"/>
      <c r="V43" s="262"/>
      <c r="W43" s="262"/>
      <c r="X43" s="262"/>
      <c r="Y43" s="262"/>
      <c r="Z43" s="262"/>
      <c r="AA43" s="262"/>
      <c r="AB43" s="262"/>
      <c r="AC43" s="262"/>
      <c r="AD43" s="262"/>
      <c r="AE43" s="262"/>
      <c r="AF43" s="262"/>
      <c r="AG43" s="262"/>
      <c r="AH43" s="262"/>
      <c r="AI43" s="262"/>
      <c r="AJ43" s="262"/>
      <c r="AK43" s="262"/>
      <c r="AL43" s="262"/>
      <c r="AM43" s="262"/>
      <c r="AN43" s="262"/>
      <c r="AO43" s="262"/>
      <c r="AP43" s="318"/>
      <c r="AQ43" s="288"/>
      <c r="AR43" s="262"/>
      <c r="AS43" s="311"/>
    </row>
    <row r="44" spans="1:46" ht="13.2" x14ac:dyDescent="0.2">
      <c r="A44" s="266"/>
      <c r="B44" s="262"/>
      <c r="C44" s="262"/>
      <c r="D44" s="262"/>
      <c r="E44" s="262"/>
      <c r="F44" s="262"/>
      <c r="G44" s="262"/>
      <c r="H44" s="262"/>
      <c r="I44" s="262"/>
      <c r="J44" s="262"/>
      <c r="K44" s="262"/>
      <c r="L44" s="262"/>
      <c r="M44" s="262"/>
      <c r="N44" s="262"/>
      <c r="O44" s="262"/>
      <c r="P44" s="262"/>
      <c r="Q44" s="262"/>
      <c r="R44" s="262"/>
      <c r="S44" s="262"/>
      <c r="T44" s="262"/>
      <c r="U44" s="262"/>
      <c r="V44" s="262"/>
      <c r="W44" s="262"/>
      <c r="X44" s="262"/>
      <c r="Y44" s="262"/>
      <c r="Z44" s="262"/>
      <c r="AA44" s="262"/>
      <c r="AB44" s="262"/>
      <c r="AC44" s="262"/>
      <c r="AD44" s="262"/>
      <c r="AE44" s="262"/>
      <c r="AF44" s="262"/>
      <c r="AG44" s="262"/>
      <c r="AH44" s="262"/>
      <c r="AI44" s="262"/>
      <c r="AJ44" s="262"/>
      <c r="AK44" s="262"/>
      <c r="AL44" s="262"/>
      <c r="AM44" s="262"/>
      <c r="AN44" s="262"/>
      <c r="AO44" s="262"/>
      <c r="AP44" s="262"/>
      <c r="AQ44" s="288"/>
      <c r="AR44" s="262"/>
    </row>
    <row r="45" spans="1:46" ht="13.2" x14ac:dyDescent="0.2">
      <c r="A45" s="264"/>
      <c r="B45" s="264"/>
      <c r="C45" s="264"/>
      <c r="D45" s="264"/>
      <c r="E45" s="264"/>
      <c r="F45" s="264"/>
      <c r="G45" s="264"/>
      <c r="H45" s="264"/>
      <c r="I45" s="264"/>
      <c r="J45" s="264"/>
      <c r="K45" s="264"/>
      <c r="L45" s="264"/>
      <c r="M45" s="264"/>
      <c r="N45" s="264"/>
      <c r="O45" s="264"/>
      <c r="P45" s="264"/>
      <c r="Q45" s="264"/>
      <c r="R45" s="264"/>
      <c r="S45" s="264"/>
      <c r="T45" s="264"/>
      <c r="U45" s="264"/>
      <c r="V45" s="264"/>
      <c r="W45" s="264"/>
      <c r="X45" s="264"/>
      <c r="Y45" s="264"/>
      <c r="Z45" s="264"/>
      <c r="AA45" s="264"/>
      <c r="AB45" s="264"/>
      <c r="AC45" s="264"/>
      <c r="AD45" s="264"/>
      <c r="AE45" s="264"/>
      <c r="AF45" s="264"/>
      <c r="AG45" s="264"/>
      <c r="AH45" s="264"/>
      <c r="AI45" s="264"/>
      <c r="AJ45" s="264"/>
      <c r="AK45" s="264"/>
      <c r="AL45" s="264"/>
      <c r="AM45" s="264"/>
      <c r="AN45" s="264"/>
      <c r="AO45" s="264"/>
      <c r="AP45" s="264"/>
      <c r="AQ45" s="319"/>
      <c r="AR45" s="264"/>
      <c r="AS45" s="264"/>
      <c r="AT45" s="262"/>
    </row>
    <row r="46" spans="1:46" ht="13.2" x14ac:dyDescent="0.2">
      <c r="A46" s="320"/>
      <c r="B46" s="320"/>
      <c r="C46" s="320"/>
      <c r="D46" s="320"/>
      <c r="E46" s="320"/>
      <c r="F46" s="320"/>
      <c r="G46" s="320"/>
      <c r="H46" s="320"/>
      <c r="I46" s="320"/>
      <c r="J46" s="320"/>
      <c r="K46" s="320"/>
      <c r="L46" s="320"/>
      <c r="M46" s="320"/>
      <c r="N46" s="320"/>
      <c r="O46" s="320"/>
      <c r="P46" s="320"/>
      <c r="Q46" s="320"/>
      <c r="R46" s="320"/>
      <c r="S46" s="320"/>
      <c r="T46" s="320"/>
      <c r="U46" s="320"/>
      <c r="V46" s="320"/>
      <c r="W46" s="320"/>
      <c r="X46" s="320"/>
      <c r="Y46" s="320"/>
      <c r="Z46" s="320"/>
      <c r="AA46" s="320"/>
      <c r="AB46" s="320"/>
      <c r="AC46" s="320"/>
      <c r="AD46" s="320"/>
      <c r="AE46" s="320"/>
      <c r="AF46" s="320"/>
      <c r="AG46" s="320"/>
      <c r="AH46" s="320"/>
      <c r="AI46" s="320"/>
      <c r="AJ46" s="320"/>
      <c r="AK46" s="320"/>
      <c r="AL46" s="320"/>
      <c r="AM46" s="320"/>
      <c r="AN46" s="320"/>
      <c r="AO46" s="320"/>
      <c r="AP46" s="320"/>
      <c r="AQ46" s="320"/>
      <c r="AR46" s="320"/>
      <c r="AS46" s="320"/>
      <c r="AT46" s="262"/>
    </row>
    <row r="47" spans="1:46" ht="17.25" customHeight="1" x14ac:dyDescent="0.2">
      <c r="A47" s="321" t="s">
        <v>508</v>
      </c>
      <c r="B47" s="262"/>
      <c r="C47" s="262"/>
      <c r="D47" s="262"/>
      <c r="E47" s="262"/>
      <c r="F47" s="262"/>
      <c r="G47" s="262"/>
      <c r="H47" s="262"/>
      <c r="I47" s="262"/>
      <c r="J47" s="262"/>
      <c r="K47" s="262"/>
      <c r="L47" s="262"/>
      <c r="M47" s="262"/>
      <c r="N47" s="262"/>
      <c r="O47" s="262"/>
      <c r="P47" s="262"/>
      <c r="Q47" s="262"/>
      <c r="R47" s="262"/>
      <c r="S47" s="262"/>
      <c r="T47" s="262"/>
      <c r="U47" s="262"/>
      <c r="V47" s="262"/>
      <c r="W47" s="262"/>
      <c r="X47" s="262"/>
      <c r="Y47" s="262"/>
      <c r="Z47" s="262"/>
      <c r="AA47" s="262"/>
      <c r="AB47" s="262"/>
      <c r="AC47" s="262"/>
      <c r="AD47" s="262"/>
      <c r="AE47" s="262"/>
      <c r="AF47" s="262"/>
      <c r="AG47" s="262"/>
      <c r="AH47" s="262"/>
      <c r="AI47" s="262"/>
      <c r="AJ47" s="262"/>
      <c r="AK47" s="262"/>
      <c r="AL47" s="262"/>
      <c r="AM47" s="262"/>
      <c r="AN47" s="262"/>
      <c r="AO47" s="262"/>
      <c r="AP47" s="262"/>
      <c r="AQ47" s="262"/>
      <c r="AR47" s="262"/>
    </row>
    <row r="48" spans="1:46" ht="13.2" x14ac:dyDescent="0.2">
      <c r="A48" s="266"/>
      <c r="B48" s="262"/>
      <c r="C48" s="262"/>
      <c r="D48" s="262"/>
      <c r="E48" s="262"/>
      <c r="F48" s="262"/>
      <c r="G48" s="262"/>
      <c r="H48" s="262"/>
      <c r="I48" s="262"/>
      <c r="J48" s="262"/>
      <c r="K48" s="262"/>
      <c r="L48" s="262"/>
      <c r="M48" s="262"/>
      <c r="N48" s="262"/>
      <c r="O48" s="262"/>
      <c r="P48" s="262"/>
      <c r="Q48" s="262"/>
      <c r="R48" s="262"/>
      <c r="S48" s="262"/>
      <c r="T48" s="262"/>
      <c r="U48" s="262"/>
      <c r="V48" s="262"/>
      <c r="W48" s="262"/>
      <c r="X48" s="262"/>
      <c r="Y48" s="262"/>
      <c r="Z48" s="262"/>
      <c r="AA48" s="262"/>
      <c r="AB48" s="262"/>
      <c r="AC48" s="262"/>
      <c r="AD48" s="262"/>
      <c r="AE48" s="262"/>
      <c r="AF48" s="262"/>
      <c r="AG48" s="262"/>
      <c r="AH48" s="262"/>
      <c r="AI48" s="262"/>
      <c r="AJ48" s="262"/>
      <c r="AK48" s="322" t="s">
        <v>509</v>
      </c>
      <c r="AL48" s="322"/>
      <c r="AM48" s="322"/>
      <c r="AN48" s="322"/>
      <c r="AO48" s="322"/>
      <c r="AP48" s="322"/>
      <c r="AQ48" s="323"/>
      <c r="AR48" s="322"/>
    </row>
    <row r="49" spans="1:44" ht="13.5" customHeight="1" x14ac:dyDescent="0.2">
      <c r="A49" s="266"/>
      <c r="B49" s="262"/>
      <c r="C49" s="262"/>
      <c r="D49" s="262"/>
      <c r="E49" s="262"/>
      <c r="F49" s="262"/>
      <c r="G49" s="262"/>
      <c r="H49" s="262"/>
      <c r="I49" s="262"/>
      <c r="J49" s="262"/>
      <c r="K49" s="262"/>
      <c r="L49" s="262"/>
      <c r="M49" s="262"/>
      <c r="N49" s="262"/>
      <c r="O49" s="262"/>
      <c r="P49" s="262"/>
      <c r="Q49" s="262"/>
      <c r="R49" s="262"/>
      <c r="S49" s="262"/>
      <c r="T49" s="262"/>
      <c r="U49" s="262"/>
      <c r="V49" s="262"/>
      <c r="W49" s="262"/>
      <c r="X49" s="262"/>
      <c r="Y49" s="262"/>
      <c r="Z49" s="262"/>
      <c r="AA49" s="262"/>
      <c r="AB49" s="262"/>
      <c r="AC49" s="262"/>
      <c r="AD49" s="262"/>
      <c r="AE49" s="262"/>
      <c r="AF49" s="262"/>
      <c r="AG49" s="262"/>
      <c r="AH49" s="262"/>
      <c r="AI49" s="262"/>
      <c r="AJ49" s="262"/>
      <c r="AK49" s="324"/>
      <c r="AL49" s="325"/>
      <c r="AM49" s="1149" t="s">
        <v>477</v>
      </c>
      <c r="AN49" s="1151" t="s">
        <v>510</v>
      </c>
      <c r="AO49" s="1152"/>
      <c r="AP49" s="1152"/>
      <c r="AQ49" s="1152"/>
      <c r="AR49" s="1153"/>
    </row>
    <row r="50" spans="1:44" ht="13.2" x14ac:dyDescent="0.2">
      <c r="A50" s="266"/>
      <c r="B50" s="262"/>
      <c r="C50" s="262"/>
      <c r="D50" s="262"/>
      <c r="E50" s="262"/>
      <c r="F50" s="262"/>
      <c r="G50" s="262"/>
      <c r="H50" s="262"/>
      <c r="I50" s="262"/>
      <c r="J50" s="262"/>
      <c r="K50" s="262"/>
      <c r="L50" s="262"/>
      <c r="M50" s="262"/>
      <c r="N50" s="262"/>
      <c r="O50" s="262"/>
      <c r="P50" s="262"/>
      <c r="Q50" s="262"/>
      <c r="R50" s="262"/>
      <c r="S50" s="262"/>
      <c r="T50" s="262"/>
      <c r="U50" s="262"/>
      <c r="V50" s="262"/>
      <c r="W50" s="262"/>
      <c r="X50" s="262"/>
      <c r="Y50" s="262"/>
      <c r="Z50" s="262"/>
      <c r="AA50" s="262"/>
      <c r="AB50" s="262"/>
      <c r="AC50" s="262"/>
      <c r="AD50" s="262"/>
      <c r="AE50" s="262"/>
      <c r="AF50" s="262"/>
      <c r="AG50" s="262"/>
      <c r="AH50" s="262"/>
      <c r="AI50" s="262"/>
      <c r="AJ50" s="262"/>
      <c r="AK50" s="326"/>
      <c r="AL50" s="327"/>
      <c r="AM50" s="1150"/>
      <c r="AN50" s="328" t="s">
        <v>511</v>
      </c>
      <c r="AO50" s="329" t="s">
        <v>512</v>
      </c>
      <c r="AP50" s="330" t="s">
        <v>513</v>
      </c>
      <c r="AQ50" s="331" t="s">
        <v>514</v>
      </c>
      <c r="AR50" s="332" t="s">
        <v>515</v>
      </c>
    </row>
    <row r="51" spans="1:44" ht="13.2" x14ac:dyDescent="0.2">
      <c r="A51" s="266"/>
      <c r="B51" s="262"/>
      <c r="C51" s="262"/>
      <c r="D51" s="262"/>
      <c r="E51" s="262"/>
      <c r="F51" s="262"/>
      <c r="G51" s="262"/>
      <c r="H51" s="262"/>
      <c r="I51" s="262"/>
      <c r="J51" s="262"/>
      <c r="K51" s="262"/>
      <c r="L51" s="262"/>
      <c r="M51" s="262"/>
      <c r="N51" s="262"/>
      <c r="O51" s="262"/>
      <c r="P51" s="262"/>
      <c r="Q51" s="262"/>
      <c r="R51" s="262"/>
      <c r="S51" s="262"/>
      <c r="T51" s="262"/>
      <c r="U51" s="262"/>
      <c r="V51" s="262"/>
      <c r="W51" s="262"/>
      <c r="X51" s="262"/>
      <c r="Y51" s="262"/>
      <c r="Z51" s="262"/>
      <c r="AA51" s="262"/>
      <c r="AB51" s="262"/>
      <c r="AC51" s="262"/>
      <c r="AD51" s="262"/>
      <c r="AE51" s="262"/>
      <c r="AF51" s="262"/>
      <c r="AG51" s="262"/>
      <c r="AH51" s="262"/>
      <c r="AI51" s="262"/>
      <c r="AJ51" s="262"/>
      <c r="AK51" s="324" t="s">
        <v>516</v>
      </c>
      <c r="AL51" s="325"/>
      <c r="AM51" s="333">
        <v>330086</v>
      </c>
      <c r="AN51" s="334">
        <v>14851</v>
      </c>
      <c r="AO51" s="335">
        <v>-18.7</v>
      </c>
      <c r="AP51" s="336">
        <v>51264</v>
      </c>
      <c r="AQ51" s="337">
        <v>8.1999999999999993</v>
      </c>
      <c r="AR51" s="338">
        <v>-26.9</v>
      </c>
    </row>
    <row r="52" spans="1:44" ht="13.2" x14ac:dyDescent="0.2">
      <c r="A52" s="266"/>
      <c r="B52" s="262"/>
      <c r="C52" s="262"/>
      <c r="D52" s="262"/>
      <c r="E52" s="262"/>
      <c r="F52" s="262"/>
      <c r="G52" s="262"/>
      <c r="H52" s="262"/>
      <c r="I52" s="262"/>
      <c r="J52" s="262"/>
      <c r="K52" s="262"/>
      <c r="L52" s="262"/>
      <c r="M52" s="262"/>
      <c r="N52" s="262"/>
      <c r="O52" s="262"/>
      <c r="P52" s="262"/>
      <c r="Q52" s="262"/>
      <c r="R52" s="262"/>
      <c r="S52" s="262"/>
      <c r="T52" s="262"/>
      <c r="U52" s="262"/>
      <c r="V52" s="262"/>
      <c r="W52" s="262"/>
      <c r="X52" s="262"/>
      <c r="Y52" s="262"/>
      <c r="Z52" s="262"/>
      <c r="AA52" s="262"/>
      <c r="AB52" s="262"/>
      <c r="AC52" s="262"/>
      <c r="AD52" s="262"/>
      <c r="AE52" s="262"/>
      <c r="AF52" s="262"/>
      <c r="AG52" s="262"/>
      <c r="AH52" s="262"/>
      <c r="AI52" s="262"/>
      <c r="AJ52" s="262"/>
      <c r="AK52" s="339"/>
      <c r="AL52" s="340" t="s">
        <v>517</v>
      </c>
      <c r="AM52" s="341">
        <v>143745</v>
      </c>
      <c r="AN52" s="342">
        <v>6467</v>
      </c>
      <c r="AO52" s="343">
        <v>31.8</v>
      </c>
      <c r="AP52" s="344">
        <v>26040</v>
      </c>
      <c r="AQ52" s="345">
        <v>4.5</v>
      </c>
      <c r="AR52" s="346">
        <v>27.3</v>
      </c>
    </row>
    <row r="53" spans="1:44" ht="13.2" x14ac:dyDescent="0.2">
      <c r="A53" s="266"/>
      <c r="B53" s="262"/>
      <c r="C53" s="262"/>
      <c r="D53" s="262"/>
      <c r="E53" s="262"/>
      <c r="F53" s="262"/>
      <c r="G53" s="262"/>
      <c r="H53" s="262"/>
      <c r="I53" s="262"/>
      <c r="J53" s="262"/>
      <c r="K53" s="262"/>
      <c r="L53" s="262"/>
      <c r="M53" s="262"/>
      <c r="N53" s="262"/>
      <c r="O53" s="262"/>
      <c r="P53" s="262"/>
      <c r="Q53" s="262"/>
      <c r="R53" s="262"/>
      <c r="S53" s="262"/>
      <c r="T53" s="262"/>
      <c r="U53" s="262"/>
      <c r="V53" s="262"/>
      <c r="W53" s="262"/>
      <c r="X53" s="262"/>
      <c r="Y53" s="262"/>
      <c r="Z53" s="262"/>
      <c r="AA53" s="262"/>
      <c r="AB53" s="262"/>
      <c r="AC53" s="262"/>
      <c r="AD53" s="262"/>
      <c r="AE53" s="262"/>
      <c r="AF53" s="262"/>
      <c r="AG53" s="262"/>
      <c r="AH53" s="262"/>
      <c r="AI53" s="262"/>
      <c r="AJ53" s="262"/>
      <c r="AK53" s="324" t="s">
        <v>518</v>
      </c>
      <c r="AL53" s="325"/>
      <c r="AM53" s="333">
        <v>275236</v>
      </c>
      <c r="AN53" s="334">
        <v>12456</v>
      </c>
      <c r="AO53" s="335">
        <v>-16.100000000000001</v>
      </c>
      <c r="AP53" s="336">
        <v>52068</v>
      </c>
      <c r="AQ53" s="337">
        <v>1.6</v>
      </c>
      <c r="AR53" s="338">
        <v>-17.7</v>
      </c>
    </row>
    <row r="54" spans="1:44" ht="13.2" x14ac:dyDescent="0.2">
      <c r="A54" s="266"/>
      <c r="B54" s="262"/>
      <c r="C54" s="262"/>
      <c r="D54" s="262"/>
      <c r="E54" s="262"/>
      <c r="F54" s="262"/>
      <c r="G54" s="262"/>
      <c r="H54" s="262"/>
      <c r="I54" s="262"/>
      <c r="J54" s="262"/>
      <c r="K54" s="262"/>
      <c r="L54" s="262"/>
      <c r="M54" s="262"/>
      <c r="N54" s="262"/>
      <c r="O54" s="262"/>
      <c r="P54" s="262"/>
      <c r="Q54" s="262"/>
      <c r="R54" s="262"/>
      <c r="S54" s="262"/>
      <c r="T54" s="262"/>
      <c r="U54" s="262"/>
      <c r="V54" s="262"/>
      <c r="W54" s="262"/>
      <c r="X54" s="262"/>
      <c r="Y54" s="262"/>
      <c r="Z54" s="262"/>
      <c r="AA54" s="262"/>
      <c r="AB54" s="262"/>
      <c r="AC54" s="262"/>
      <c r="AD54" s="262"/>
      <c r="AE54" s="262"/>
      <c r="AF54" s="262"/>
      <c r="AG54" s="262"/>
      <c r="AH54" s="262"/>
      <c r="AI54" s="262"/>
      <c r="AJ54" s="262"/>
      <c r="AK54" s="339"/>
      <c r="AL54" s="340" t="s">
        <v>517</v>
      </c>
      <c r="AM54" s="341">
        <v>217468</v>
      </c>
      <c r="AN54" s="342">
        <v>9842</v>
      </c>
      <c r="AO54" s="343">
        <v>52.2</v>
      </c>
      <c r="AP54" s="344">
        <v>26936</v>
      </c>
      <c r="AQ54" s="345">
        <v>3.4</v>
      </c>
      <c r="AR54" s="346">
        <v>48.8</v>
      </c>
    </row>
    <row r="55" spans="1:44" ht="13.2" x14ac:dyDescent="0.2">
      <c r="A55" s="266"/>
      <c r="B55" s="262"/>
      <c r="C55" s="262"/>
      <c r="D55" s="262"/>
      <c r="E55" s="262"/>
      <c r="F55" s="262"/>
      <c r="G55" s="262"/>
      <c r="H55" s="262"/>
      <c r="I55" s="262"/>
      <c r="J55" s="262"/>
      <c r="K55" s="262"/>
      <c r="L55" s="262"/>
      <c r="M55" s="262"/>
      <c r="N55" s="262"/>
      <c r="O55" s="262"/>
      <c r="P55" s="262"/>
      <c r="Q55" s="262"/>
      <c r="R55" s="262"/>
      <c r="S55" s="262"/>
      <c r="T55" s="262"/>
      <c r="U55" s="262"/>
      <c r="V55" s="262"/>
      <c r="W55" s="262"/>
      <c r="X55" s="262"/>
      <c r="Y55" s="262"/>
      <c r="Z55" s="262"/>
      <c r="AA55" s="262"/>
      <c r="AB55" s="262"/>
      <c r="AC55" s="262"/>
      <c r="AD55" s="262"/>
      <c r="AE55" s="262"/>
      <c r="AF55" s="262"/>
      <c r="AG55" s="262"/>
      <c r="AH55" s="262"/>
      <c r="AI55" s="262"/>
      <c r="AJ55" s="262"/>
      <c r="AK55" s="324" t="s">
        <v>519</v>
      </c>
      <c r="AL55" s="325"/>
      <c r="AM55" s="333">
        <v>467287</v>
      </c>
      <c r="AN55" s="334">
        <v>21255</v>
      </c>
      <c r="AO55" s="335">
        <v>70.599999999999994</v>
      </c>
      <c r="AP55" s="336">
        <v>47161</v>
      </c>
      <c r="AQ55" s="337">
        <v>-9.4</v>
      </c>
      <c r="AR55" s="338">
        <v>80</v>
      </c>
    </row>
    <row r="56" spans="1:44" ht="13.2" x14ac:dyDescent="0.2">
      <c r="A56" s="266"/>
      <c r="B56" s="262"/>
      <c r="C56" s="262"/>
      <c r="D56" s="262"/>
      <c r="E56" s="262"/>
      <c r="F56" s="262"/>
      <c r="G56" s="262"/>
      <c r="H56" s="262"/>
      <c r="I56" s="262"/>
      <c r="J56" s="262"/>
      <c r="K56" s="262"/>
      <c r="L56" s="262"/>
      <c r="M56" s="262"/>
      <c r="N56" s="262"/>
      <c r="O56" s="262"/>
      <c r="P56" s="262"/>
      <c r="Q56" s="262"/>
      <c r="R56" s="262"/>
      <c r="S56" s="262"/>
      <c r="T56" s="262"/>
      <c r="U56" s="262"/>
      <c r="V56" s="262"/>
      <c r="W56" s="262"/>
      <c r="X56" s="262"/>
      <c r="Y56" s="262"/>
      <c r="Z56" s="262"/>
      <c r="AA56" s="262"/>
      <c r="AB56" s="262"/>
      <c r="AC56" s="262"/>
      <c r="AD56" s="262"/>
      <c r="AE56" s="262"/>
      <c r="AF56" s="262"/>
      <c r="AG56" s="262"/>
      <c r="AH56" s="262"/>
      <c r="AI56" s="262"/>
      <c r="AJ56" s="262"/>
      <c r="AK56" s="339"/>
      <c r="AL56" s="340" t="s">
        <v>517</v>
      </c>
      <c r="AM56" s="341">
        <v>247024</v>
      </c>
      <c r="AN56" s="342">
        <v>11236</v>
      </c>
      <c r="AO56" s="343">
        <v>14.2</v>
      </c>
      <c r="AP56" s="344">
        <v>24595</v>
      </c>
      <c r="AQ56" s="345">
        <v>-8.6999999999999993</v>
      </c>
      <c r="AR56" s="346">
        <v>22.9</v>
      </c>
    </row>
    <row r="57" spans="1:44" ht="13.2" x14ac:dyDescent="0.2">
      <c r="A57" s="266"/>
      <c r="B57" s="262"/>
      <c r="C57" s="262"/>
      <c r="D57" s="262"/>
      <c r="E57" s="262"/>
      <c r="F57" s="262"/>
      <c r="G57" s="262"/>
      <c r="H57" s="262"/>
      <c r="I57" s="262"/>
      <c r="J57" s="262"/>
      <c r="K57" s="262"/>
      <c r="L57" s="262"/>
      <c r="M57" s="262"/>
      <c r="N57" s="262"/>
      <c r="O57" s="262"/>
      <c r="P57" s="262"/>
      <c r="Q57" s="262"/>
      <c r="R57" s="262"/>
      <c r="S57" s="262"/>
      <c r="T57" s="262"/>
      <c r="U57" s="262"/>
      <c r="V57" s="262"/>
      <c r="W57" s="262"/>
      <c r="X57" s="262"/>
      <c r="Y57" s="262"/>
      <c r="Z57" s="262"/>
      <c r="AA57" s="262"/>
      <c r="AB57" s="262"/>
      <c r="AC57" s="262"/>
      <c r="AD57" s="262"/>
      <c r="AE57" s="262"/>
      <c r="AF57" s="262"/>
      <c r="AG57" s="262"/>
      <c r="AH57" s="262"/>
      <c r="AI57" s="262"/>
      <c r="AJ57" s="262"/>
      <c r="AK57" s="324" t="s">
        <v>520</v>
      </c>
      <c r="AL57" s="325"/>
      <c r="AM57" s="333">
        <v>370584</v>
      </c>
      <c r="AN57" s="334">
        <v>16977</v>
      </c>
      <c r="AO57" s="335">
        <v>-20.100000000000001</v>
      </c>
      <c r="AP57" s="336">
        <v>43423</v>
      </c>
      <c r="AQ57" s="337">
        <v>-7.9</v>
      </c>
      <c r="AR57" s="338">
        <v>-12.2</v>
      </c>
    </row>
    <row r="58" spans="1:44" ht="13.2" x14ac:dyDescent="0.2">
      <c r="A58" s="266"/>
      <c r="B58" s="262"/>
      <c r="C58" s="262"/>
      <c r="D58" s="262"/>
      <c r="E58" s="262"/>
      <c r="F58" s="262"/>
      <c r="G58" s="262"/>
      <c r="H58" s="262"/>
      <c r="I58" s="262"/>
      <c r="J58" s="262"/>
      <c r="K58" s="262"/>
      <c r="L58" s="262"/>
      <c r="M58" s="262"/>
      <c r="N58" s="262"/>
      <c r="O58" s="262"/>
      <c r="P58" s="262"/>
      <c r="Q58" s="262"/>
      <c r="R58" s="262"/>
      <c r="S58" s="262"/>
      <c r="T58" s="262"/>
      <c r="U58" s="262"/>
      <c r="V58" s="262"/>
      <c r="W58" s="262"/>
      <c r="X58" s="262"/>
      <c r="Y58" s="262"/>
      <c r="Z58" s="262"/>
      <c r="AA58" s="262"/>
      <c r="AB58" s="262"/>
      <c r="AC58" s="262"/>
      <c r="AD58" s="262"/>
      <c r="AE58" s="262"/>
      <c r="AF58" s="262"/>
      <c r="AG58" s="262"/>
      <c r="AH58" s="262"/>
      <c r="AI58" s="262"/>
      <c r="AJ58" s="262"/>
      <c r="AK58" s="339"/>
      <c r="AL58" s="340" t="s">
        <v>517</v>
      </c>
      <c r="AM58" s="341">
        <v>212753</v>
      </c>
      <c r="AN58" s="342">
        <v>9747</v>
      </c>
      <c r="AO58" s="343">
        <v>-13.3</v>
      </c>
      <c r="AP58" s="344">
        <v>22207</v>
      </c>
      <c r="AQ58" s="345">
        <v>-9.6999999999999993</v>
      </c>
      <c r="AR58" s="346">
        <v>-3.6</v>
      </c>
    </row>
    <row r="59" spans="1:44" ht="13.2" x14ac:dyDescent="0.2">
      <c r="A59" s="266"/>
      <c r="B59" s="262"/>
      <c r="C59" s="262"/>
      <c r="D59" s="262"/>
      <c r="E59" s="262"/>
      <c r="F59" s="262"/>
      <c r="G59" s="262"/>
      <c r="H59" s="262"/>
      <c r="I59" s="262"/>
      <c r="J59" s="262"/>
      <c r="K59" s="262"/>
      <c r="L59" s="262"/>
      <c r="M59" s="262"/>
      <c r="N59" s="262"/>
      <c r="O59" s="262"/>
      <c r="P59" s="262"/>
      <c r="Q59" s="262"/>
      <c r="R59" s="262"/>
      <c r="S59" s="262"/>
      <c r="T59" s="262"/>
      <c r="U59" s="262"/>
      <c r="V59" s="262"/>
      <c r="W59" s="262"/>
      <c r="X59" s="262"/>
      <c r="Y59" s="262"/>
      <c r="Z59" s="262"/>
      <c r="AA59" s="262"/>
      <c r="AB59" s="262"/>
      <c r="AC59" s="262"/>
      <c r="AD59" s="262"/>
      <c r="AE59" s="262"/>
      <c r="AF59" s="262"/>
      <c r="AG59" s="262"/>
      <c r="AH59" s="262"/>
      <c r="AI59" s="262"/>
      <c r="AJ59" s="262"/>
      <c r="AK59" s="324" t="s">
        <v>521</v>
      </c>
      <c r="AL59" s="325"/>
      <c r="AM59" s="333">
        <v>387149</v>
      </c>
      <c r="AN59" s="334">
        <v>17746</v>
      </c>
      <c r="AO59" s="335">
        <v>4.5</v>
      </c>
      <c r="AP59" s="336">
        <v>45265</v>
      </c>
      <c r="AQ59" s="337">
        <v>4.2</v>
      </c>
      <c r="AR59" s="338">
        <v>0.3</v>
      </c>
    </row>
    <row r="60" spans="1:44" ht="13.2" x14ac:dyDescent="0.2">
      <c r="A60" s="266"/>
      <c r="B60" s="262"/>
      <c r="C60" s="262"/>
      <c r="D60" s="262"/>
      <c r="E60" s="262"/>
      <c r="F60" s="262"/>
      <c r="G60" s="262"/>
      <c r="H60" s="262"/>
      <c r="I60" s="262"/>
      <c r="J60" s="262"/>
      <c r="K60" s="262"/>
      <c r="L60" s="262"/>
      <c r="M60" s="262"/>
      <c r="N60" s="262"/>
      <c r="O60" s="262"/>
      <c r="P60" s="262"/>
      <c r="Q60" s="262"/>
      <c r="R60" s="262"/>
      <c r="S60" s="262"/>
      <c r="T60" s="262"/>
      <c r="U60" s="262"/>
      <c r="V60" s="262"/>
      <c r="W60" s="262"/>
      <c r="X60" s="262"/>
      <c r="Y60" s="262"/>
      <c r="Z60" s="262"/>
      <c r="AA60" s="262"/>
      <c r="AB60" s="262"/>
      <c r="AC60" s="262"/>
      <c r="AD60" s="262"/>
      <c r="AE60" s="262"/>
      <c r="AF60" s="262"/>
      <c r="AG60" s="262"/>
      <c r="AH60" s="262"/>
      <c r="AI60" s="262"/>
      <c r="AJ60" s="262"/>
      <c r="AK60" s="339"/>
      <c r="AL60" s="340" t="s">
        <v>517</v>
      </c>
      <c r="AM60" s="341">
        <v>323405</v>
      </c>
      <c r="AN60" s="342">
        <v>14824</v>
      </c>
      <c r="AO60" s="343">
        <v>52.1</v>
      </c>
      <c r="AP60" s="344">
        <v>22600</v>
      </c>
      <c r="AQ60" s="345">
        <v>1.8</v>
      </c>
      <c r="AR60" s="346">
        <v>50.3</v>
      </c>
    </row>
    <row r="61" spans="1:44" ht="13.2" x14ac:dyDescent="0.2">
      <c r="A61" s="266"/>
      <c r="B61" s="262"/>
      <c r="C61" s="262"/>
      <c r="D61" s="262"/>
      <c r="E61" s="262"/>
      <c r="F61" s="262"/>
      <c r="G61" s="262"/>
      <c r="H61" s="262"/>
      <c r="I61" s="262"/>
      <c r="J61" s="262"/>
      <c r="K61" s="262"/>
      <c r="L61" s="262"/>
      <c r="M61" s="262"/>
      <c r="N61" s="262"/>
      <c r="O61" s="262"/>
      <c r="P61" s="262"/>
      <c r="Q61" s="262"/>
      <c r="R61" s="262"/>
      <c r="S61" s="262"/>
      <c r="T61" s="262"/>
      <c r="U61" s="262"/>
      <c r="V61" s="262"/>
      <c r="W61" s="262"/>
      <c r="X61" s="262"/>
      <c r="Y61" s="262"/>
      <c r="Z61" s="262"/>
      <c r="AA61" s="262"/>
      <c r="AB61" s="262"/>
      <c r="AC61" s="262"/>
      <c r="AD61" s="262"/>
      <c r="AE61" s="262"/>
      <c r="AF61" s="262"/>
      <c r="AG61" s="262"/>
      <c r="AH61" s="262"/>
      <c r="AI61" s="262"/>
      <c r="AJ61" s="262"/>
      <c r="AK61" s="324" t="s">
        <v>522</v>
      </c>
      <c r="AL61" s="347"/>
      <c r="AM61" s="348">
        <v>366068</v>
      </c>
      <c r="AN61" s="349">
        <v>16657</v>
      </c>
      <c r="AO61" s="350">
        <v>4</v>
      </c>
      <c r="AP61" s="351">
        <v>47836</v>
      </c>
      <c r="AQ61" s="352">
        <v>-0.7</v>
      </c>
      <c r="AR61" s="338">
        <v>4.7</v>
      </c>
    </row>
    <row r="62" spans="1:44" ht="13.2" x14ac:dyDescent="0.2">
      <c r="A62" s="266"/>
      <c r="B62" s="262"/>
      <c r="C62" s="262"/>
      <c r="D62" s="262"/>
      <c r="E62" s="262"/>
      <c r="F62" s="262"/>
      <c r="G62" s="262"/>
      <c r="H62" s="262"/>
      <c r="I62" s="262"/>
      <c r="J62" s="262"/>
      <c r="K62" s="262"/>
      <c r="L62" s="262"/>
      <c r="M62" s="262"/>
      <c r="N62" s="262"/>
      <c r="O62" s="262"/>
      <c r="P62" s="262"/>
      <c r="Q62" s="262"/>
      <c r="R62" s="262"/>
      <c r="S62" s="262"/>
      <c r="T62" s="262"/>
      <c r="U62" s="262"/>
      <c r="V62" s="262"/>
      <c r="W62" s="262"/>
      <c r="X62" s="262"/>
      <c r="Y62" s="262"/>
      <c r="Z62" s="262"/>
      <c r="AA62" s="262"/>
      <c r="AB62" s="262"/>
      <c r="AC62" s="262"/>
      <c r="AD62" s="262"/>
      <c r="AE62" s="262"/>
      <c r="AF62" s="262"/>
      <c r="AG62" s="262"/>
      <c r="AH62" s="262"/>
      <c r="AI62" s="262"/>
      <c r="AJ62" s="262"/>
      <c r="AK62" s="339"/>
      <c r="AL62" s="340" t="s">
        <v>517</v>
      </c>
      <c r="AM62" s="341">
        <v>228879</v>
      </c>
      <c r="AN62" s="342">
        <v>10423</v>
      </c>
      <c r="AO62" s="343">
        <v>27.4</v>
      </c>
      <c r="AP62" s="344">
        <v>24476</v>
      </c>
      <c r="AQ62" s="345">
        <v>-1.7</v>
      </c>
      <c r="AR62" s="346">
        <v>29.1</v>
      </c>
    </row>
    <row r="63" spans="1:44" ht="13.2" x14ac:dyDescent="0.2">
      <c r="A63" s="266"/>
      <c r="B63" s="262"/>
      <c r="C63" s="262"/>
      <c r="D63" s="262"/>
      <c r="E63" s="262"/>
      <c r="F63" s="262"/>
      <c r="G63" s="262"/>
      <c r="H63" s="262"/>
      <c r="I63" s="262"/>
      <c r="J63" s="262"/>
      <c r="K63" s="262"/>
      <c r="L63" s="262"/>
      <c r="M63" s="262"/>
      <c r="N63" s="262"/>
      <c r="O63" s="262"/>
      <c r="P63" s="262"/>
      <c r="Q63" s="262"/>
      <c r="R63" s="262"/>
      <c r="S63" s="262"/>
      <c r="T63" s="262"/>
      <c r="U63" s="262"/>
      <c r="V63" s="262"/>
      <c r="W63" s="262"/>
      <c r="X63" s="262"/>
      <c r="Y63" s="262"/>
      <c r="Z63" s="262"/>
      <c r="AA63" s="262"/>
      <c r="AB63" s="262"/>
      <c r="AC63" s="262"/>
      <c r="AD63" s="262"/>
      <c r="AE63" s="262"/>
      <c r="AF63" s="262"/>
      <c r="AG63" s="262"/>
      <c r="AH63" s="262"/>
      <c r="AI63" s="262"/>
      <c r="AJ63" s="262"/>
      <c r="AK63" s="262"/>
      <c r="AL63" s="262"/>
      <c r="AM63" s="262"/>
      <c r="AN63" s="262"/>
      <c r="AO63" s="262"/>
      <c r="AP63" s="262"/>
      <c r="AQ63" s="262"/>
      <c r="AR63" s="262"/>
    </row>
    <row r="64" spans="1:44" ht="13.2" x14ac:dyDescent="0.2">
      <c r="A64" s="266"/>
      <c r="B64" s="262"/>
      <c r="C64" s="262"/>
      <c r="D64" s="262"/>
      <c r="E64" s="262"/>
      <c r="F64" s="262"/>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2"/>
      <c r="AE64" s="262"/>
      <c r="AF64" s="262"/>
      <c r="AG64" s="262"/>
      <c r="AH64" s="262"/>
      <c r="AI64" s="262"/>
      <c r="AJ64" s="262"/>
      <c r="AK64" s="262"/>
      <c r="AL64" s="262"/>
      <c r="AM64" s="262"/>
      <c r="AN64" s="262"/>
      <c r="AO64" s="262"/>
      <c r="AP64" s="262"/>
      <c r="AQ64" s="262"/>
      <c r="AR64" s="262"/>
    </row>
    <row r="65" spans="1:46" ht="13.2" x14ac:dyDescent="0.2">
      <c r="A65" s="266"/>
      <c r="B65" s="262"/>
      <c r="C65" s="262"/>
      <c r="D65" s="262"/>
      <c r="E65" s="262"/>
      <c r="F65" s="262"/>
      <c r="G65" s="262"/>
      <c r="H65" s="262"/>
      <c r="I65" s="262"/>
      <c r="J65" s="262"/>
      <c r="K65" s="262"/>
      <c r="L65" s="262"/>
      <c r="M65" s="262"/>
      <c r="N65" s="262"/>
      <c r="O65" s="262"/>
      <c r="P65" s="262"/>
      <c r="Q65" s="262"/>
      <c r="R65" s="262"/>
      <c r="S65" s="262"/>
      <c r="T65" s="262"/>
      <c r="U65" s="262"/>
      <c r="V65" s="262"/>
      <c r="W65" s="262"/>
      <c r="X65" s="262"/>
      <c r="Y65" s="262"/>
      <c r="Z65" s="262"/>
      <c r="AA65" s="262"/>
      <c r="AB65" s="262"/>
      <c r="AC65" s="262"/>
      <c r="AD65" s="262"/>
      <c r="AE65" s="262"/>
      <c r="AF65" s="262"/>
      <c r="AG65" s="262"/>
      <c r="AH65" s="262"/>
      <c r="AI65" s="262"/>
      <c r="AJ65" s="262"/>
      <c r="AK65" s="262"/>
      <c r="AL65" s="262"/>
      <c r="AM65" s="262"/>
      <c r="AN65" s="262"/>
      <c r="AO65" s="262"/>
      <c r="AP65" s="262"/>
      <c r="AQ65" s="262"/>
      <c r="AR65" s="262"/>
    </row>
    <row r="66" spans="1:46" ht="13.2" x14ac:dyDescent="0.2">
      <c r="A66" s="353"/>
      <c r="B66" s="320"/>
      <c r="C66" s="320"/>
      <c r="D66" s="320"/>
      <c r="E66" s="320"/>
      <c r="F66" s="320"/>
      <c r="G66" s="320"/>
      <c r="H66" s="320"/>
      <c r="I66" s="320"/>
      <c r="J66" s="320"/>
      <c r="K66" s="320"/>
      <c r="L66" s="320"/>
      <c r="M66" s="320"/>
      <c r="N66" s="320"/>
      <c r="O66" s="320"/>
      <c r="P66" s="320"/>
      <c r="Q66" s="320"/>
      <c r="R66" s="320"/>
      <c r="S66" s="320"/>
      <c r="T66" s="320"/>
      <c r="U66" s="320"/>
      <c r="V66" s="320"/>
      <c r="W66" s="320"/>
      <c r="X66" s="320"/>
      <c r="Y66" s="320"/>
      <c r="Z66" s="320"/>
      <c r="AA66" s="320"/>
      <c r="AB66" s="320"/>
      <c r="AC66" s="320"/>
      <c r="AD66" s="320"/>
      <c r="AE66" s="320"/>
      <c r="AF66" s="320"/>
      <c r="AG66" s="320"/>
      <c r="AH66" s="320"/>
      <c r="AI66" s="320"/>
      <c r="AJ66" s="320"/>
      <c r="AK66" s="320"/>
      <c r="AL66" s="320"/>
      <c r="AM66" s="320"/>
      <c r="AN66" s="320"/>
      <c r="AO66" s="320"/>
      <c r="AP66" s="320"/>
      <c r="AQ66" s="320"/>
      <c r="AR66" s="320"/>
      <c r="AS66" s="354"/>
    </row>
    <row r="67" spans="1:46" ht="13.5" hidden="1" customHeight="1" x14ac:dyDescent="0.2">
      <c r="AK67" s="262"/>
      <c r="AL67" s="262"/>
      <c r="AM67" s="262"/>
      <c r="AN67" s="262"/>
      <c r="AO67" s="262"/>
      <c r="AP67" s="262"/>
      <c r="AQ67" s="262"/>
      <c r="AR67" s="262"/>
      <c r="AS67" s="262"/>
      <c r="AT67" s="262"/>
    </row>
    <row r="68" spans="1:46" ht="13.5" hidden="1" customHeight="1" x14ac:dyDescent="0.2">
      <c r="AK68" s="262"/>
      <c r="AL68" s="262"/>
      <c r="AM68" s="262"/>
      <c r="AN68" s="262"/>
      <c r="AO68" s="262"/>
      <c r="AP68" s="262"/>
      <c r="AQ68" s="262"/>
      <c r="AR68" s="262"/>
    </row>
    <row r="69" spans="1:46" ht="13.5" hidden="1" customHeight="1" x14ac:dyDescent="0.2">
      <c r="AK69" s="262"/>
      <c r="AL69" s="262"/>
      <c r="AM69" s="262"/>
      <c r="AN69" s="262"/>
      <c r="AO69" s="262"/>
      <c r="AP69" s="262"/>
      <c r="AQ69" s="262"/>
      <c r="AR69" s="262"/>
    </row>
    <row r="70" spans="1:46" ht="13.2" hidden="1" x14ac:dyDescent="0.2">
      <c r="AK70" s="262"/>
      <c r="AL70" s="262"/>
      <c r="AM70" s="262"/>
      <c r="AN70" s="262"/>
      <c r="AO70" s="262"/>
      <c r="AP70" s="262"/>
      <c r="AQ70" s="262"/>
      <c r="AR70" s="262"/>
    </row>
    <row r="71" spans="1:46" ht="13.2" hidden="1" x14ac:dyDescent="0.2">
      <c r="AK71" s="262"/>
      <c r="AL71" s="262"/>
      <c r="AM71" s="262"/>
      <c r="AN71" s="262"/>
      <c r="AO71" s="262"/>
      <c r="AP71" s="262"/>
      <c r="AQ71" s="262"/>
      <c r="AR71" s="262"/>
    </row>
    <row r="72" spans="1:46" ht="13.2" hidden="1" x14ac:dyDescent="0.2">
      <c r="AK72" s="262"/>
      <c r="AL72" s="262"/>
      <c r="AM72" s="262"/>
      <c r="AN72" s="262"/>
      <c r="AO72" s="262"/>
      <c r="AP72" s="262"/>
      <c r="AQ72" s="262"/>
      <c r="AR72" s="262"/>
    </row>
    <row r="73" spans="1:46" ht="13.2" hidden="1" x14ac:dyDescent="0.2">
      <c r="AK73" s="262"/>
      <c r="AL73" s="262"/>
      <c r="AM73" s="262"/>
      <c r="AN73" s="262"/>
      <c r="AO73" s="262"/>
      <c r="AP73" s="262"/>
      <c r="AQ73" s="262"/>
      <c r="AR73" s="262"/>
    </row>
  </sheetData>
  <sheetProtection algorithmName="SHA-512" hashValue="X953puKgv2zG9d42fyXfm29DGelE+kBGoRxU/JWkDFIS6uh3oAoUCOTU/0iWQDW3C4/Nael4wJHgL2fqNnrPVg==" saltValue="IAKFVQK6bMiBiHAJFHB/5A==" spinCount="100000" sheet="1" objects="1" scenarios="1"/>
  <mergeCells count="25">
    <mergeCell ref="A26:AS26"/>
    <mergeCell ref="AO7:AO8"/>
    <mergeCell ref="AK9:AN9"/>
    <mergeCell ref="AK10:AN10"/>
    <mergeCell ref="AK11:AN11"/>
    <mergeCell ref="AK12:AN12"/>
    <mergeCell ref="AK13:AN13"/>
    <mergeCell ref="AK14:AN14"/>
    <mergeCell ref="AK15:AN15"/>
    <mergeCell ref="AK16:AN16"/>
    <mergeCell ref="AK21:AN21"/>
    <mergeCell ref="AK22:AN22"/>
    <mergeCell ref="AM49:AM50"/>
    <mergeCell ref="AN49:AR49"/>
    <mergeCell ref="AO30:AO31"/>
    <mergeCell ref="AK32:AN32"/>
    <mergeCell ref="AK33:AN33"/>
    <mergeCell ref="AK34:AN34"/>
    <mergeCell ref="AK35:AN35"/>
    <mergeCell ref="AK36:AN36"/>
    <mergeCell ref="AK37:AN37"/>
    <mergeCell ref="AK38:AN38"/>
    <mergeCell ref="AK39:AN39"/>
    <mergeCell ref="AK40:AN40"/>
    <mergeCell ref="AK41:AN41"/>
  </mergeCells>
  <phoneticPr fontId="2"/>
  <printOptions horizontalCentered="1"/>
  <pageMargins left="0.39370078740157483" right="0.19685039370078741" top="0.39370078740157483" bottom="0.31496062992125984" header="0.51181102362204722" footer="0"/>
  <pageSetup paperSize="9" scale="60"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1:DU121"/>
  <sheetViews>
    <sheetView showGridLines="0" zoomScaleNormal="100" zoomScaleSheetLayoutView="55" workbookViewId="0"/>
  </sheetViews>
  <sheetFormatPr defaultColWidth="0" defaultRowHeight="13.5" customHeight="1" zeroHeight="1" x14ac:dyDescent="0.2"/>
  <cols>
    <col min="1" max="125" width="2.44140625" style="260" customWidth="1"/>
    <col min="126" max="16384" width="9" style="259" hidden="1"/>
  </cols>
  <sheetData>
    <row r="1" spans="2:125" ht="13.5" customHeight="1" x14ac:dyDescent="0.2">
      <c r="B1" s="259"/>
      <c r="C1" s="259"/>
      <c r="D1" s="259"/>
      <c r="E1" s="259"/>
      <c r="F1" s="259"/>
      <c r="G1" s="259"/>
      <c r="H1" s="259"/>
      <c r="I1" s="259"/>
      <c r="J1" s="259"/>
      <c r="K1" s="259"/>
      <c r="L1" s="259"/>
      <c r="M1" s="259"/>
      <c r="N1" s="259"/>
      <c r="O1" s="259"/>
      <c r="P1" s="259"/>
      <c r="Q1" s="259"/>
      <c r="R1" s="259"/>
      <c r="S1" s="259"/>
      <c r="T1" s="259"/>
      <c r="U1" s="259"/>
      <c r="V1" s="259"/>
      <c r="W1" s="259"/>
      <c r="X1" s="259"/>
      <c r="Y1" s="259"/>
      <c r="Z1" s="259"/>
      <c r="AA1" s="259"/>
      <c r="AB1" s="259"/>
      <c r="AC1" s="259"/>
      <c r="AD1" s="259"/>
      <c r="AE1" s="259"/>
      <c r="AF1" s="259"/>
      <c r="AG1" s="259"/>
      <c r="AH1" s="259"/>
      <c r="AI1" s="259"/>
      <c r="AJ1" s="259"/>
      <c r="AK1" s="259"/>
      <c r="AL1" s="259"/>
      <c r="AM1" s="259"/>
      <c r="AN1" s="259"/>
      <c r="AO1" s="259"/>
      <c r="AP1" s="259"/>
      <c r="AQ1" s="259"/>
      <c r="AR1" s="259"/>
      <c r="AS1" s="259"/>
      <c r="AT1" s="259"/>
      <c r="AU1" s="259"/>
      <c r="AV1" s="259"/>
      <c r="AW1" s="259"/>
      <c r="AX1" s="259"/>
      <c r="AY1" s="259"/>
      <c r="AZ1" s="259"/>
      <c r="BA1" s="259"/>
      <c r="BB1" s="259"/>
      <c r="BC1" s="259"/>
      <c r="BD1" s="259"/>
      <c r="BE1" s="259"/>
      <c r="BF1" s="259"/>
      <c r="BG1" s="259"/>
      <c r="BH1" s="259"/>
      <c r="BI1" s="259"/>
      <c r="BJ1" s="259"/>
      <c r="BK1" s="259"/>
      <c r="BL1" s="259"/>
      <c r="BM1" s="259"/>
      <c r="BN1" s="259"/>
      <c r="BO1" s="259"/>
      <c r="BP1" s="259"/>
      <c r="BQ1" s="259"/>
      <c r="BR1" s="259"/>
      <c r="BS1" s="259"/>
      <c r="BT1" s="259"/>
      <c r="BU1" s="259"/>
      <c r="BV1" s="259"/>
      <c r="BW1" s="259"/>
      <c r="BX1" s="259"/>
      <c r="BY1" s="259"/>
      <c r="BZ1" s="259"/>
      <c r="CA1" s="259"/>
      <c r="CB1" s="259"/>
      <c r="CC1" s="259"/>
      <c r="CD1" s="259"/>
      <c r="CE1" s="259"/>
      <c r="CF1" s="259"/>
      <c r="CG1" s="259"/>
      <c r="CH1" s="259"/>
      <c r="CI1" s="259"/>
      <c r="CJ1" s="259"/>
      <c r="CK1" s="259"/>
      <c r="CL1" s="259"/>
      <c r="CM1" s="259"/>
      <c r="CN1" s="259"/>
      <c r="CO1" s="259"/>
      <c r="CP1" s="259"/>
      <c r="CQ1" s="259"/>
      <c r="CR1" s="259"/>
      <c r="CS1" s="259"/>
      <c r="CT1" s="259"/>
      <c r="CU1" s="259"/>
      <c r="CV1" s="259"/>
      <c r="CW1" s="259"/>
      <c r="CX1" s="259"/>
      <c r="CY1" s="259"/>
      <c r="CZ1" s="259"/>
      <c r="DA1" s="259"/>
      <c r="DB1" s="259"/>
      <c r="DC1" s="259"/>
      <c r="DD1" s="259"/>
      <c r="DE1" s="259"/>
      <c r="DF1" s="259"/>
      <c r="DG1" s="259"/>
      <c r="DH1" s="259"/>
      <c r="DI1" s="259"/>
      <c r="DJ1" s="259"/>
      <c r="DK1" s="259"/>
      <c r="DL1" s="259"/>
      <c r="DM1" s="259"/>
      <c r="DN1" s="259"/>
      <c r="DO1" s="259"/>
      <c r="DP1" s="259"/>
      <c r="DQ1" s="259"/>
      <c r="DR1" s="259"/>
      <c r="DS1" s="259"/>
      <c r="DT1" s="259"/>
      <c r="DU1" s="259"/>
    </row>
    <row r="2" spans="2:125" ht="13.2" x14ac:dyDescent="0.2">
      <c r="B2" s="259"/>
      <c r="DG2" s="259"/>
    </row>
    <row r="3" spans="2:125" ht="13.2" x14ac:dyDescent="0.2">
      <c r="C3" s="259"/>
      <c r="D3" s="259"/>
      <c r="E3" s="259"/>
      <c r="F3" s="259"/>
      <c r="G3" s="259"/>
      <c r="H3" s="259"/>
      <c r="I3" s="259"/>
      <c r="J3" s="259"/>
      <c r="K3" s="259"/>
      <c r="L3" s="259"/>
      <c r="M3" s="259"/>
      <c r="N3" s="259"/>
      <c r="O3" s="259"/>
      <c r="P3" s="259"/>
      <c r="Q3" s="259"/>
      <c r="R3" s="259"/>
      <c r="S3" s="259"/>
      <c r="T3" s="259"/>
      <c r="U3" s="259"/>
      <c r="V3" s="259"/>
      <c r="W3" s="259"/>
      <c r="X3" s="259"/>
      <c r="Y3" s="259"/>
      <c r="Z3" s="259"/>
      <c r="AA3" s="259"/>
      <c r="AB3" s="259"/>
      <c r="AC3" s="259"/>
      <c r="AD3" s="259"/>
      <c r="AE3" s="259"/>
      <c r="AF3" s="259"/>
      <c r="AG3" s="259"/>
      <c r="AH3" s="259"/>
      <c r="AI3" s="259"/>
      <c r="AJ3" s="259"/>
      <c r="AK3" s="259"/>
      <c r="AL3" s="259"/>
      <c r="AM3" s="259"/>
      <c r="AN3" s="259"/>
      <c r="AO3" s="259"/>
      <c r="AP3" s="259"/>
      <c r="AQ3" s="259"/>
      <c r="AR3" s="259"/>
      <c r="AS3" s="259"/>
      <c r="AT3" s="259"/>
      <c r="AU3" s="259"/>
      <c r="AV3" s="259"/>
      <c r="AW3" s="259"/>
      <c r="AX3" s="259"/>
      <c r="AY3" s="259"/>
      <c r="AZ3" s="259"/>
      <c r="BA3" s="259"/>
      <c r="BB3" s="259"/>
      <c r="BC3" s="259"/>
      <c r="BD3" s="259"/>
      <c r="BE3" s="259"/>
      <c r="BF3" s="259"/>
      <c r="BG3" s="259"/>
      <c r="BH3" s="259"/>
      <c r="BI3" s="259"/>
      <c r="BJ3" s="259"/>
      <c r="BK3" s="259"/>
      <c r="BL3" s="259"/>
      <c r="BM3" s="259"/>
      <c r="BN3" s="259"/>
      <c r="BO3" s="259"/>
      <c r="BP3" s="259"/>
      <c r="BQ3" s="259"/>
      <c r="BR3" s="259"/>
      <c r="BS3" s="259"/>
      <c r="BT3" s="259"/>
      <c r="BU3" s="259"/>
      <c r="BV3" s="259"/>
      <c r="BW3" s="259"/>
      <c r="BX3" s="259"/>
      <c r="BY3" s="259"/>
      <c r="BZ3" s="259"/>
      <c r="CA3" s="259"/>
      <c r="CB3" s="259"/>
      <c r="CC3" s="259"/>
      <c r="CD3" s="259"/>
      <c r="CE3" s="259"/>
      <c r="CF3" s="259"/>
      <c r="CG3" s="259"/>
      <c r="CH3" s="259"/>
      <c r="CI3" s="259"/>
      <c r="CJ3" s="259"/>
      <c r="CK3" s="259"/>
      <c r="CL3" s="259"/>
      <c r="CM3" s="259"/>
      <c r="CN3" s="259"/>
      <c r="CO3" s="259"/>
      <c r="CP3" s="259"/>
      <c r="CQ3" s="259"/>
      <c r="CR3" s="259"/>
      <c r="CS3" s="259"/>
      <c r="CT3" s="259"/>
      <c r="CU3" s="259"/>
      <c r="CV3" s="259"/>
      <c r="CW3" s="259"/>
      <c r="CX3" s="259"/>
      <c r="CY3" s="259"/>
      <c r="CZ3" s="259"/>
      <c r="DA3" s="259"/>
      <c r="DB3" s="259"/>
      <c r="DC3" s="259"/>
      <c r="DD3" s="259"/>
      <c r="DE3" s="259"/>
      <c r="DF3" s="259"/>
      <c r="DH3" s="259"/>
      <c r="DI3" s="259"/>
      <c r="DJ3" s="259"/>
      <c r="DK3" s="259"/>
      <c r="DL3" s="259"/>
      <c r="DM3" s="259"/>
      <c r="DN3" s="259"/>
      <c r="DO3" s="259"/>
      <c r="DP3" s="259"/>
      <c r="DQ3" s="259"/>
      <c r="DR3" s="259"/>
      <c r="DS3" s="259"/>
      <c r="DT3" s="259"/>
      <c r="DU3" s="259"/>
    </row>
    <row r="4" spans="2:125" ht="13.2" x14ac:dyDescent="0.2"/>
    <row r="5" spans="2:125" ht="13.2" x14ac:dyDescent="0.2"/>
    <row r="6" spans="2:125" ht="13.2" x14ac:dyDescent="0.2"/>
    <row r="7" spans="2:125" ht="13.2" x14ac:dyDescent="0.2"/>
    <row r="8" spans="2:125" ht="13.2" x14ac:dyDescent="0.2"/>
    <row r="9" spans="2:125" ht="13.2" x14ac:dyDescent="0.2">
      <c r="DU9" s="259"/>
    </row>
    <row r="10" spans="2:125" ht="13.2" x14ac:dyDescent="0.2"/>
    <row r="11" spans="2:125" ht="13.2" x14ac:dyDescent="0.2"/>
    <row r="12" spans="2:125" ht="13.2" x14ac:dyDescent="0.2"/>
    <row r="13" spans="2:125" ht="13.2" x14ac:dyDescent="0.2"/>
    <row r="14" spans="2:125" ht="13.2" x14ac:dyDescent="0.2"/>
    <row r="15" spans="2:125" ht="13.2" x14ac:dyDescent="0.2"/>
    <row r="16" spans="2:125" ht="13.2" x14ac:dyDescent="0.2"/>
    <row r="17" spans="125:125" ht="13.2" x14ac:dyDescent="0.2">
      <c r="DU17" s="259"/>
    </row>
    <row r="18" spans="125:125" ht="13.2" x14ac:dyDescent="0.2"/>
    <row r="19" spans="125:125" ht="13.2" x14ac:dyDescent="0.2"/>
    <row r="20" spans="125:125" ht="13.2" x14ac:dyDescent="0.2">
      <c r="DU20" s="259"/>
    </row>
    <row r="21" spans="125:125" ht="13.2" x14ac:dyDescent="0.2">
      <c r="DU21" s="259"/>
    </row>
    <row r="22" spans="125:125" ht="13.2" x14ac:dyDescent="0.2"/>
    <row r="23" spans="125:125" ht="13.2" x14ac:dyDescent="0.2"/>
    <row r="24" spans="125:125" ht="13.2" x14ac:dyDescent="0.2"/>
    <row r="25" spans="125:125" ht="13.2" x14ac:dyDescent="0.2"/>
    <row r="26" spans="125:125" ht="13.2" x14ac:dyDescent="0.2"/>
    <row r="27" spans="125:125" ht="13.2" x14ac:dyDescent="0.2"/>
    <row r="28" spans="125:125" ht="13.2" x14ac:dyDescent="0.2">
      <c r="DU28" s="259"/>
    </row>
    <row r="29" spans="125:125" ht="13.2" x14ac:dyDescent="0.2"/>
    <row r="30" spans="125:125" ht="13.2" x14ac:dyDescent="0.2"/>
    <row r="31" spans="125:125" ht="13.2" x14ac:dyDescent="0.2"/>
    <row r="32" spans="125:125" ht="13.2" x14ac:dyDescent="0.2"/>
    <row r="33" spans="2:125" ht="13.2" x14ac:dyDescent="0.2">
      <c r="B33" s="259"/>
      <c r="G33" s="259"/>
      <c r="I33" s="259"/>
    </row>
    <row r="34" spans="2:125" ht="13.2" x14ac:dyDescent="0.2">
      <c r="C34" s="259"/>
      <c r="P34" s="259"/>
      <c r="DE34" s="259"/>
      <c r="DH34" s="259"/>
    </row>
    <row r="35" spans="2:125" ht="13.2" x14ac:dyDescent="0.2">
      <c r="D35" s="259"/>
      <c r="E35" s="259"/>
      <c r="DG35" s="259"/>
      <c r="DJ35" s="259"/>
      <c r="DP35" s="259"/>
      <c r="DQ35" s="259"/>
      <c r="DR35" s="259"/>
      <c r="DS35" s="259"/>
      <c r="DT35" s="259"/>
      <c r="DU35" s="259"/>
    </row>
    <row r="36" spans="2:125" ht="13.2" x14ac:dyDescent="0.2">
      <c r="F36" s="259"/>
      <c r="H36" s="259"/>
      <c r="J36" s="259"/>
      <c r="K36" s="259"/>
      <c r="L36" s="259"/>
      <c r="M36" s="259"/>
      <c r="N36" s="259"/>
      <c r="O36" s="259"/>
      <c r="Q36" s="259"/>
      <c r="R36" s="259"/>
      <c r="S36" s="259"/>
      <c r="T36" s="259"/>
      <c r="U36" s="259"/>
      <c r="V36" s="259"/>
      <c r="W36" s="259"/>
      <c r="X36" s="259"/>
      <c r="Y36" s="259"/>
      <c r="Z36" s="259"/>
      <c r="AA36" s="259"/>
      <c r="AB36" s="259"/>
      <c r="AC36" s="259"/>
      <c r="AD36" s="259"/>
      <c r="AE36" s="259"/>
      <c r="AF36" s="259"/>
      <c r="AG36" s="259"/>
      <c r="AH36" s="259"/>
      <c r="AI36" s="259"/>
      <c r="AJ36" s="259"/>
      <c r="AK36" s="259"/>
      <c r="AL36" s="259"/>
      <c r="AM36" s="259"/>
      <c r="AN36" s="259"/>
      <c r="AO36" s="259"/>
      <c r="AP36" s="259"/>
      <c r="AQ36" s="259"/>
      <c r="AR36" s="259"/>
      <c r="AS36" s="259"/>
      <c r="AT36" s="259"/>
      <c r="AU36" s="259"/>
      <c r="AV36" s="259"/>
      <c r="AW36" s="259"/>
      <c r="AX36" s="259"/>
      <c r="AY36" s="259"/>
      <c r="AZ36" s="259"/>
      <c r="BA36" s="259"/>
      <c r="BB36" s="259"/>
      <c r="BC36" s="259"/>
      <c r="BD36" s="259"/>
      <c r="BE36" s="259"/>
      <c r="BF36" s="259"/>
      <c r="BG36" s="259"/>
      <c r="BH36" s="259"/>
      <c r="BI36" s="259"/>
      <c r="BJ36" s="259"/>
      <c r="BK36" s="259"/>
      <c r="BL36" s="259"/>
      <c r="BM36" s="259"/>
      <c r="BN36" s="259"/>
      <c r="BO36" s="259"/>
      <c r="BP36" s="259"/>
      <c r="BQ36" s="259"/>
      <c r="BR36" s="259"/>
      <c r="BS36" s="259"/>
      <c r="BT36" s="259"/>
      <c r="BU36" s="259"/>
      <c r="BV36" s="259"/>
      <c r="BW36" s="259"/>
      <c r="BX36" s="259"/>
      <c r="BY36" s="259"/>
      <c r="BZ36" s="259"/>
      <c r="CA36" s="259"/>
      <c r="CB36" s="259"/>
      <c r="CC36" s="259"/>
      <c r="CD36" s="259"/>
      <c r="CE36" s="259"/>
      <c r="CF36" s="259"/>
      <c r="CG36" s="259"/>
      <c r="CH36" s="259"/>
      <c r="CI36" s="259"/>
      <c r="CJ36" s="259"/>
      <c r="CK36" s="259"/>
      <c r="CL36" s="259"/>
      <c r="CM36" s="259"/>
      <c r="CN36" s="259"/>
      <c r="CO36" s="259"/>
      <c r="CP36" s="259"/>
      <c r="CQ36" s="259"/>
      <c r="CR36" s="259"/>
      <c r="CS36" s="259"/>
      <c r="CT36" s="259"/>
      <c r="CU36" s="259"/>
      <c r="CV36" s="259"/>
      <c r="CW36" s="259"/>
      <c r="CX36" s="259"/>
      <c r="CY36" s="259"/>
      <c r="CZ36" s="259"/>
      <c r="DA36" s="259"/>
      <c r="DB36" s="259"/>
      <c r="DC36" s="259"/>
      <c r="DD36" s="259"/>
      <c r="DF36" s="259"/>
      <c r="DI36" s="259"/>
      <c r="DK36" s="259"/>
      <c r="DL36" s="259"/>
      <c r="DM36" s="259"/>
      <c r="DN36" s="259"/>
      <c r="DO36" s="259"/>
      <c r="DP36" s="259"/>
      <c r="DQ36" s="259"/>
      <c r="DR36" s="259"/>
      <c r="DS36" s="259"/>
      <c r="DT36" s="259"/>
      <c r="DU36" s="259"/>
    </row>
    <row r="37" spans="2:125" ht="13.2" x14ac:dyDescent="0.2">
      <c r="DU37" s="259"/>
    </row>
    <row r="38" spans="2:125" ht="13.2" x14ac:dyDescent="0.2">
      <c r="DT38" s="259"/>
      <c r="DU38" s="259"/>
    </row>
    <row r="39" spans="2:125" ht="13.2" x14ac:dyDescent="0.2"/>
    <row r="40" spans="2:125" ht="13.2" x14ac:dyDescent="0.2">
      <c r="DH40" s="259"/>
    </row>
    <row r="41" spans="2:125" ht="13.2" x14ac:dyDescent="0.2">
      <c r="DE41" s="259"/>
    </row>
    <row r="42" spans="2:125" ht="13.2" x14ac:dyDescent="0.2">
      <c r="DG42" s="259"/>
      <c r="DJ42" s="259"/>
    </row>
    <row r="43" spans="2:125" ht="13.2" x14ac:dyDescent="0.2">
      <c r="Q43" s="259"/>
      <c r="R43" s="259"/>
      <c r="S43" s="259"/>
      <c r="T43" s="259"/>
      <c r="U43" s="259"/>
      <c r="V43" s="259"/>
      <c r="W43" s="259"/>
      <c r="X43" s="259"/>
      <c r="Y43" s="259"/>
      <c r="Z43" s="259"/>
      <c r="AA43" s="259"/>
      <c r="AB43" s="259"/>
      <c r="AC43" s="259"/>
      <c r="AD43" s="259"/>
      <c r="AE43" s="259"/>
      <c r="AF43" s="259"/>
      <c r="AG43" s="259"/>
      <c r="AH43" s="259"/>
      <c r="AI43" s="259"/>
      <c r="AJ43" s="259"/>
      <c r="AK43" s="259"/>
      <c r="AL43" s="259"/>
      <c r="AM43" s="259"/>
      <c r="AN43" s="259"/>
      <c r="AO43" s="259"/>
      <c r="AP43" s="259"/>
      <c r="AQ43" s="259"/>
      <c r="AR43" s="259"/>
      <c r="AS43" s="259"/>
      <c r="AT43" s="259"/>
      <c r="AU43" s="259"/>
      <c r="AV43" s="259"/>
      <c r="AW43" s="259"/>
      <c r="AX43" s="259"/>
      <c r="AY43" s="259"/>
      <c r="AZ43" s="259"/>
      <c r="BA43" s="259"/>
      <c r="BB43" s="259"/>
      <c r="BC43" s="259"/>
      <c r="BD43" s="259"/>
      <c r="BE43" s="259"/>
      <c r="BF43" s="259"/>
      <c r="BG43" s="259"/>
      <c r="BH43" s="259"/>
      <c r="BI43" s="259"/>
      <c r="BJ43" s="259"/>
      <c r="BK43" s="259"/>
      <c r="BL43" s="259"/>
      <c r="BM43" s="259"/>
      <c r="BN43" s="259"/>
      <c r="BO43" s="259"/>
      <c r="BP43" s="259"/>
      <c r="BQ43" s="259"/>
      <c r="BR43" s="259"/>
      <c r="BS43" s="259"/>
      <c r="BT43" s="259"/>
      <c r="BU43" s="259"/>
      <c r="BV43" s="259"/>
      <c r="BW43" s="259"/>
      <c r="BX43" s="259"/>
      <c r="BY43" s="259"/>
      <c r="BZ43" s="259"/>
      <c r="CA43" s="259"/>
      <c r="CB43" s="259"/>
      <c r="CC43" s="259"/>
      <c r="CD43" s="259"/>
      <c r="CE43" s="259"/>
      <c r="CF43" s="259"/>
      <c r="CG43" s="259"/>
      <c r="CH43" s="259"/>
      <c r="CI43" s="259"/>
      <c r="CJ43" s="259"/>
      <c r="CK43" s="259"/>
      <c r="CL43" s="259"/>
      <c r="CM43" s="259"/>
      <c r="CN43" s="259"/>
      <c r="CO43" s="259"/>
      <c r="CP43" s="259"/>
      <c r="CQ43" s="259"/>
      <c r="CR43" s="259"/>
      <c r="CS43" s="259"/>
      <c r="CT43" s="259"/>
      <c r="CU43" s="259"/>
      <c r="CV43" s="259"/>
      <c r="CW43" s="259"/>
      <c r="CX43" s="259"/>
      <c r="CY43" s="259"/>
      <c r="CZ43" s="259"/>
      <c r="DA43" s="259"/>
      <c r="DB43" s="259"/>
      <c r="DC43" s="259"/>
      <c r="DD43" s="259"/>
      <c r="DF43" s="259"/>
      <c r="DI43" s="259"/>
      <c r="DK43" s="259"/>
      <c r="DL43" s="259"/>
      <c r="DM43" s="259"/>
      <c r="DN43" s="259"/>
      <c r="DO43" s="259"/>
      <c r="DP43" s="259"/>
      <c r="DQ43" s="259"/>
      <c r="DR43" s="259"/>
      <c r="DS43" s="259"/>
      <c r="DT43" s="259"/>
      <c r="DU43" s="259"/>
    </row>
    <row r="44" spans="2:125" ht="13.2" x14ac:dyDescent="0.2">
      <c r="DU44" s="259"/>
    </row>
    <row r="45" spans="2:125" ht="13.2" x14ac:dyDescent="0.2"/>
    <row r="46" spans="2:125" ht="13.2" x14ac:dyDescent="0.2"/>
    <row r="47" spans="2:125" ht="13.2" x14ac:dyDescent="0.2"/>
    <row r="48" spans="2:125" ht="13.2" x14ac:dyDescent="0.2">
      <c r="DT48" s="259"/>
      <c r="DU48" s="259"/>
    </row>
    <row r="49" spans="120:125" ht="13.2" x14ac:dyDescent="0.2">
      <c r="DU49" s="259"/>
    </row>
    <row r="50" spans="120:125" ht="13.2" x14ac:dyDescent="0.2">
      <c r="DU50" s="259"/>
    </row>
    <row r="51" spans="120:125" ht="13.2" x14ac:dyDescent="0.2">
      <c r="DP51" s="259"/>
      <c r="DQ51" s="259"/>
      <c r="DR51" s="259"/>
      <c r="DS51" s="259"/>
      <c r="DT51" s="259"/>
      <c r="DU51" s="259"/>
    </row>
    <row r="52" spans="120:125" ht="13.2" x14ac:dyDescent="0.2"/>
    <row r="53" spans="120:125" ht="13.2" x14ac:dyDescent="0.2"/>
    <row r="54" spans="120:125" ht="13.2" x14ac:dyDescent="0.2">
      <c r="DU54" s="259"/>
    </row>
    <row r="55" spans="120:125" ht="13.2" x14ac:dyDescent="0.2"/>
    <row r="56" spans="120:125" ht="13.2" x14ac:dyDescent="0.2"/>
    <row r="57" spans="120:125" ht="13.2" x14ac:dyDescent="0.2"/>
    <row r="58" spans="120:125" ht="13.2" x14ac:dyDescent="0.2">
      <c r="DU58" s="259"/>
    </row>
    <row r="59" spans="120:125" ht="13.2" x14ac:dyDescent="0.2"/>
    <row r="60" spans="120:125" ht="13.2" x14ac:dyDescent="0.2"/>
    <row r="61" spans="120:125" ht="13.2" x14ac:dyDescent="0.2"/>
    <row r="62" spans="120:125" ht="13.2" x14ac:dyDescent="0.2"/>
    <row r="63" spans="120:125" ht="13.2" x14ac:dyDescent="0.2">
      <c r="DU63" s="259"/>
    </row>
    <row r="64" spans="120:125" ht="13.2" x14ac:dyDescent="0.2">
      <c r="DT64" s="259"/>
      <c r="DU64" s="259"/>
    </row>
    <row r="65" spans="123:125" ht="13.2" x14ac:dyDescent="0.2"/>
    <row r="66" spans="123:125" ht="13.2" x14ac:dyDescent="0.2"/>
    <row r="67" spans="123:125" ht="13.2" x14ac:dyDescent="0.2"/>
    <row r="68" spans="123:125" ht="13.2" x14ac:dyDescent="0.2"/>
    <row r="69" spans="123:125" ht="13.2" x14ac:dyDescent="0.2">
      <c r="DS69" s="259"/>
      <c r="DT69" s="259"/>
      <c r="DU69" s="259"/>
    </row>
    <row r="70" spans="123:125" ht="13.2" x14ac:dyDescent="0.2"/>
    <row r="71" spans="123:125" ht="13.2" x14ac:dyDescent="0.2"/>
    <row r="72" spans="123:125" ht="13.2" x14ac:dyDescent="0.2"/>
    <row r="73" spans="123:125" ht="13.2" x14ac:dyDescent="0.2"/>
    <row r="74" spans="123:125" ht="13.2" x14ac:dyDescent="0.2"/>
    <row r="75" spans="123:125" ht="13.2" x14ac:dyDescent="0.2"/>
    <row r="76" spans="123:125" ht="13.2" x14ac:dyDescent="0.2"/>
    <row r="77" spans="123:125" ht="13.2" x14ac:dyDescent="0.2"/>
    <row r="78" spans="123:125" ht="13.2" x14ac:dyDescent="0.2"/>
    <row r="79" spans="123:125" ht="13.2" x14ac:dyDescent="0.2"/>
    <row r="80" spans="123:125" ht="13.2" x14ac:dyDescent="0.2"/>
    <row r="81" spans="116:125" ht="13.2" x14ac:dyDescent="0.2"/>
    <row r="82" spans="116:125" ht="13.2" x14ac:dyDescent="0.2">
      <c r="DL82" s="259"/>
    </row>
    <row r="83" spans="116:125" ht="13.2" x14ac:dyDescent="0.2">
      <c r="DM83" s="259"/>
      <c r="DN83" s="259"/>
      <c r="DO83" s="259"/>
      <c r="DP83" s="259"/>
      <c r="DQ83" s="259"/>
      <c r="DR83" s="259"/>
      <c r="DS83" s="259"/>
      <c r="DT83" s="259"/>
      <c r="DU83" s="259"/>
    </row>
    <row r="84" spans="116:125" ht="13.2" x14ac:dyDescent="0.2"/>
    <row r="85" spans="116:125" ht="13.2" x14ac:dyDescent="0.2"/>
    <row r="86" spans="116:125" ht="13.2" x14ac:dyDescent="0.2"/>
    <row r="87" spans="116:125" ht="13.2" x14ac:dyDescent="0.2"/>
    <row r="88" spans="116:125" ht="13.2" x14ac:dyDescent="0.2">
      <c r="DU88" s="259"/>
    </row>
    <row r="89" spans="116:125" ht="13.2" x14ac:dyDescent="0.2"/>
    <row r="90" spans="116:125" ht="13.2" x14ac:dyDescent="0.2"/>
    <row r="91" spans="116:125" ht="13.2" x14ac:dyDescent="0.2"/>
    <row r="92" spans="116:125" ht="13.5" customHeight="1" x14ac:dyDescent="0.2"/>
    <row r="93" spans="116:125" ht="13.5" customHeight="1" x14ac:dyDescent="0.2"/>
    <row r="94" spans="116:125" ht="13.5" customHeight="1" x14ac:dyDescent="0.2">
      <c r="DS94" s="259"/>
      <c r="DT94" s="259"/>
      <c r="DU94" s="259"/>
    </row>
    <row r="95" spans="116:125" ht="13.5" customHeight="1" x14ac:dyDescent="0.2">
      <c r="DU95" s="259"/>
    </row>
    <row r="96" spans="116:125" ht="13.5" customHeight="1" x14ac:dyDescent="0.2"/>
    <row r="97" spans="124:125" ht="13.5" customHeight="1" x14ac:dyDescent="0.2"/>
    <row r="98" spans="124:125" ht="13.5" customHeight="1" x14ac:dyDescent="0.2"/>
    <row r="99" spans="124:125" ht="13.5" customHeight="1" x14ac:dyDescent="0.2"/>
    <row r="100" spans="124:125" ht="13.5" customHeight="1" x14ac:dyDescent="0.2"/>
    <row r="101" spans="124:125" ht="13.5" customHeight="1" x14ac:dyDescent="0.2">
      <c r="DU101" s="259"/>
    </row>
    <row r="102" spans="124:125" ht="13.5" customHeight="1" x14ac:dyDescent="0.2"/>
    <row r="103" spans="124:125" ht="13.5" customHeight="1" x14ac:dyDescent="0.2"/>
    <row r="104" spans="124:125" ht="13.5" customHeight="1" x14ac:dyDescent="0.2">
      <c r="DT104" s="259"/>
      <c r="DU104" s="259"/>
    </row>
    <row r="105" spans="124:125" ht="13.5" customHeight="1" x14ac:dyDescent="0.2"/>
    <row r="106" spans="124:125" ht="13.5" customHeight="1" x14ac:dyDescent="0.2"/>
    <row r="107" spans="124:125" ht="13.5" customHeight="1" x14ac:dyDescent="0.2"/>
    <row r="108" spans="124:125" ht="13.5" customHeight="1" x14ac:dyDescent="0.2"/>
    <row r="109" spans="124:125" ht="13.5" customHeight="1" x14ac:dyDescent="0.2"/>
    <row r="110" spans="124:125" ht="13.5" customHeight="1" x14ac:dyDescent="0.2"/>
    <row r="111" spans="124:125" ht="13.5" customHeight="1" x14ac:dyDescent="0.2"/>
    <row r="112" spans="124:125" ht="13.5" customHeight="1" x14ac:dyDescent="0.2"/>
    <row r="113" spans="125:125" ht="13.5" customHeight="1" x14ac:dyDescent="0.2"/>
    <row r="114" spans="125:125" ht="13.5" customHeight="1" x14ac:dyDescent="0.2"/>
    <row r="115" spans="125:125" ht="13.5" customHeight="1" x14ac:dyDescent="0.2"/>
    <row r="116" spans="125:125" ht="13.5" customHeight="1" x14ac:dyDescent="0.2">
      <c r="DU116" s="259" t="s">
        <v>474</v>
      </c>
    </row>
    <row r="121" spans="125:125" ht="13.5" hidden="1" customHeight="1" x14ac:dyDescent="0.2">
      <c r="DU121" s="259"/>
    </row>
  </sheetData>
  <sheetProtection algorithmName="SHA-512" hashValue="UyhkHl7A81cePG2EIvxLQELso6OhDeyXbmFiKvFzcyRMLj6uTLvNubRzre7Un+O7yKfmqqpk9a+H37d4g24fHQ==" saltValue="M//s+c5JKc7FpZPyLcaZYA==" spinCount="100000" sheet="1" objects="1" scenarios="1"/>
  <dataConsolidate/>
  <phoneticPr fontId="2"/>
  <printOptions horizontalCentered="1" verticalCentered="1"/>
  <pageMargins left="0" right="0" top="0.19685039370078741" bottom="0" header="0.39370078740157483" footer="0"/>
  <pageSetup paperSize="9" scale="39" orientation="landscape" horizontalDpi="300" verticalDpi="300"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EL116"/>
  <sheetViews>
    <sheetView showGridLines="0" zoomScaleNormal="100" zoomScaleSheetLayoutView="55" workbookViewId="0"/>
  </sheetViews>
  <sheetFormatPr defaultColWidth="0" defaultRowHeight="13.5" customHeight="1" zeroHeight="1" x14ac:dyDescent="0.2"/>
  <cols>
    <col min="1" max="125" width="2.44140625" style="260" customWidth="1"/>
    <col min="126" max="142" width="0" style="259" hidden="1" customWidth="1"/>
    <col min="143" max="16384" width="9" style="259" hidden="1"/>
  </cols>
  <sheetData>
    <row r="1" spans="1:125" ht="13.5" customHeight="1" x14ac:dyDescent="0.2">
      <c r="A1" s="259"/>
      <c r="B1" s="259"/>
      <c r="C1" s="259"/>
      <c r="D1" s="259"/>
      <c r="E1" s="259"/>
      <c r="F1" s="259"/>
      <c r="G1" s="259"/>
      <c r="H1" s="259"/>
      <c r="I1" s="259"/>
      <c r="J1" s="259"/>
      <c r="K1" s="259"/>
      <c r="L1" s="259"/>
      <c r="M1" s="259"/>
      <c r="N1" s="259"/>
      <c r="O1" s="259"/>
      <c r="P1" s="259"/>
      <c r="Q1" s="259"/>
      <c r="R1" s="259"/>
      <c r="S1" s="259"/>
      <c r="T1" s="259"/>
      <c r="U1" s="259"/>
      <c r="V1" s="259"/>
      <c r="W1" s="259"/>
      <c r="X1" s="259"/>
      <c r="Y1" s="259"/>
      <c r="Z1" s="259"/>
      <c r="AA1" s="259"/>
      <c r="AB1" s="259"/>
      <c r="AC1" s="259"/>
      <c r="AD1" s="259"/>
      <c r="AE1" s="259"/>
      <c r="AF1" s="259"/>
      <c r="AG1" s="259"/>
      <c r="AH1" s="259"/>
      <c r="AI1" s="259"/>
      <c r="AJ1" s="259"/>
      <c r="AK1" s="259"/>
      <c r="AL1" s="259"/>
      <c r="AM1" s="259"/>
      <c r="AN1" s="259"/>
      <c r="AO1" s="259"/>
      <c r="AP1" s="259"/>
      <c r="AQ1" s="259"/>
      <c r="AR1" s="259"/>
      <c r="AS1" s="259"/>
      <c r="AT1" s="259"/>
      <c r="AU1" s="259"/>
      <c r="AV1" s="259"/>
      <c r="AW1" s="259"/>
      <c r="AX1" s="259"/>
      <c r="AY1" s="259"/>
      <c r="AZ1" s="259"/>
      <c r="BA1" s="259"/>
      <c r="BB1" s="259"/>
      <c r="BC1" s="259"/>
      <c r="BD1" s="259"/>
      <c r="BE1" s="259"/>
      <c r="BF1" s="259"/>
      <c r="BG1" s="259"/>
      <c r="BH1" s="259"/>
      <c r="BI1" s="259"/>
      <c r="BJ1" s="259"/>
      <c r="BK1" s="259"/>
      <c r="BL1" s="259"/>
      <c r="BM1" s="259"/>
      <c r="BN1" s="259"/>
      <c r="BO1" s="259"/>
      <c r="BP1" s="259"/>
      <c r="BQ1" s="259"/>
      <c r="BR1" s="259"/>
      <c r="BS1" s="259"/>
      <c r="BT1" s="259"/>
      <c r="BU1" s="259"/>
      <c r="BV1" s="259"/>
      <c r="BW1" s="259"/>
      <c r="BX1" s="259"/>
      <c r="BY1" s="259"/>
      <c r="BZ1" s="259"/>
      <c r="CA1" s="259"/>
      <c r="CB1" s="259"/>
      <c r="CC1" s="259"/>
      <c r="CD1" s="259"/>
      <c r="CE1" s="259"/>
      <c r="CF1" s="259"/>
      <c r="CG1" s="259"/>
      <c r="CH1" s="259"/>
      <c r="CI1" s="259"/>
      <c r="CJ1" s="259"/>
      <c r="CK1" s="259"/>
      <c r="CL1" s="259"/>
      <c r="CM1" s="259"/>
      <c r="CN1" s="259"/>
      <c r="CO1" s="259"/>
      <c r="CP1" s="259"/>
      <c r="CQ1" s="259"/>
      <c r="CR1" s="259"/>
      <c r="CS1" s="259"/>
      <c r="CT1" s="259"/>
      <c r="CU1" s="259"/>
      <c r="CV1" s="259"/>
      <c r="CW1" s="259"/>
      <c r="CX1" s="259"/>
      <c r="CY1" s="259"/>
      <c r="CZ1" s="259"/>
      <c r="DA1" s="259"/>
      <c r="DB1" s="259"/>
      <c r="DC1" s="259"/>
      <c r="DD1" s="259"/>
      <c r="DE1" s="259"/>
      <c r="DF1" s="259"/>
      <c r="DG1" s="259"/>
      <c r="DH1" s="259"/>
      <c r="DI1" s="259"/>
      <c r="DJ1" s="259"/>
      <c r="DK1" s="259"/>
      <c r="DL1" s="259"/>
      <c r="DM1" s="259"/>
      <c r="DN1" s="259"/>
      <c r="DO1" s="259"/>
      <c r="DP1" s="259"/>
      <c r="DQ1" s="259"/>
      <c r="DR1" s="259"/>
      <c r="DS1" s="259"/>
      <c r="DT1" s="259"/>
      <c r="DU1" s="259"/>
    </row>
    <row r="2" spans="1:125" ht="13.2" x14ac:dyDescent="0.2">
      <c r="B2" s="259"/>
      <c r="T2" s="259"/>
    </row>
    <row r="3" spans="1:125" ht="13.2" x14ac:dyDescent="0.2">
      <c r="C3" s="259"/>
      <c r="D3" s="259"/>
      <c r="E3" s="259"/>
      <c r="F3" s="259"/>
      <c r="G3" s="259"/>
      <c r="H3" s="259"/>
      <c r="I3" s="259"/>
      <c r="J3" s="259"/>
      <c r="K3" s="259"/>
      <c r="L3" s="259"/>
      <c r="M3" s="259"/>
      <c r="N3" s="259"/>
      <c r="O3" s="259"/>
      <c r="P3" s="259"/>
      <c r="Q3" s="259"/>
      <c r="R3" s="259"/>
      <c r="S3" s="259"/>
      <c r="U3" s="259"/>
      <c r="V3" s="259"/>
      <c r="W3" s="259"/>
      <c r="X3" s="259"/>
      <c r="Y3" s="259"/>
      <c r="Z3" s="259"/>
      <c r="AA3" s="259"/>
      <c r="AB3" s="259"/>
      <c r="AC3" s="259"/>
      <c r="AD3" s="259"/>
      <c r="AE3" s="259"/>
      <c r="AF3" s="259"/>
      <c r="AG3" s="259"/>
      <c r="AH3" s="259"/>
      <c r="AI3" s="259"/>
      <c r="AJ3" s="259"/>
      <c r="AK3" s="259"/>
      <c r="AL3" s="259"/>
      <c r="AM3" s="259"/>
      <c r="AN3" s="259"/>
      <c r="AO3" s="259"/>
      <c r="AP3" s="259"/>
      <c r="AQ3" s="259"/>
      <c r="AR3" s="259"/>
      <c r="AS3" s="259"/>
      <c r="AT3" s="259"/>
      <c r="AU3" s="259"/>
      <c r="AV3" s="259"/>
      <c r="AW3" s="259"/>
      <c r="AX3" s="259"/>
      <c r="AY3" s="259"/>
      <c r="AZ3" s="259"/>
      <c r="BA3" s="259"/>
      <c r="BB3" s="259"/>
      <c r="BC3" s="259"/>
      <c r="BD3" s="259"/>
      <c r="BE3" s="259"/>
      <c r="BF3" s="259"/>
      <c r="BG3" s="259"/>
      <c r="BH3" s="259"/>
      <c r="BI3" s="259"/>
      <c r="BJ3" s="259"/>
      <c r="BK3" s="259"/>
      <c r="BL3" s="259"/>
      <c r="BM3" s="259"/>
      <c r="BN3" s="259"/>
      <c r="BO3" s="259"/>
      <c r="BP3" s="259"/>
      <c r="BQ3" s="259"/>
      <c r="BR3" s="259"/>
      <c r="BS3" s="259"/>
      <c r="BT3" s="259"/>
      <c r="BU3" s="259"/>
      <c r="BV3" s="259"/>
      <c r="BW3" s="259"/>
      <c r="BX3" s="259"/>
      <c r="BY3" s="259"/>
      <c r="BZ3" s="259"/>
      <c r="CA3" s="259"/>
      <c r="CB3" s="259"/>
      <c r="CC3" s="259"/>
      <c r="CD3" s="259"/>
      <c r="CE3" s="259"/>
      <c r="CF3" s="259"/>
      <c r="CG3" s="259"/>
      <c r="CH3" s="259"/>
      <c r="CI3" s="259"/>
      <c r="CJ3" s="259"/>
      <c r="CK3" s="259"/>
      <c r="CL3" s="259"/>
      <c r="CM3" s="259"/>
      <c r="CN3" s="259"/>
      <c r="CO3" s="259"/>
      <c r="CP3" s="259"/>
      <c r="CQ3" s="259"/>
      <c r="CR3" s="259"/>
      <c r="CS3" s="259"/>
      <c r="CT3" s="259"/>
      <c r="CU3" s="259"/>
      <c r="CV3" s="259"/>
      <c r="CW3" s="259"/>
      <c r="CX3" s="259"/>
      <c r="CY3" s="259"/>
      <c r="CZ3" s="259"/>
      <c r="DA3" s="259"/>
      <c r="DB3" s="259"/>
      <c r="DC3" s="259"/>
      <c r="DD3" s="259"/>
      <c r="DE3" s="259"/>
      <c r="DF3" s="259"/>
      <c r="DG3" s="259"/>
      <c r="DH3" s="259"/>
      <c r="DI3" s="259"/>
      <c r="DJ3" s="259"/>
      <c r="DK3" s="259"/>
      <c r="DL3" s="259"/>
      <c r="DM3" s="259"/>
      <c r="DN3" s="259"/>
      <c r="DO3" s="259"/>
      <c r="DP3" s="259"/>
      <c r="DQ3" s="259"/>
      <c r="DR3" s="259"/>
      <c r="DS3" s="259"/>
      <c r="DT3" s="259"/>
      <c r="DU3" s="259"/>
    </row>
    <row r="4" spans="1:125" ht="13.2" x14ac:dyDescent="0.2"/>
    <row r="5" spans="1:125" ht="13.2" x14ac:dyDescent="0.2"/>
    <row r="6" spans="1:125" ht="13.2" x14ac:dyDescent="0.2"/>
    <row r="7" spans="1:125" ht="13.2" x14ac:dyDescent="0.2"/>
    <row r="8" spans="1:125" ht="13.2" x14ac:dyDescent="0.2"/>
    <row r="9" spans="1:125" ht="13.2" x14ac:dyDescent="0.2"/>
    <row r="10" spans="1:125" ht="13.2" x14ac:dyDescent="0.2"/>
    <row r="11" spans="1:125" ht="13.2" x14ac:dyDescent="0.2"/>
    <row r="12" spans="1:125" ht="13.2" x14ac:dyDescent="0.2"/>
    <row r="13" spans="1:125" ht="13.2" x14ac:dyDescent="0.2"/>
    <row r="14" spans="1:125" ht="13.2" x14ac:dyDescent="0.2"/>
    <row r="15" spans="1:125" ht="13.2" x14ac:dyDescent="0.2"/>
    <row r="16" spans="1:125" ht="13.2" x14ac:dyDescent="0.2"/>
    <row r="17" ht="13.2" x14ac:dyDescent="0.2"/>
    <row r="18" ht="13.2" x14ac:dyDescent="0.2"/>
    <row r="19" ht="13.2" x14ac:dyDescent="0.2"/>
    <row r="20" ht="13.2" x14ac:dyDescent="0.2"/>
    <row r="21" ht="13.2" x14ac:dyDescent="0.2"/>
    <row r="22" ht="13.2" x14ac:dyDescent="0.2"/>
    <row r="23" ht="13.2" x14ac:dyDescent="0.2"/>
    <row r="24" ht="13.2" x14ac:dyDescent="0.2"/>
    <row r="25" ht="13.2" x14ac:dyDescent="0.2"/>
    <row r="26" ht="13.2" x14ac:dyDescent="0.2"/>
    <row r="27" ht="13.2" x14ac:dyDescent="0.2"/>
    <row r="28" ht="13.2" x14ac:dyDescent="0.2"/>
    <row r="29" ht="13.2" x14ac:dyDescent="0.2"/>
    <row r="30" ht="13.2" x14ac:dyDescent="0.2"/>
    <row r="31" ht="13.2" x14ac:dyDescent="0.2"/>
    <row r="32" ht="13.2" x14ac:dyDescent="0.2"/>
    <row r="33" spans="2:125" ht="13.2" x14ac:dyDescent="0.2">
      <c r="B33" s="259"/>
      <c r="G33" s="259"/>
      <c r="I33" s="259"/>
    </row>
    <row r="34" spans="2:125" ht="13.2" x14ac:dyDescent="0.2">
      <c r="C34" s="259"/>
      <c r="P34" s="259"/>
      <c r="R34" s="259"/>
      <c r="U34" s="259"/>
    </row>
    <row r="35" spans="2:125" ht="13.2" x14ac:dyDescent="0.2">
      <c r="D35" s="259"/>
      <c r="E35" s="259"/>
      <c r="T35" s="259"/>
      <c r="W35" s="259"/>
      <c r="X35" s="259"/>
      <c r="Y35" s="259"/>
      <c r="Z35" s="259"/>
      <c r="AA35" s="259"/>
      <c r="AB35" s="259"/>
      <c r="AC35" s="259"/>
      <c r="AD35" s="259"/>
      <c r="AE35" s="259"/>
      <c r="AF35" s="259"/>
      <c r="AG35" s="259"/>
      <c r="AH35" s="259"/>
      <c r="AI35" s="259"/>
      <c r="AJ35" s="259"/>
      <c r="AK35" s="259"/>
      <c r="AL35" s="259"/>
      <c r="AM35" s="259"/>
      <c r="AN35" s="259"/>
      <c r="AO35" s="259"/>
      <c r="AP35" s="259"/>
      <c r="AQ35" s="259"/>
      <c r="AR35" s="259"/>
      <c r="AS35" s="259"/>
      <c r="AT35" s="259"/>
      <c r="AU35" s="259"/>
      <c r="AV35" s="259"/>
      <c r="AW35" s="259"/>
      <c r="AX35" s="259"/>
      <c r="AY35" s="259"/>
      <c r="AZ35" s="259"/>
      <c r="BA35" s="259"/>
      <c r="BB35" s="259"/>
      <c r="BC35" s="259"/>
      <c r="BD35" s="259"/>
      <c r="BE35" s="259"/>
      <c r="BF35" s="259"/>
      <c r="BG35" s="259"/>
      <c r="BH35" s="259"/>
      <c r="BI35" s="259"/>
      <c r="BJ35" s="259"/>
      <c r="BK35" s="259"/>
      <c r="BL35" s="259"/>
      <c r="BM35" s="259"/>
      <c r="BN35" s="259"/>
      <c r="BO35" s="259"/>
      <c r="BP35" s="259"/>
      <c r="BQ35" s="259"/>
      <c r="BR35" s="259"/>
      <c r="BS35" s="259"/>
      <c r="BT35" s="259"/>
      <c r="BU35" s="259"/>
      <c r="BV35" s="259"/>
      <c r="BW35" s="259"/>
      <c r="BX35" s="259"/>
      <c r="BY35" s="259"/>
      <c r="BZ35" s="259"/>
      <c r="CA35" s="259"/>
      <c r="CB35" s="259"/>
      <c r="CC35" s="259"/>
      <c r="CD35" s="259"/>
      <c r="CE35" s="259"/>
      <c r="CF35" s="259"/>
      <c r="CG35" s="259"/>
      <c r="CH35" s="259"/>
      <c r="CI35" s="259"/>
      <c r="CJ35" s="259"/>
      <c r="CK35" s="259"/>
      <c r="CL35" s="259"/>
      <c r="CM35" s="259"/>
      <c r="CN35" s="259"/>
      <c r="CO35" s="259"/>
      <c r="CP35" s="259"/>
      <c r="CQ35" s="259"/>
      <c r="CR35" s="259"/>
      <c r="CS35" s="259"/>
      <c r="CT35" s="259"/>
      <c r="CU35" s="259"/>
      <c r="CV35" s="259"/>
      <c r="CW35" s="259"/>
      <c r="CX35" s="259"/>
      <c r="CY35" s="259"/>
      <c r="CZ35" s="259"/>
      <c r="DA35" s="259"/>
      <c r="DB35" s="259"/>
      <c r="DC35" s="259"/>
      <c r="DD35" s="259"/>
      <c r="DE35" s="259"/>
      <c r="DF35" s="259"/>
      <c r="DG35" s="259"/>
      <c r="DH35" s="259"/>
      <c r="DI35" s="259"/>
      <c r="DJ35" s="259"/>
      <c r="DK35" s="259"/>
      <c r="DL35" s="259"/>
      <c r="DM35" s="259"/>
      <c r="DN35" s="259"/>
      <c r="DO35" s="259"/>
      <c r="DP35" s="259"/>
      <c r="DQ35" s="259"/>
      <c r="DR35" s="259"/>
      <c r="DS35" s="259"/>
      <c r="DT35" s="259"/>
      <c r="DU35" s="259"/>
    </row>
    <row r="36" spans="2:125" ht="13.2" x14ac:dyDescent="0.2">
      <c r="F36" s="259"/>
      <c r="H36" s="259"/>
      <c r="J36" s="259"/>
      <c r="K36" s="259"/>
      <c r="L36" s="259"/>
      <c r="M36" s="259"/>
      <c r="N36" s="259"/>
      <c r="O36" s="259"/>
      <c r="Q36" s="259"/>
      <c r="S36" s="259"/>
      <c r="V36" s="259"/>
    </row>
    <row r="37" spans="2:125" ht="13.2" x14ac:dyDescent="0.2"/>
    <row r="38" spans="2:125" ht="13.2" x14ac:dyDescent="0.2"/>
    <row r="39" spans="2:125" ht="13.2" x14ac:dyDescent="0.2"/>
    <row r="40" spans="2:125" ht="13.2" x14ac:dyDescent="0.2">
      <c r="U40" s="259"/>
    </row>
    <row r="41" spans="2:125" ht="13.2" x14ac:dyDescent="0.2">
      <c r="R41" s="259"/>
    </row>
    <row r="42" spans="2:125" ht="13.2" x14ac:dyDescent="0.2">
      <c r="T42" s="259"/>
      <c r="W42" s="259"/>
      <c r="X42" s="259"/>
      <c r="Y42" s="259"/>
      <c r="Z42" s="259"/>
      <c r="AA42" s="259"/>
      <c r="AB42" s="259"/>
      <c r="AC42" s="259"/>
      <c r="AD42" s="259"/>
      <c r="AE42" s="259"/>
      <c r="AF42" s="259"/>
      <c r="AG42" s="259"/>
      <c r="AH42" s="259"/>
      <c r="AI42" s="259"/>
      <c r="AJ42" s="259"/>
      <c r="AK42" s="259"/>
      <c r="AL42" s="259"/>
      <c r="AM42" s="259"/>
      <c r="AN42" s="259"/>
      <c r="AO42" s="259"/>
      <c r="AP42" s="259"/>
      <c r="AQ42" s="259"/>
      <c r="AR42" s="259"/>
      <c r="AS42" s="259"/>
      <c r="AT42" s="259"/>
      <c r="AU42" s="259"/>
      <c r="AV42" s="259"/>
      <c r="AW42" s="259"/>
      <c r="AX42" s="259"/>
      <c r="AY42" s="259"/>
      <c r="AZ42" s="259"/>
      <c r="BA42" s="259"/>
      <c r="BB42" s="259"/>
      <c r="BC42" s="259"/>
      <c r="BD42" s="259"/>
      <c r="BE42" s="259"/>
      <c r="BF42" s="259"/>
      <c r="BG42" s="259"/>
      <c r="BH42" s="259"/>
      <c r="BI42" s="259"/>
      <c r="BJ42" s="259"/>
      <c r="BK42" s="259"/>
      <c r="BL42" s="259"/>
      <c r="BM42" s="259"/>
      <c r="BN42" s="259"/>
      <c r="BO42" s="259"/>
      <c r="BP42" s="259"/>
      <c r="BQ42" s="259"/>
      <c r="BR42" s="259"/>
      <c r="BS42" s="259"/>
      <c r="BT42" s="259"/>
      <c r="BU42" s="259"/>
      <c r="BV42" s="259"/>
      <c r="BW42" s="259"/>
      <c r="BX42" s="259"/>
      <c r="BY42" s="259"/>
      <c r="BZ42" s="259"/>
      <c r="CA42" s="259"/>
      <c r="CB42" s="259"/>
      <c r="CC42" s="259"/>
      <c r="CD42" s="259"/>
      <c r="CE42" s="259"/>
      <c r="CF42" s="259"/>
      <c r="CG42" s="259"/>
      <c r="CH42" s="259"/>
      <c r="CI42" s="259"/>
      <c r="CJ42" s="259"/>
      <c r="CK42" s="259"/>
      <c r="CL42" s="259"/>
      <c r="CM42" s="259"/>
      <c r="CN42" s="259"/>
      <c r="CO42" s="259"/>
      <c r="CP42" s="259"/>
      <c r="CQ42" s="259"/>
      <c r="CR42" s="259"/>
      <c r="CS42" s="259"/>
      <c r="CT42" s="259"/>
      <c r="CU42" s="259"/>
      <c r="CV42" s="259"/>
      <c r="CW42" s="259"/>
      <c r="CX42" s="259"/>
      <c r="CY42" s="259"/>
      <c r="CZ42" s="259"/>
      <c r="DA42" s="259"/>
      <c r="DB42" s="259"/>
      <c r="DC42" s="259"/>
      <c r="DD42" s="259"/>
      <c r="DE42" s="259"/>
      <c r="DF42" s="259"/>
      <c r="DG42" s="259"/>
      <c r="DH42" s="259"/>
      <c r="DI42" s="259"/>
      <c r="DJ42" s="259"/>
      <c r="DK42" s="259"/>
      <c r="DL42" s="259"/>
      <c r="DM42" s="259"/>
      <c r="DN42" s="259"/>
      <c r="DO42" s="259"/>
      <c r="DP42" s="259"/>
      <c r="DQ42" s="259"/>
      <c r="DR42" s="259"/>
      <c r="DS42" s="259"/>
      <c r="DT42" s="259"/>
      <c r="DU42" s="259"/>
    </row>
    <row r="43" spans="2:125" ht="13.2" x14ac:dyDescent="0.2">
      <c r="Q43" s="259"/>
      <c r="S43" s="259"/>
      <c r="V43" s="259"/>
    </row>
    <row r="44" spans="2:125" ht="13.2" x14ac:dyDescent="0.2"/>
    <row r="45" spans="2:125" ht="13.2" x14ac:dyDescent="0.2"/>
    <row r="46" spans="2:125" ht="13.2" x14ac:dyDescent="0.2"/>
    <row r="47" spans="2:125" ht="13.2" x14ac:dyDescent="0.2"/>
    <row r="48" spans="2:125" ht="13.2" x14ac:dyDescent="0.2"/>
    <row r="49" ht="13.2" x14ac:dyDescent="0.2"/>
    <row r="50" ht="13.2" x14ac:dyDescent="0.2"/>
    <row r="51" ht="13.2" x14ac:dyDescent="0.2"/>
    <row r="52" ht="13.2" x14ac:dyDescent="0.2"/>
    <row r="53" ht="13.2" x14ac:dyDescent="0.2"/>
    <row r="54" ht="13.2" x14ac:dyDescent="0.2"/>
    <row r="55" ht="13.2" x14ac:dyDescent="0.2"/>
    <row r="56" ht="13.2" x14ac:dyDescent="0.2"/>
    <row r="57" ht="13.2" x14ac:dyDescent="0.2"/>
    <row r="58" ht="13.2" x14ac:dyDescent="0.2"/>
    <row r="59" ht="13.2" x14ac:dyDescent="0.2"/>
    <row r="60" ht="13.2" x14ac:dyDescent="0.2"/>
    <row r="61" ht="13.2" x14ac:dyDescent="0.2"/>
    <row r="62" ht="13.2" x14ac:dyDescent="0.2"/>
    <row r="63" ht="13.2" x14ac:dyDescent="0.2"/>
    <row r="64" ht="13.2" x14ac:dyDescent="0.2"/>
    <row r="65" ht="13.2" x14ac:dyDescent="0.2"/>
    <row r="66" ht="13.2" x14ac:dyDescent="0.2"/>
    <row r="67" ht="13.2" x14ac:dyDescent="0.2"/>
    <row r="68" ht="13.2" x14ac:dyDescent="0.2"/>
    <row r="69" ht="13.2" x14ac:dyDescent="0.2"/>
    <row r="70" ht="13.2" x14ac:dyDescent="0.2"/>
    <row r="71" ht="13.2" x14ac:dyDescent="0.2"/>
    <row r="72" ht="13.2" x14ac:dyDescent="0.2"/>
    <row r="73" ht="13.2" x14ac:dyDescent="0.2"/>
    <row r="74" ht="13.2" x14ac:dyDescent="0.2"/>
    <row r="75" ht="13.2" x14ac:dyDescent="0.2"/>
    <row r="76" ht="13.2" x14ac:dyDescent="0.2"/>
    <row r="77" ht="13.2" x14ac:dyDescent="0.2"/>
    <row r="78" ht="13.2" x14ac:dyDescent="0.2"/>
    <row r="79" ht="13.2" x14ac:dyDescent="0.2"/>
    <row r="80" ht="13.2" x14ac:dyDescent="0.2"/>
    <row r="81" ht="13.2" x14ac:dyDescent="0.2"/>
    <row r="82" ht="13.2" x14ac:dyDescent="0.2"/>
    <row r="83" ht="13.2" x14ac:dyDescent="0.2"/>
    <row r="84" ht="13.2" x14ac:dyDescent="0.2"/>
    <row r="85" ht="13.2" x14ac:dyDescent="0.2"/>
    <row r="86" ht="13.2" x14ac:dyDescent="0.2"/>
    <row r="87" ht="13.2" x14ac:dyDescent="0.2"/>
    <row r="88" ht="13.2" x14ac:dyDescent="0.2"/>
    <row r="89" ht="13.2" x14ac:dyDescent="0.2"/>
    <row r="90" ht="13.2" x14ac:dyDescent="0.2"/>
    <row r="91" ht="13.2" x14ac:dyDescent="0.2"/>
    <row r="92" ht="13.5" customHeight="1" x14ac:dyDescent="0.2"/>
    <row r="93" ht="13.5" customHeight="1" x14ac:dyDescent="0.2"/>
    <row r="94" ht="13.5" customHeight="1" x14ac:dyDescent="0.2"/>
    <row r="95" ht="13.5" customHeight="1" x14ac:dyDescent="0.2"/>
    <row r="96" ht="13.5" customHeight="1" x14ac:dyDescent="0.2"/>
    <row r="97" ht="13.5" customHeight="1" x14ac:dyDescent="0.2"/>
    <row r="98" ht="13.5" customHeight="1" x14ac:dyDescent="0.2"/>
    <row r="99" ht="13.5" customHeight="1" x14ac:dyDescent="0.2"/>
    <row r="100" ht="13.5" customHeight="1" x14ac:dyDescent="0.2"/>
    <row r="101" ht="13.5" customHeight="1" x14ac:dyDescent="0.2"/>
    <row r="102" ht="13.5" customHeight="1" x14ac:dyDescent="0.2"/>
    <row r="103" ht="13.5" customHeight="1" x14ac:dyDescent="0.2"/>
    <row r="104" ht="13.5" customHeight="1" x14ac:dyDescent="0.2"/>
    <row r="105" ht="13.5" customHeight="1" x14ac:dyDescent="0.2"/>
    <row r="106" ht="13.5" customHeight="1" x14ac:dyDescent="0.2"/>
    <row r="107" ht="13.5" customHeight="1" x14ac:dyDescent="0.2"/>
    <row r="108" ht="13.5" customHeight="1" x14ac:dyDescent="0.2"/>
    <row r="109" ht="13.5" customHeight="1" x14ac:dyDescent="0.2"/>
    <row r="110" ht="13.5" customHeight="1" x14ac:dyDescent="0.2"/>
    <row r="111" ht="13.5" customHeight="1" x14ac:dyDescent="0.2"/>
    <row r="112" ht="13.5" customHeight="1" x14ac:dyDescent="0.2"/>
    <row r="113" spans="125:125" ht="13.5" customHeight="1" x14ac:dyDescent="0.2"/>
    <row r="114" spans="125:125" ht="13.5" customHeight="1" x14ac:dyDescent="0.2"/>
    <row r="115" spans="125:125" ht="13.5" customHeight="1" x14ac:dyDescent="0.2"/>
    <row r="116" spans="125:125" ht="13.5" customHeight="1" x14ac:dyDescent="0.2">
      <c r="DU116" s="260" t="s">
        <v>474</v>
      </c>
    </row>
  </sheetData>
  <sheetProtection algorithmName="SHA-512" hashValue="rez3E++hoCw9yO/4uosAB8kAUsLvkCpVMG49qt2wKYy5mutNVxP2hUa+65vWPKJTWznwdrTt2zQuYT5pV7wQ2A==" saltValue="mb6nrHLFBC+bJ4CKr9+5Pw==" spinCount="100000" sheet="1" objects="1" scenarios="1"/>
  <dataConsolidate/>
  <phoneticPr fontId="2"/>
  <printOptions horizontalCentered="1" verticalCentered="1"/>
  <pageMargins left="0" right="0" top="0.19685039370078741" bottom="0" header="0.39370078740157483" footer="0"/>
  <pageSetup paperSize="9" scale="39" orientation="landscape" horizontalDpi="300" verticalDpi="300"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MasterSheet">
    <pageSetUpPr fitToPage="1"/>
  </sheetPr>
  <dimension ref="B1:J50"/>
  <sheetViews>
    <sheetView showGridLines="0" zoomScaleSheetLayoutView="100" workbookViewId="0"/>
  </sheetViews>
  <sheetFormatPr defaultColWidth="0" defaultRowHeight="13.5" customHeight="1" zeroHeight="1" x14ac:dyDescent="0.2"/>
  <cols>
    <col min="1" max="1" width="8.21875" style="1" customWidth="1"/>
    <col min="2" max="16" width="14.6640625" style="1" customWidth="1"/>
    <col min="17" max="16384" width="0" style="1" hidden="1"/>
  </cols>
  <sheetData>
    <row r="1" ht="16.5" customHeight="1" x14ac:dyDescent="0.2"/>
    <row r="2" ht="16.5" customHeight="1" x14ac:dyDescent="0.2"/>
    <row r="3" ht="16.5" customHeight="1" x14ac:dyDescent="0.2"/>
    <row r="4" ht="16.5" customHeight="1" x14ac:dyDescent="0.2"/>
    <row r="5" ht="16.5" customHeight="1" x14ac:dyDescent="0.2"/>
    <row r="6" ht="16.5" customHeight="1" x14ac:dyDescent="0.2"/>
    <row r="7" ht="16.5" customHeight="1" x14ac:dyDescent="0.2"/>
    <row r="8" ht="16.5" customHeight="1" x14ac:dyDescent="0.2"/>
    <row r="9" ht="16.5" customHeight="1" x14ac:dyDescent="0.2"/>
    <row r="10" ht="16.5" customHeight="1" x14ac:dyDescent="0.2"/>
    <row r="11" ht="16.5" customHeight="1" x14ac:dyDescent="0.2"/>
    <row r="12" ht="16.5" customHeight="1" x14ac:dyDescent="0.2"/>
    <row r="13" ht="16.5" customHeight="1" x14ac:dyDescent="0.2"/>
    <row r="14" ht="16.5" customHeight="1" x14ac:dyDescent="0.2"/>
    <row r="15" ht="16.5" customHeight="1" x14ac:dyDescent="0.2"/>
    <row r="16" ht="16.5" customHeight="1" x14ac:dyDescent="0.2"/>
    <row r="17" ht="16.5" customHeight="1" x14ac:dyDescent="0.2"/>
    <row r="18" ht="16.5" customHeight="1" x14ac:dyDescent="0.2"/>
    <row r="19" ht="16.5" customHeight="1" x14ac:dyDescent="0.2"/>
    <row r="20" ht="16.5" customHeight="1" x14ac:dyDescent="0.2"/>
    <row r="21" ht="16.5" customHeight="1" x14ac:dyDescent="0.2"/>
    <row r="22" ht="16.5" customHeight="1" x14ac:dyDescent="0.2"/>
    <row r="23" ht="16.5" customHeight="1" x14ac:dyDescent="0.2"/>
    <row r="24" ht="16.5" customHeight="1" x14ac:dyDescent="0.2"/>
    <row r="25" ht="16.5" customHeight="1" x14ac:dyDescent="0.2"/>
    <row r="26" ht="16.5" customHeight="1" x14ac:dyDescent="0.2"/>
    <row r="27" ht="16.5" customHeight="1" x14ac:dyDescent="0.2"/>
    <row r="28" ht="16.5" customHeight="1" x14ac:dyDescent="0.2"/>
    <row r="29" ht="16.5" customHeight="1" x14ac:dyDescent="0.2"/>
    <row r="30" ht="16.5" customHeight="1" x14ac:dyDescent="0.2"/>
    <row r="31" ht="16.5" customHeight="1" x14ac:dyDescent="0.2"/>
    <row r="32" ht="16.5" customHeight="1" x14ac:dyDescent="0.2"/>
    <row r="33" spans="2:10" ht="16.5" customHeight="1" x14ac:dyDescent="0.2"/>
    <row r="34" spans="2:10" ht="16.5" customHeight="1" x14ac:dyDescent="0.2"/>
    <row r="35" spans="2:10" ht="16.5" customHeight="1" x14ac:dyDescent="0.2"/>
    <row r="36" spans="2:10" ht="16.5" customHeight="1" x14ac:dyDescent="0.2"/>
    <row r="37" spans="2:10" ht="16.5" customHeight="1" x14ac:dyDescent="0.2"/>
    <row r="38" spans="2:10" ht="16.5" customHeight="1" x14ac:dyDescent="0.2"/>
    <row r="39" spans="2:10" ht="16.5" customHeight="1" x14ac:dyDescent="0.2"/>
    <row r="40" spans="2:10" ht="16.5" customHeight="1" x14ac:dyDescent="0.2"/>
    <row r="41" spans="2:10" ht="16.5" customHeight="1" x14ac:dyDescent="0.2"/>
    <row r="42" spans="2:10" ht="16.5" customHeight="1" x14ac:dyDescent="0.2"/>
    <row r="43" spans="2:10" ht="16.5" customHeight="1" x14ac:dyDescent="0.2"/>
    <row r="44" spans="2:10" ht="16.5" customHeight="1" x14ac:dyDescent="0.2"/>
    <row r="45" spans="2:10" ht="29.25" customHeight="1" thickBot="1" x14ac:dyDescent="0.25">
      <c r="B45" s="2"/>
      <c r="C45" s="2"/>
      <c r="D45" s="2"/>
      <c r="E45" s="2"/>
      <c r="F45" s="2"/>
      <c r="G45" s="2"/>
      <c r="H45" s="2"/>
      <c r="I45" s="2"/>
      <c r="J45" s="3" t="s">
        <v>0</v>
      </c>
    </row>
    <row r="46" spans="2:10" ht="29.25" customHeight="1" thickBot="1" x14ac:dyDescent="0.25">
      <c r="B46" s="4" t="s">
        <v>1</v>
      </c>
      <c r="C46" s="5"/>
      <c r="D46" s="5"/>
      <c r="E46" s="6" t="s">
        <v>2</v>
      </c>
      <c r="F46" s="7" t="s">
        <v>524</v>
      </c>
      <c r="G46" s="8" t="s">
        <v>525</v>
      </c>
      <c r="H46" s="8" t="s">
        <v>526</v>
      </c>
      <c r="I46" s="8" t="s">
        <v>527</v>
      </c>
      <c r="J46" s="9" t="s">
        <v>528</v>
      </c>
    </row>
    <row r="47" spans="2:10" ht="57.75" customHeight="1" x14ac:dyDescent="0.2">
      <c r="B47" s="10"/>
      <c r="C47" s="1175" t="s">
        <v>3</v>
      </c>
      <c r="D47" s="1175"/>
      <c r="E47" s="1176"/>
      <c r="F47" s="11">
        <v>14.96</v>
      </c>
      <c r="G47" s="12">
        <v>12.65</v>
      </c>
      <c r="H47" s="12">
        <v>13.46</v>
      </c>
      <c r="I47" s="12">
        <v>18.75</v>
      </c>
      <c r="J47" s="13">
        <v>17.510000000000002</v>
      </c>
    </row>
    <row r="48" spans="2:10" ht="57.75" customHeight="1" x14ac:dyDescent="0.2">
      <c r="B48" s="14"/>
      <c r="C48" s="1177" t="s">
        <v>4</v>
      </c>
      <c r="D48" s="1177"/>
      <c r="E48" s="1178"/>
      <c r="F48" s="15">
        <v>7.31</v>
      </c>
      <c r="G48" s="16">
        <v>8.77</v>
      </c>
      <c r="H48" s="16">
        <v>12.82</v>
      </c>
      <c r="I48" s="16">
        <v>9.3800000000000008</v>
      </c>
      <c r="J48" s="17">
        <v>8.48</v>
      </c>
    </row>
    <row r="49" spans="2:10" ht="57.75" customHeight="1" thickBot="1" x14ac:dyDescent="0.25">
      <c r="B49" s="18"/>
      <c r="C49" s="1179" t="s">
        <v>5</v>
      </c>
      <c r="D49" s="1179"/>
      <c r="E49" s="1180"/>
      <c r="F49" s="19" t="s">
        <v>529</v>
      </c>
      <c r="G49" s="20" t="s">
        <v>530</v>
      </c>
      <c r="H49" s="20">
        <v>6.12</v>
      </c>
      <c r="I49" s="20">
        <v>1</v>
      </c>
      <c r="J49" s="21" t="s">
        <v>531</v>
      </c>
    </row>
    <row r="50" spans="2:10" ht="13.2" x14ac:dyDescent="0.2"/>
  </sheetData>
  <sheetProtection algorithmName="SHA-512" hashValue="k4yY+eubn50Y/2hWZQXjBKC9ElnFmXeVKFin48/2RaWe3AJ2kMVV9M5/8l89WY2+QW3TzlvpauLkP6bJrJdG2g==" saltValue="qgR7NXyAHmJUFnI8aIf4Ng==" spinCount="100000" sheet="1" objects="1" scenarios="1"/>
  <mergeCells count="3">
    <mergeCell ref="C47:E47"/>
    <mergeCell ref="C48:E48"/>
    <mergeCell ref="C49:E49"/>
  </mergeCells>
  <phoneticPr fontId="2"/>
  <printOptions horizontalCentered="1"/>
  <pageMargins left="0" right="0" top="0.19685039370078741" bottom="0" header="0" footer="0"/>
  <pageSetup paperSize="9" scale="61" orientation="landscape" horizontalDpi="300" verticalDpi="300" r:id="rId1"/>
  <headerFooter alignWithMargins="0">
    <oddFooter>&amp;C&amp;P/&amp;N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MasterSheet5">
    <pageSetUpPr fitToPage="1"/>
  </sheetPr>
  <dimension ref="A1:P45"/>
  <sheetViews>
    <sheetView showGridLines="0" zoomScaleSheetLayoutView="100" workbookViewId="0"/>
  </sheetViews>
  <sheetFormatPr defaultColWidth="0" defaultRowHeight="13.5" customHeight="1" zeroHeight="1" x14ac:dyDescent="0.2"/>
  <cols>
    <col min="1" max="1" width="6.6640625" style="23" customWidth="1"/>
    <col min="2" max="2" width="11" style="23" customWidth="1"/>
    <col min="3" max="3" width="17" style="23" customWidth="1"/>
    <col min="4" max="5" width="16.6640625" style="23" customWidth="1"/>
    <col min="6" max="15" width="15" style="23" customWidth="1"/>
    <col min="16" max="16" width="24" style="23" customWidth="1"/>
    <col min="17" max="16384" width="0" style="23" hidden="1"/>
  </cols>
  <sheetData>
    <row r="1" spans="1:16" ht="16.5" customHeight="1" x14ac:dyDescent="0.2">
      <c r="A1" s="22"/>
      <c r="B1" s="22"/>
      <c r="C1" s="22"/>
      <c r="D1" s="22"/>
      <c r="E1" s="22"/>
      <c r="F1" s="22"/>
      <c r="G1" s="22"/>
      <c r="H1" s="22"/>
      <c r="I1" s="22"/>
      <c r="J1" s="22"/>
      <c r="K1" s="22"/>
      <c r="L1" s="22"/>
      <c r="M1" s="22"/>
      <c r="N1" s="22"/>
      <c r="O1" s="22"/>
      <c r="P1" s="22"/>
    </row>
    <row r="2" spans="1:16" ht="16.5" customHeight="1" x14ac:dyDescent="0.2">
      <c r="A2" s="22"/>
      <c r="B2" s="22"/>
      <c r="C2" s="22"/>
      <c r="D2" s="22"/>
      <c r="E2" s="22"/>
      <c r="F2" s="22"/>
      <c r="G2" s="22"/>
      <c r="H2" s="22"/>
      <c r="I2" s="22"/>
      <c r="J2" s="22"/>
      <c r="K2" s="22"/>
      <c r="L2" s="22"/>
      <c r="M2" s="22"/>
      <c r="N2" s="22"/>
      <c r="O2" s="22"/>
      <c r="P2" s="22"/>
    </row>
    <row r="3" spans="1:16" ht="16.5" customHeight="1" x14ac:dyDescent="0.2">
      <c r="A3" s="22"/>
      <c r="B3" s="22"/>
      <c r="C3" s="22"/>
      <c r="D3" s="22"/>
      <c r="E3" s="22"/>
      <c r="F3" s="22"/>
      <c r="G3" s="22"/>
      <c r="H3" s="22"/>
      <c r="I3" s="22"/>
      <c r="J3" s="22"/>
      <c r="K3" s="22"/>
      <c r="L3" s="22"/>
      <c r="M3" s="22"/>
      <c r="N3" s="22"/>
      <c r="O3" s="22"/>
      <c r="P3" s="22"/>
    </row>
    <row r="4" spans="1:16" ht="16.5" customHeight="1" x14ac:dyDescent="0.2">
      <c r="A4" s="22"/>
      <c r="B4" s="22"/>
      <c r="C4" s="22"/>
      <c r="D4" s="22"/>
      <c r="E4" s="22"/>
      <c r="F4" s="22"/>
      <c r="G4" s="22"/>
      <c r="H4" s="22"/>
      <c r="I4" s="22"/>
      <c r="J4" s="22"/>
      <c r="K4" s="22"/>
      <c r="L4" s="22"/>
      <c r="M4" s="22"/>
      <c r="N4" s="22"/>
      <c r="O4" s="22"/>
      <c r="P4" s="22"/>
    </row>
    <row r="5" spans="1:16" ht="16.5" customHeight="1" x14ac:dyDescent="0.2">
      <c r="A5" s="22"/>
      <c r="B5" s="22"/>
      <c r="C5" s="22"/>
      <c r="D5" s="22"/>
      <c r="E5" s="22"/>
      <c r="F5" s="22"/>
      <c r="G5" s="22"/>
      <c r="H5" s="22"/>
      <c r="I5" s="22"/>
      <c r="J5" s="22"/>
      <c r="K5" s="22"/>
      <c r="L5" s="22"/>
      <c r="M5" s="22"/>
      <c r="N5" s="22"/>
      <c r="O5" s="22"/>
      <c r="P5" s="22"/>
    </row>
    <row r="6" spans="1:16" ht="16.5" customHeight="1" x14ac:dyDescent="0.2">
      <c r="A6" s="22"/>
      <c r="B6" s="22"/>
      <c r="C6" s="22"/>
      <c r="D6" s="22"/>
      <c r="E6" s="22"/>
      <c r="F6" s="22"/>
      <c r="G6" s="22"/>
      <c r="H6" s="22"/>
      <c r="I6" s="22"/>
      <c r="J6" s="22"/>
      <c r="K6" s="22"/>
      <c r="L6" s="22"/>
      <c r="M6" s="22"/>
      <c r="N6" s="22"/>
      <c r="O6" s="22"/>
      <c r="P6" s="22"/>
    </row>
    <row r="7" spans="1:16" ht="16.5" customHeight="1" x14ac:dyDescent="0.2">
      <c r="A7" s="22"/>
      <c r="B7" s="22"/>
      <c r="C7" s="22"/>
      <c r="D7" s="22"/>
      <c r="E7" s="22"/>
      <c r="F7" s="22"/>
      <c r="G7" s="22"/>
      <c r="H7" s="22"/>
      <c r="I7" s="22"/>
      <c r="J7" s="22"/>
      <c r="K7" s="22"/>
      <c r="L7" s="22"/>
      <c r="M7" s="22"/>
      <c r="N7" s="22"/>
      <c r="O7" s="22"/>
      <c r="P7" s="22"/>
    </row>
    <row r="8" spans="1:16" ht="16.5" customHeight="1" x14ac:dyDescent="0.2">
      <c r="A8" s="22"/>
      <c r="B8" s="22"/>
      <c r="C8" s="22"/>
      <c r="D8" s="22"/>
      <c r="E8" s="22"/>
      <c r="F8" s="22"/>
      <c r="G8" s="22"/>
      <c r="H8" s="22"/>
      <c r="I8" s="22"/>
      <c r="J8" s="22"/>
      <c r="K8" s="22"/>
      <c r="L8" s="22"/>
      <c r="M8" s="22"/>
      <c r="N8" s="22"/>
      <c r="O8" s="22"/>
      <c r="P8" s="22"/>
    </row>
    <row r="9" spans="1:16" ht="16.5" customHeight="1" x14ac:dyDescent="0.2">
      <c r="A9" s="22"/>
      <c r="B9" s="22"/>
      <c r="C9" s="22"/>
      <c r="D9" s="22"/>
      <c r="E9" s="22"/>
      <c r="F9" s="22"/>
      <c r="G9" s="22"/>
      <c r="H9" s="22"/>
      <c r="I9" s="22"/>
      <c r="J9" s="22"/>
      <c r="K9" s="22"/>
      <c r="L9" s="22"/>
      <c r="M9" s="22"/>
      <c r="N9" s="22"/>
      <c r="O9" s="22"/>
      <c r="P9" s="22"/>
    </row>
    <row r="10" spans="1:16" ht="16.5" customHeight="1" x14ac:dyDescent="0.2">
      <c r="A10" s="22"/>
      <c r="B10" s="22"/>
      <c r="C10" s="22"/>
      <c r="D10" s="22"/>
      <c r="E10" s="22"/>
      <c r="F10" s="22"/>
      <c r="G10" s="22"/>
      <c r="H10" s="22"/>
      <c r="I10" s="22"/>
      <c r="J10" s="22"/>
      <c r="K10" s="22"/>
      <c r="L10" s="22"/>
      <c r="M10" s="22"/>
      <c r="N10" s="22"/>
      <c r="O10" s="22"/>
      <c r="P10" s="22"/>
    </row>
    <row r="11" spans="1:16" ht="16.5" customHeight="1" x14ac:dyDescent="0.2">
      <c r="A11" s="22"/>
      <c r="B11" s="22"/>
      <c r="C11" s="22"/>
      <c r="D11" s="22"/>
      <c r="E11" s="22"/>
      <c r="F11" s="22"/>
      <c r="G11" s="22"/>
      <c r="H11" s="22"/>
      <c r="I11" s="22"/>
      <c r="J11" s="22"/>
      <c r="K11" s="22"/>
      <c r="L11" s="22"/>
      <c r="M11" s="22"/>
      <c r="N11" s="22"/>
      <c r="O11" s="22"/>
      <c r="P11" s="22"/>
    </row>
    <row r="12" spans="1:16" ht="16.5" customHeight="1" x14ac:dyDescent="0.2">
      <c r="A12" s="22"/>
      <c r="B12" s="22"/>
      <c r="C12" s="22"/>
      <c r="D12" s="22"/>
      <c r="E12" s="22"/>
      <c r="F12" s="22"/>
      <c r="G12" s="22"/>
      <c r="H12" s="22"/>
      <c r="I12" s="22"/>
      <c r="J12" s="22"/>
      <c r="K12" s="22"/>
      <c r="L12" s="22"/>
      <c r="M12" s="22"/>
      <c r="N12" s="22"/>
      <c r="O12" s="22"/>
      <c r="P12" s="22"/>
    </row>
    <row r="13" spans="1:16" ht="16.5" customHeight="1" x14ac:dyDescent="0.2">
      <c r="A13" s="22"/>
      <c r="B13" s="22"/>
      <c r="C13" s="22"/>
      <c r="D13" s="22"/>
      <c r="E13" s="22"/>
      <c r="F13" s="22"/>
      <c r="G13" s="22"/>
      <c r="H13" s="22"/>
      <c r="I13" s="22"/>
      <c r="J13" s="22"/>
      <c r="K13" s="22"/>
      <c r="L13" s="22"/>
      <c r="M13" s="22"/>
      <c r="N13" s="22"/>
      <c r="O13" s="22"/>
      <c r="P13" s="22"/>
    </row>
    <row r="14" spans="1:16" ht="16.5" customHeight="1" x14ac:dyDescent="0.2">
      <c r="A14" s="22"/>
      <c r="B14" s="22"/>
      <c r="C14" s="22"/>
      <c r="D14" s="22"/>
      <c r="E14" s="22"/>
      <c r="F14" s="22"/>
      <c r="G14" s="22"/>
      <c r="H14" s="22"/>
      <c r="I14" s="22"/>
      <c r="J14" s="22"/>
      <c r="K14" s="22"/>
      <c r="L14" s="22"/>
      <c r="M14" s="22"/>
      <c r="N14" s="22"/>
      <c r="O14" s="22"/>
      <c r="P14" s="22"/>
    </row>
    <row r="15" spans="1:16" ht="16.5" customHeight="1" x14ac:dyDescent="0.2">
      <c r="A15" s="22"/>
      <c r="B15" s="22"/>
      <c r="C15" s="22"/>
      <c r="D15" s="22"/>
      <c r="E15" s="22"/>
      <c r="F15" s="22"/>
      <c r="G15" s="22"/>
      <c r="H15" s="22"/>
      <c r="I15" s="22"/>
      <c r="J15" s="22"/>
      <c r="K15" s="22"/>
      <c r="L15" s="22"/>
      <c r="M15" s="22"/>
      <c r="N15" s="22"/>
      <c r="O15" s="22"/>
      <c r="P15" s="22"/>
    </row>
    <row r="16" spans="1:16" ht="16.5" customHeight="1" x14ac:dyDescent="0.2">
      <c r="A16" s="22"/>
      <c r="B16" s="22"/>
      <c r="C16" s="22"/>
      <c r="D16" s="22"/>
      <c r="E16" s="22"/>
      <c r="F16" s="22"/>
      <c r="G16" s="22"/>
      <c r="H16" s="22"/>
      <c r="I16" s="22"/>
      <c r="J16" s="22"/>
      <c r="K16" s="22"/>
      <c r="L16" s="22"/>
      <c r="M16" s="22"/>
      <c r="N16" s="22"/>
      <c r="O16" s="22"/>
      <c r="P16" s="22"/>
    </row>
    <row r="17" spans="1:16" ht="16.5" customHeight="1" x14ac:dyDescent="0.2">
      <c r="A17" s="22"/>
      <c r="B17" s="22"/>
      <c r="C17" s="22"/>
      <c r="D17" s="22"/>
      <c r="E17" s="22"/>
      <c r="F17" s="22"/>
      <c r="G17" s="22"/>
      <c r="H17" s="22"/>
      <c r="I17" s="22"/>
      <c r="J17" s="22"/>
      <c r="K17" s="22"/>
      <c r="L17" s="22"/>
      <c r="M17" s="22"/>
      <c r="N17" s="22"/>
      <c r="O17" s="22"/>
      <c r="P17" s="22"/>
    </row>
    <row r="18" spans="1:16" ht="16.5" customHeight="1" x14ac:dyDescent="0.2">
      <c r="A18" s="22"/>
      <c r="B18" s="22"/>
      <c r="C18" s="22"/>
      <c r="D18" s="22"/>
      <c r="E18" s="22"/>
      <c r="F18" s="22"/>
      <c r="G18" s="22"/>
      <c r="H18" s="22"/>
      <c r="I18" s="22"/>
      <c r="J18" s="22"/>
      <c r="K18" s="22"/>
      <c r="L18" s="22"/>
      <c r="M18" s="22"/>
      <c r="N18" s="22"/>
      <c r="O18" s="22"/>
      <c r="P18" s="22"/>
    </row>
    <row r="19" spans="1:16" ht="16.5" customHeight="1" x14ac:dyDescent="0.2">
      <c r="A19" s="22"/>
      <c r="B19" s="22"/>
      <c r="C19" s="22"/>
      <c r="D19" s="22"/>
      <c r="E19" s="22"/>
      <c r="F19" s="22"/>
      <c r="G19" s="22"/>
      <c r="H19" s="22"/>
      <c r="I19" s="22"/>
      <c r="J19" s="22"/>
      <c r="K19" s="22"/>
      <c r="L19" s="22"/>
      <c r="M19" s="22"/>
      <c r="N19" s="22"/>
      <c r="O19" s="22"/>
      <c r="P19" s="22"/>
    </row>
    <row r="20" spans="1:16" ht="16.5" customHeight="1" x14ac:dyDescent="0.2">
      <c r="A20" s="22"/>
      <c r="B20" s="22"/>
      <c r="C20" s="22"/>
      <c r="D20" s="22"/>
      <c r="E20" s="22"/>
      <c r="F20" s="22"/>
      <c r="G20" s="22"/>
      <c r="H20" s="22"/>
      <c r="I20" s="22"/>
      <c r="J20" s="22"/>
      <c r="K20" s="22"/>
      <c r="L20" s="22"/>
      <c r="M20" s="22"/>
      <c r="N20" s="22"/>
      <c r="O20" s="22"/>
      <c r="P20" s="22"/>
    </row>
    <row r="21" spans="1:16" ht="16.5" customHeight="1" x14ac:dyDescent="0.2">
      <c r="A21" s="22"/>
      <c r="B21" s="22"/>
      <c r="C21" s="22"/>
      <c r="D21" s="22"/>
      <c r="E21" s="22"/>
      <c r="F21" s="22"/>
      <c r="G21" s="22"/>
      <c r="H21" s="22"/>
      <c r="I21" s="22"/>
      <c r="J21" s="22"/>
      <c r="K21" s="22"/>
      <c r="L21" s="22"/>
      <c r="M21" s="22"/>
      <c r="N21" s="22"/>
      <c r="O21" s="22"/>
      <c r="P21" s="22"/>
    </row>
    <row r="22" spans="1:16" ht="16.5" customHeight="1" x14ac:dyDescent="0.2">
      <c r="A22" s="22"/>
      <c r="B22" s="22"/>
      <c r="C22" s="22"/>
      <c r="D22" s="22"/>
      <c r="E22" s="22"/>
      <c r="F22" s="22"/>
      <c r="G22" s="22"/>
      <c r="H22" s="22"/>
      <c r="I22" s="22"/>
      <c r="J22" s="22"/>
      <c r="K22" s="22"/>
      <c r="L22" s="22"/>
      <c r="M22" s="22"/>
      <c r="N22" s="22"/>
      <c r="O22" s="22"/>
      <c r="P22" s="22"/>
    </row>
    <row r="23" spans="1:16" ht="16.5" customHeight="1" x14ac:dyDescent="0.2">
      <c r="A23" s="22"/>
      <c r="B23" s="22"/>
      <c r="C23" s="22"/>
      <c r="D23" s="22"/>
      <c r="E23" s="22"/>
      <c r="F23" s="22"/>
      <c r="G23" s="22"/>
      <c r="H23" s="22"/>
      <c r="I23" s="22"/>
      <c r="J23" s="22"/>
      <c r="K23" s="22"/>
      <c r="L23" s="22"/>
      <c r="M23" s="22"/>
      <c r="N23" s="22"/>
      <c r="O23" s="22"/>
      <c r="P23" s="22"/>
    </row>
    <row r="24" spans="1:16" ht="16.5" customHeight="1" x14ac:dyDescent="0.2">
      <c r="A24" s="22"/>
      <c r="B24" s="22"/>
      <c r="C24" s="22"/>
      <c r="D24" s="22"/>
      <c r="E24" s="22"/>
      <c r="F24" s="22"/>
      <c r="G24" s="22"/>
      <c r="H24" s="22"/>
      <c r="I24" s="22"/>
      <c r="J24" s="22"/>
      <c r="K24" s="22"/>
      <c r="L24" s="22"/>
      <c r="M24" s="22"/>
      <c r="N24" s="22"/>
      <c r="O24" s="22"/>
      <c r="P24" s="22"/>
    </row>
    <row r="25" spans="1:16" ht="16.5" customHeight="1" x14ac:dyDescent="0.2">
      <c r="A25" s="22"/>
      <c r="B25" s="22"/>
      <c r="C25" s="22"/>
      <c r="D25" s="22"/>
      <c r="E25" s="22"/>
      <c r="F25" s="22"/>
      <c r="G25" s="22"/>
      <c r="H25" s="22"/>
      <c r="I25" s="22"/>
      <c r="J25" s="22"/>
      <c r="K25" s="22"/>
      <c r="L25" s="22"/>
      <c r="M25" s="22"/>
      <c r="N25" s="22"/>
      <c r="O25" s="22"/>
      <c r="P25" s="22"/>
    </row>
    <row r="26" spans="1:16" ht="16.5" customHeight="1" x14ac:dyDescent="0.2">
      <c r="A26" s="22"/>
      <c r="B26" s="22"/>
      <c r="C26" s="22"/>
      <c r="D26" s="22"/>
      <c r="E26" s="22"/>
      <c r="F26" s="22"/>
      <c r="G26" s="22"/>
      <c r="H26" s="22"/>
      <c r="I26" s="22"/>
      <c r="J26" s="22"/>
      <c r="K26" s="22"/>
      <c r="L26" s="22"/>
      <c r="M26" s="22"/>
      <c r="N26" s="22"/>
      <c r="O26" s="22"/>
      <c r="P26" s="22"/>
    </row>
    <row r="27" spans="1:16" ht="16.5" customHeight="1" x14ac:dyDescent="0.2">
      <c r="A27" s="22"/>
      <c r="B27" s="22"/>
      <c r="C27" s="22"/>
      <c r="D27" s="22"/>
      <c r="E27" s="22"/>
      <c r="F27" s="22"/>
      <c r="G27" s="22"/>
      <c r="H27" s="22"/>
      <c r="I27" s="22"/>
      <c r="J27" s="22"/>
      <c r="K27" s="22"/>
      <c r="L27" s="22"/>
      <c r="M27" s="22"/>
      <c r="N27" s="22"/>
      <c r="O27" s="22"/>
      <c r="P27" s="22"/>
    </row>
    <row r="28" spans="1:16" ht="16.5" customHeight="1" x14ac:dyDescent="0.2">
      <c r="A28" s="22"/>
      <c r="B28" s="22"/>
      <c r="C28" s="22"/>
      <c r="D28" s="22"/>
      <c r="E28" s="22"/>
      <c r="F28" s="22"/>
      <c r="G28" s="22"/>
      <c r="H28" s="22"/>
      <c r="I28" s="22"/>
      <c r="J28" s="22"/>
      <c r="K28" s="22"/>
      <c r="L28" s="22"/>
      <c r="M28" s="22"/>
      <c r="N28" s="22"/>
      <c r="O28" s="22"/>
      <c r="P28" s="22"/>
    </row>
    <row r="29" spans="1:16" ht="16.5" customHeight="1" x14ac:dyDescent="0.2">
      <c r="A29" s="22"/>
      <c r="B29" s="22"/>
      <c r="C29" s="22"/>
      <c r="D29" s="22"/>
      <c r="E29" s="22"/>
      <c r="F29" s="22"/>
      <c r="G29" s="22"/>
      <c r="H29" s="22"/>
      <c r="I29" s="22"/>
      <c r="J29" s="22"/>
      <c r="K29" s="22"/>
      <c r="L29" s="22"/>
      <c r="M29" s="22"/>
      <c r="N29" s="22"/>
      <c r="O29" s="22"/>
      <c r="P29" s="22"/>
    </row>
    <row r="30" spans="1:16" ht="16.5" customHeight="1" x14ac:dyDescent="0.2">
      <c r="A30" s="22"/>
      <c r="B30" s="22"/>
      <c r="C30" s="22"/>
      <c r="D30" s="22"/>
      <c r="E30" s="22"/>
      <c r="F30" s="22"/>
      <c r="G30" s="22"/>
      <c r="H30" s="22"/>
      <c r="I30" s="22"/>
      <c r="J30" s="22"/>
      <c r="K30" s="22"/>
      <c r="L30" s="22"/>
      <c r="M30" s="22"/>
      <c r="N30" s="22"/>
      <c r="O30" s="22"/>
      <c r="P30" s="22"/>
    </row>
    <row r="31" spans="1:16" ht="16.5" customHeight="1" x14ac:dyDescent="0.2">
      <c r="A31" s="22"/>
      <c r="B31" s="22"/>
      <c r="C31" s="22"/>
      <c r="D31" s="22"/>
      <c r="E31" s="22"/>
      <c r="F31" s="22"/>
      <c r="G31" s="22"/>
      <c r="H31" s="22"/>
      <c r="I31" s="22"/>
      <c r="J31" s="22"/>
      <c r="K31" s="22"/>
      <c r="L31" s="22"/>
      <c r="M31" s="22"/>
      <c r="N31" s="22"/>
      <c r="O31" s="22"/>
      <c r="P31" s="22"/>
    </row>
    <row r="32" spans="1:16" ht="31.5" customHeight="1" thickBot="1" x14ac:dyDescent="0.25">
      <c r="A32" s="22"/>
      <c r="B32" s="22"/>
      <c r="C32" s="22"/>
      <c r="D32" s="22"/>
      <c r="E32" s="22"/>
      <c r="F32" s="22"/>
      <c r="G32" s="22"/>
      <c r="H32" s="22"/>
      <c r="I32" s="22"/>
      <c r="J32" s="24" t="s">
        <v>0</v>
      </c>
      <c r="K32" s="22"/>
      <c r="L32" s="22"/>
      <c r="M32" s="22"/>
      <c r="N32" s="22"/>
      <c r="O32" s="22"/>
      <c r="P32" s="22"/>
    </row>
    <row r="33" spans="1:16" ht="39" customHeight="1" thickBot="1" x14ac:dyDescent="0.25">
      <c r="A33" s="22"/>
      <c r="B33" s="25" t="s">
        <v>6</v>
      </c>
      <c r="C33" s="26"/>
      <c r="D33" s="26"/>
      <c r="E33" s="27" t="s">
        <v>2</v>
      </c>
      <c r="F33" s="28" t="s">
        <v>524</v>
      </c>
      <c r="G33" s="29" t="s">
        <v>525</v>
      </c>
      <c r="H33" s="29" t="s">
        <v>526</v>
      </c>
      <c r="I33" s="29" t="s">
        <v>527</v>
      </c>
      <c r="J33" s="30" t="s">
        <v>528</v>
      </c>
      <c r="K33" s="22"/>
      <c r="L33" s="22"/>
      <c r="M33" s="22"/>
      <c r="N33" s="22"/>
      <c r="O33" s="22"/>
      <c r="P33" s="22"/>
    </row>
    <row r="34" spans="1:16" ht="39" customHeight="1" x14ac:dyDescent="0.2">
      <c r="A34" s="22"/>
      <c r="B34" s="31"/>
      <c r="C34" s="1187" t="s">
        <v>532</v>
      </c>
      <c r="D34" s="1187"/>
      <c r="E34" s="1188"/>
      <c r="F34" s="32">
        <v>7.31</v>
      </c>
      <c r="G34" s="33">
        <v>8.77</v>
      </c>
      <c r="H34" s="33">
        <v>12.81</v>
      </c>
      <c r="I34" s="33">
        <v>9.3699999999999992</v>
      </c>
      <c r="J34" s="34">
        <v>8.48</v>
      </c>
      <c r="K34" s="22"/>
      <c r="L34" s="22"/>
      <c r="M34" s="22"/>
      <c r="N34" s="22"/>
      <c r="O34" s="22"/>
      <c r="P34" s="22"/>
    </row>
    <row r="35" spans="1:16" ht="39" customHeight="1" x14ac:dyDescent="0.2">
      <c r="A35" s="22"/>
      <c r="B35" s="35"/>
      <c r="C35" s="1181" t="s">
        <v>533</v>
      </c>
      <c r="D35" s="1182"/>
      <c r="E35" s="1183"/>
      <c r="F35" s="36">
        <v>16.78</v>
      </c>
      <c r="G35" s="37">
        <v>10</v>
      </c>
      <c r="H35" s="37">
        <v>6.38</v>
      </c>
      <c r="I35" s="37">
        <v>5.43</v>
      </c>
      <c r="J35" s="38">
        <v>2.91</v>
      </c>
      <c r="K35" s="22"/>
      <c r="L35" s="22"/>
      <c r="M35" s="22"/>
      <c r="N35" s="22"/>
      <c r="O35" s="22"/>
      <c r="P35" s="22"/>
    </row>
    <row r="36" spans="1:16" ht="39" customHeight="1" x14ac:dyDescent="0.2">
      <c r="A36" s="22"/>
      <c r="B36" s="35"/>
      <c r="C36" s="1181" t="s">
        <v>534</v>
      </c>
      <c r="D36" s="1182"/>
      <c r="E36" s="1183"/>
      <c r="F36" s="36">
        <v>0.39</v>
      </c>
      <c r="G36" s="37">
        <v>1.5</v>
      </c>
      <c r="H36" s="37">
        <v>1.69</v>
      </c>
      <c r="I36" s="37">
        <v>2.2999999999999998</v>
      </c>
      <c r="J36" s="38">
        <v>2.38</v>
      </c>
      <c r="K36" s="22"/>
      <c r="L36" s="22"/>
      <c r="M36" s="22"/>
      <c r="N36" s="22"/>
      <c r="O36" s="22"/>
      <c r="P36" s="22"/>
    </row>
    <row r="37" spans="1:16" ht="39" customHeight="1" x14ac:dyDescent="0.2">
      <c r="A37" s="22"/>
      <c r="B37" s="35"/>
      <c r="C37" s="1181" t="s">
        <v>535</v>
      </c>
      <c r="D37" s="1182"/>
      <c r="E37" s="1183"/>
      <c r="F37" s="36">
        <v>0.77</v>
      </c>
      <c r="G37" s="37">
        <v>0.75</v>
      </c>
      <c r="H37" s="37">
        <v>0.89</v>
      </c>
      <c r="I37" s="37">
        <v>0.54</v>
      </c>
      <c r="J37" s="38">
        <v>1.41</v>
      </c>
      <c r="K37" s="22"/>
      <c r="L37" s="22"/>
      <c r="M37" s="22"/>
      <c r="N37" s="22"/>
      <c r="O37" s="22"/>
      <c r="P37" s="22"/>
    </row>
    <row r="38" spans="1:16" ht="39" customHeight="1" x14ac:dyDescent="0.2">
      <c r="A38" s="22"/>
      <c r="B38" s="35"/>
      <c r="C38" s="1181" t="s">
        <v>536</v>
      </c>
      <c r="D38" s="1182"/>
      <c r="E38" s="1183"/>
      <c r="F38" s="36">
        <v>1.8</v>
      </c>
      <c r="G38" s="37">
        <v>1.71</v>
      </c>
      <c r="H38" s="37">
        <v>0.91</v>
      </c>
      <c r="I38" s="37">
        <v>1.08</v>
      </c>
      <c r="J38" s="38">
        <v>1.1399999999999999</v>
      </c>
      <c r="K38" s="22"/>
      <c r="L38" s="22"/>
      <c r="M38" s="22"/>
      <c r="N38" s="22"/>
      <c r="O38" s="22"/>
      <c r="P38" s="22"/>
    </row>
    <row r="39" spans="1:16" ht="39" customHeight="1" x14ac:dyDescent="0.2">
      <c r="A39" s="22"/>
      <c r="B39" s="35"/>
      <c r="C39" s="1181" t="s">
        <v>537</v>
      </c>
      <c r="D39" s="1182"/>
      <c r="E39" s="1183"/>
      <c r="F39" s="36">
        <v>0.08</v>
      </c>
      <c r="G39" s="37">
        <v>0.13</v>
      </c>
      <c r="H39" s="37">
        <v>0.14000000000000001</v>
      </c>
      <c r="I39" s="37">
        <v>0.2</v>
      </c>
      <c r="J39" s="38">
        <v>0.23</v>
      </c>
      <c r="K39" s="22"/>
      <c r="L39" s="22"/>
      <c r="M39" s="22"/>
      <c r="N39" s="22"/>
      <c r="O39" s="22"/>
      <c r="P39" s="22"/>
    </row>
    <row r="40" spans="1:16" ht="39" customHeight="1" x14ac:dyDescent="0.2">
      <c r="A40" s="22"/>
      <c r="B40" s="35"/>
      <c r="C40" s="1181"/>
      <c r="D40" s="1182"/>
      <c r="E40" s="1183"/>
      <c r="F40" s="36"/>
      <c r="G40" s="37"/>
      <c r="H40" s="37"/>
      <c r="I40" s="37"/>
      <c r="J40" s="38"/>
      <c r="K40" s="22"/>
      <c r="L40" s="22"/>
      <c r="M40" s="22"/>
      <c r="N40" s="22"/>
      <c r="O40" s="22"/>
      <c r="P40" s="22"/>
    </row>
    <row r="41" spans="1:16" ht="39" customHeight="1" x14ac:dyDescent="0.2">
      <c r="A41" s="22"/>
      <c r="B41" s="35"/>
      <c r="C41" s="1181"/>
      <c r="D41" s="1182"/>
      <c r="E41" s="1183"/>
      <c r="F41" s="36"/>
      <c r="G41" s="37"/>
      <c r="H41" s="37"/>
      <c r="I41" s="37"/>
      <c r="J41" s="38"/>
      <c r="K41" s="22"/>
      <c r="L41" s="22"/>
      <c r="M41" s="22"/>
      <c r="N41" s="22"/>
      <c r="O41" s="22"/>
      <c r="P41" s="22"/>
    </row>
    <row r="42" spans="1:16" ht="39" customHeight="1" x14ac:dyDescent="0.2">
      <c r="A42" s="22"/>
      <c r="B42" s="39"/>
      <c r="C42" s="1181" t="s">
        <v>538</v>
      </c>
      <c r="D42" s="1182"/>
      <c r="E42" s="1183"/>
      <c r="F42" s="36" t="s">
        <v>485</v>
      </c>
      <c r="G42" s="37" t="s">
        <v>485</v>
      </c>
      <c r="H42" s="37" t="s">
        <v>485</v>
      </c>
      <c r="I42" s="37" t="s">
        <v>485</v>
      </c>
      <c r="J42" s="38" t="s">
        <v>485</v>
      </c>
      <c r="K42" s="22"/>
      <c r="L42" s="22"/>
      <c r="M42" s="22"/>
      <c r="N42" s="22"/>
      <c r="O42" s="22"/>
      <c r="P42" s="22"/>
    </row>
    <row r="43" spans="1:16" ht="39" customHeight="1" thickBot="1" x14ac:dyDescent="0.25">
      <c r="A43" s="22"/>
      <c r="B43" s="40"/>
      <c r="C43" s="1184" t="s">
        <v>539</v>
      </c>
      <c r="D43" s="1185"/>
      <c r="E43" s="1186"/>
      <c r="F43" s="41" t="s">
        <v>485</v>
      </c>
      <c r="G43" s="42" t="s">
        <v>485</v>
      </c>
      <c r="H43" s="42" t="s">
        <v>485</v>
      </c>
      <c r="I43" s="42" t="s">
        <v>485</v>
      </c>
      <c r="J43" s="43" t="s">
        <v>485</v>
      </c>
      <c r="K43" s="22"/>
      <c r="L43" s="22"/>
      <c r="M43" s="22"/>
      <c r="N43" s="22"/>
      <c r="O43" s="22"/>
      <c r="P43" s="22"/>
    </row>
    <row r="44" spans="1:16" ht="39" customHeight="1" x14ac:dyDescent="0.2">
      <c r="A44" s="22"/>
      <c r="B44" s="44"/>
      <c r="C44" s="45"/>
      <c r="D44" s="46"/>
      <c r="E44" s="46"/>
      <c r="F44" s="47"/>
      <c r="G44" s="47"/>
      <c r="H44" s="47"/>
      <c r="I44" s="47"/>
      <c r="J44" s="47"/>
      <c r="K44" s="22"/>
      <c r="L44" s="22"/>
      <c r="M44" s="22"/>
      <c r="N44" s="22"/>
      <c r="O44" s="22"/>
      <c r="P44" s="22"/>
    </row>
    <row r="45" spans="1:16" ht="16.2" x14ac:dyDescent="0.2">
      <c r="A45" s="22"/>
      <c r="B45" s="22"/>
      <c r="C45" s="22"/>
      <c r="D45" s="22"/>
      <c r="E45" s="22"/>
      <c r="F45" s="22"/>
      <c r="G45" s="22"/>
      <c r="H45" s="22"/>
      <c r="I45" s="22"/>
      <c r="J45" s="22"/>
      <c r="K45" s="22"/>
      <c r="L45" s="22"/>
      <c r="M45" s="22"/>
      <c r="N45" s="22"/>
      <c r="O45" s="22"/>
      <c r="P45" s="22"/>
    </row>
  </sheetData>
  <sheetProtection algorithmName="SHA-512" hashValue="J0yHM3dbOnJArGc9jgdmXn+LjjQgndcABU+eUpVe4ag3Jip4TiRGQdEwurf76Gbh5/jCqUFFS7ph/eDfw5md6g==" saltValue="nRZ78bOOCOMvTZGQ2ITTCQ==" spinCount="100000"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pageSetup paperSize="9" scale="59" orientation="landscape" horizontalDpi="300" verticalDpi="300" r:id="rId1"/>
  <headerFooter alignWithMargins="0">
    <oddFooter>&amp;C&amp;P/&amp;N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MasterSheet6">
    <pageSetUpPr fitToPage="1"/>
  </sheetPr>
  <dimension ref="A1:U64"/>
  <sheetViews>
    <sheetView showGridLines="0" zoomScaleSheetLayoutView="55" workbookViewId="0"/>
  </sheetViews>
  <sheetFormatPr defaultColWidth="0" defaultRowHeight="12.6" customHeight="1" zeroHeight="1" x14ac:dyDescent="0.2"/>
  <cols>
    <col min="1" max="1" width="6.6640625" style="49" customWidth="1"/>
    <col min="2" max="3" width="10.88671875" style="49" customWidth="1"/>
    <col min="4" max="4" width="10" style="49" customWidth="1"/>
    <col min="5" max="10" width="11" style="49" customWidth="1"/>
    <col min="11" max="15" width="13.109375" style="49" customWidth="1"/>
    <col min="16" max="21" width="11.44140625" style="49" customWidth="1"/>
    <col min="22" max="16384" width="0" style="49" hidden="1"/>
  </cols>
  <sheetData>
    <row r="1" spans="1:21" ht="13.5" customHeight="1" x14ac:dyDescent="0.2">
      <c r="A1" s="48"/>
      <c r="B1" s="48"/>
      <c r="C1" s="48"/>
      <c r="D1" s="48"/>
      <c r="E1" s="48"/>
      <c r="F1" s="48"/>
      <c r="G1" s="48"/>
      <c r="H1" s="48"/>
      <c r="I1" s="48"/>
      <c r="J1" s="48"/>
      <c r="K1" s="48"/>
      <c r="L1" s="48"/>
      <c r="M1" s="48"/>
      <c r="N1" s="48"/>
      <c r="O1" s="48"/>
      <c r="P1" s="48"/>
      <c r="Q1" s="48"/>
      <c r="R1" s="48"/>
      <c r="S1" s="48"/>
      <c r="T1" s="48"/>
      <c r="U1" s="48"/>
    </row>
    <row r="2" spans="1:21" ht="13.5" customHeight="1" x14ac:dyDescent="0.2">
      <c r="A2" s="48"/>
      <c r="B2" s="48"/>
      <c r="C2" s="48"/>
      <c r="D2" s="48"/>
      <c r="E2" s="48"/>
      <c r="F2" s="48"/>
      <c r="G2" s="48"/>
      <c r="H2" s="48"/>
      <c r="I2" s="48"/>
      <c r="J2" s="48"/>
      <c r="K2" s="48"/>
      <c r="L2" s="48"/>
      <c r="M2" s="48"/>
      <c r="N2" s="48"/>
      <c r="O2" s="48"/>
      <c r="P2" s="48"/>
      <c r="Q2" s="48"/>
      <c r="R2" s="48"/>
      <c r="S2" s="48"/>
      <c r="T2" s="48"/>
      <c r="U2" s="48"/>
    </row>
    <row r="3" spans="1:21" ht="13.5" customHeight="1" x14ac:dyDescent="0.2">
      <c r="A3" s="48"/>
      <c r="B3" s="48"/>
      <c r="C3" s="48"/>
      <c r="D3" s="48"/>
      <c r="E3" s="48"/>
      <c r="F3" s="48"/>
      <c r="G3" s="48"/>
      <c r="H3" s="48"/>
      <c r="I3" s="48"/>
      <c r="J3" s="48"/>
      <c r="K3" s="48"/>
      <c r="L3" s="48"/>
      <c r="M3" s="48"/>
      <c r="N3" s="48"/>
      <c r="O3" s="48"/>
      <c r="P3" s="48"/>
      <c r="Q3" s="48"/>
      <c r="R3" s="48"/>
      <c r="S3" s="48"/>
      <c r="T3" s="48"/>
      <c r="U3" s="48"/>
    </row>
    <row r="4" spans="1:21" ht="13.5" customHeight="1" x14ac:dyDescent="0.2">
      <c r="A4" s="48"/>
      <c r="B4" s="48"/>
      <c r="C4" s="48"/>
      <c r="D4" s="48"/>
      <c r="E4" s="48"/>
      <c r="F4" s="48"/>
      <c r="G4" s="48"/>
      <c r="H4" s="48"/>
      <c r="I4" s="48"/>
      <c r="J4" s="48"/>
      <c r="K4" s="48"/>
      <c r="L4" s="48"/>
      <c r="M4" s="48"/>
      <c r="N4" s="48"/>
      <c r="O4" s="48"/>
      <c r="P4" s="48"/>
      <c r="Q4" s="48"/>
      <c r="R4" s="48"/>
      <c r="S4" s="48"/>
      <c r="T4" s="48"/>
      <c r="U4" s="48"/>
    </row>
    <row r="5" spans="1:21" ht="13.5" customHeight="1" x14ac:dyDescent="0.2">
      <c r="A5" s="48"/>
      <c r="B5" s="48"/>
      <c r="C5" s="48"/>
      <c r="D5" s="48"/>
      <c r="E5" s="48"/>
      <c r="F5" s="48"/>
      <c r="G5" s="48"/>
      <c r="H5" s="48"/>
      <c r="I5" s="48"/>
      <c r="J5" s="48"/>
      <c r="K5" s="48"/>
      <c r="L5" s="48"/>
      <c r="M5" s="48"/>
      <c r="N5" s="48"/>
      <c r="O5" s="48"/>
      <c r="P5" s="48"/>
      <c r="Q5" s="48"/>
      <c r="R5" s="48"/>
      <c r="S5" s="48"/>
      <c r="T5" s="48"/>
      <c r="U5" s="48"/>
    </row>
    <row r="6" spans="1:21" ht="13.5" customHeight="1" x14ac:dyDescent="0.2">
      <c r="A6" s="48"/>
      <c r="B6" s="48"/>
      <c r="C6" s="48"/>
      <c r="D6" s="48"/>
      <c r="E6" s="48"/>
      <c r="F6" s="48"/>
      <c r="G6" s="48"/>
      <c r="H6" s="48"/>
      <c r="I6" s="48"/>
      <c r="J6" s="48"/>
      <c r="K6" s="48"/>
      <c r="L6" s="48"/>
      <c r="M6" s="48"/>
      <c r="N6" s="48"/>
      <c r="O6" s="48"/>
      <c r="P6" s="48"/>
      <c r="Q6" s="48"/>
      <c r="R6" s="48"/>
      <c r="S6" s="48"/>
      <c r="T6" s="48"/>
      <c r="U6" s="48"/>
    </row>
    <row r="7" spans="1:21" ht="13.5" customHeight="1" x14ac:dyDescent="0.2">
      <c r="A7" s="48"/>
      <c r="B7" s="48"/>
      <c r="C7" s="48"/>
      <c r="D7" s="48"/>
      <c r="E7" s="48"/>
      <c r="F7" s="48"/>
      <c r="G7" s="48"/>
      <c r="H7" s="48"/>
      <c r="I7" s="48"/>
      <c r="J7" s="48"/>
      <c r="K7" s="48"/>
      <c r="L7" s="48"/>
      <c r="M7" s="48"/>
      <c r="N7" s="48"/>
      <c r="O7" s="48"/>
      <c r="P7" s="48"/>
      <c r="Q7" s="48"/>
      <c r="R7" s="48"/>
      <c r="S7" s="48"/>
      <c r="T7" s="48"/>
      <c r="U7" s="48"/>
    </row>
    <row r="8" spans="1:21" ht="13.5" customHeight="1" x14ac:dyDescent="0.2">
      <c r="A8" s="48"/>
      <c r="B8" s="48"/>
      <c r="C8" s="48"/>
      <c r="D8" s="48"/>
      <c r="E8" s="48"/>
      <c r="F8" s="48"/>
      <c r="G8" s="48"/>
      <c r="H8" s="48"/>
      <c r="I8" s="48"/>
      <c r="J8" s="48"/>
      <c r="K8" s="48"/>
      <c r="L8" s="48"/>
      <c r="M8" s="48"/>
      <c r="N8" s="48"/>
      <c r="O8" s="48"/>
      <c r="P8" s="48"/>
      <c r="Q8" s="48"/>
      <c r="R8" s="48"/>
      <c r="S8" s="48"/>
      <c r="T8" s="48"/>
      <c r="U8" s="48"/>
    </row>
    <row r="9" spans="1:21" ht="13.5" customHeight="1" x14ac:dyDescent="0.2">
      <c r="A9" s="48"/>
      <c r="B9" s="48"/>
      <c r="C9" s="48"/>
      <c r="D9" s="48"/>
      <c r="E9" s="48"/>
      <c r="F9" s="48"/>
      <c r="G9" s="48"/>
      <c r="H9" s="48"/>
      <c r="I9" s="48"/>
      <c r="J9" s="48"/>
      <c r="K9" s="48"/>
      <c r="L9" s="48"/>
      <c r="M9" s="48"/>
      <c r="N9" s="48"/>
      <c r="O9" s="48"/>
      <c r="P9" s="48"/>
      <c r="Q9" s="48"/>
      <c r="R9" s="48"/>
      <c r="S9" s="48"/>
      <c r="T9" s="48"/>
      <c r="U9" s="48"/>
    </row>
    <row r="10" spans="1:21" ht="13.5" customHeight="1" x14ac:dyDescent="0.2">
      <c r="A10" s="48"/>
      <c r="B10" s="48"/>
      <c r="C10" s="48"/>
      <c r="D10" s="48"/>
      <c r="E10" s="48"/>
      <c r="F10" s="48"/>
      <c r="G10" s="48"/>
      <c r="H10" s="48"/>
      <c r="I10" s="48"/>
      <c r="J10" s="48"/>
      <c r="K10" s="48"/>
      <c r="L10" s="48"/>
      <c r="M10" s="48"/>
      <c r="N10" s="48"/>
      <c r="O10" s="48"/>
      <c r="P10" s="48"/>
      <c r="Q10" s="48"/>
      <c r="R10" s="48"/>
      <c r="S10" s="48"/>
      <c r="T10" s="48"/>
      <c r="U10" s="48"/>
    </row>
    <row r="11" spans="1:21" ht="13.5" customHeight="1" x14ac:dyDescent="0.2">
      <c r="A11" s="48"/>
      <c r="B11" s="48"/>
      <c r="C11" s="48"/>
      <c r="D11" s="48"/>
      <c r="E11" s="48"/>
      <c r="F11" s="48"/>
      <c r="G11" s="48"/>
      <c r="H11" s="48"/>
      <c r="I11" s="48"/>
      <c r="J11" s="48"/>
      <c r="K11" s="48"/>
      <c r="L11" s="48"/>
      <c r="M11" s="48"/>
      <c r="N11" s="48"/>
      <c r="O11" s="48"/>
      <c r="P11" s="48"/>
      <c r="Q11" s="48"/>
      <c r="R11" s="48"/>
      <c r="S11" s="48"/>
      <c r="T11" s="48"/>
      <c r="U11" s="48"/>
    </row>
    <row r="12" spans="1:21" ht="13.5" customHeight="1" x14ac:dyDescent="0.2">
      <c r="A12" s="48"/>
      <c r="B12" s="48"/>
      <c r="C12" s="48"/>
      <c r="D12" s="48"/>
      <c r="E12" s="48"/>
      <c r="F12" s="48"/>
      <c r="G12" s="48"/>
      <c r="H12" s="48"/>
      <c r="I12" s="48"/>
      <c r="J12" s="48"/>
      <c r="K12" s="48"/>
      <c r="L12" s="48"/>
      <c r="M12" s="48"/>
      <c r="N12" s="48"/>
      <c r="O12" s="48"/>
      <c r="P12" s="48"/>
      <c r="Q12" s="48"/>
      <c r="R12" s="48"/>
      <c r="S12" s="48"/>
      <c r="T12" s="48"/>
      <c r="U12" s="48"/>
    </row>
    <row r="13" spans="1:21" ht="13.5" customHeight="1" x14ac:dyDescent="0.2">
      <c r="A13" s="48"/>
      <c r="B13" s="48"/>
      <c r="C13" s="48"/>
      <c r="D13" s="48"/>
      <c r="E13" s="48"/>
      <c r="F13" s="48"/>
      <c r="G13" s="48"/>
      <c r="H13" s="48"/>
      <c r="I13" s="48"/>
      <c r="J13" s="48"/>
      <c r="K13" s="48"/>
      <c r="L13" s="48"/>
      <c r="M13" s="48"/>
      <c r="N13" s="48"/>
      <c r="O13" s="48"/>
      <c r="P13" s="48"/>
      <c r="Q13" s="48"/>
      <c r="R13" s="48"/>
      <c r="S13" s="48"/>
      <c r="T13" s="48"/>
      <c r="U13" s="48"/>
    </row>
    <row r="14" spans="1:21" ht="13.5" customHeight="1" x14ac:dyDescent="0.2">
      <c r="A14" s="48"/>
      <c r="B14" s="48"/>
      <c r="C14" s="48"/>
      <c r="D14" s="48"/>
      <c r="E14" s="48"/>
      <c r="F14" s="48"/>
      <c r="G14" s="48"/>
      <c r="H14" s="48"/>
      <c r="I14" s="48"/>
      <c r="J14" s="48"/>
      <c r="K14" s="48"/>
      <c r="L14" s="48"/>
      <c r="M14" s="48"/>
      <c r="N14" s="48"/>
      <c r="O14" s="48"/>
      <c r="P14" s="48"/>
      <c r="Q14" s="48"/>
      <c r="R14" s="48"/>
      <c r="S14" s="48"/>
      <c r="T14" s="48"/>
      <c r="U14" s="48"/>
    </row>
    <row r="15" spans="1:21" ht="13.5" customHeight="1" x14ac:dyDescent="0.2">
      <c r="A15" s="48"/>
      <c r="B15" s="48"/>
      <c r="C15" s="48"/>
      <c r="D15" s="48"/>
      <c r="E15" s="48"/>
      <c r="F15" s="48"/>
      <c r="G15" s="48"/>
      <c r="H15" s="48"/>
      <c r="I15" s="48"/>
      <c r="J15" s="48"/>
      <c r="K15" s="48"/>
      <c r="L15" s="48"/>
      <c r="M15" s="48"/>
      <c r="N15" s="48"/>
      <c r="O15" s="48"/>
      <c r="P15" s="48"/>
      <c r="Q15" s="48"/>
      <c r="R15" s="48"/>
      <c r="S15" s="48"/>
      <c r="T15" s="48"/>
      <c r="U15" s="48"/>
    </row>
    <row r="16" spans="1:21" ht="13.5" customHeight="1" x14ac:dyDescent="0.2">
      <c r="A16" s="48"/>
      <c r="B16" s="48"/>
      <c r="C16" s="48"/>
      <c r="D16" s="48"/>
      <c r="E16" s="48"/>
      <c r="F16" s="48"/>
      <c r="G16" s="48"/>
      <c r="H16" s="48"/>
      <c r="I16" s="48"/>
      <c r="J16" s="48"/>
      <c r="K16" s="48"/>
      <c r="L16" s="48"/>
      <c r="M16" s="48"/>
      <c r="N16" s="48"/>
      <c r="O16" s="48"/>
      <c r="P16" s="48"/>
      <c r="Q16" s="48"/>
      <c r="R16" s="48"/>
      <c r="S16" s="48"/>
      <c r="T16" s="48"/>
      <c r="U16" s="48"/>
    </row>
    <row r="17" spans="1:21" ht="13.5" customHeight="1" x14ac:dyDescent="0.2">
      <c r="A17" s="48"/>
      <c r="B17" s="48"/>
      <c r="C17" s="48"/>
      <c r="D17" s="48"/>
      <c r="E17" s="48"/>
      <c r="F17" s="48"/>
      <c r="G17" s="48"/>
      <c r="H17" s="48"/>
      <c r="I17" s="48"/>
      <c r="J17" s="48"/>
      <c r="K17" s="48"/>
      <c r="L17" s="48"/>
      <c r="M17" s="48"/>
      <c r="N17" s="48"/>
      <c r="O17" s="48"/>
      <c r="P17" s="48"/>
      <c r="Q17" s="48"/>
      <c r="R17" s="48"/>
      <c r="S17" s="48"/>
      <c r="T17" s="48"/>
      <c r="U17" s="48"/>
    </row>
    <row r="18" spans="1:21" ht="13.5" customHeight="1" x14ac:dyDescent="0.2">
      <c r="A18" s="48"/>
      <c r="B18" s="48"/>
      <c r="C18" s="48"/>
      <c r="D18" s="48"/>
      <c r="E18" s="48"/>
      <c r="F18" s="48"/>
      <c r="G18" s="48"/>
      <c r="H18" s="48"/>
      <c r="I18" s="48"/>
      <c r="J18" s="48"/>
      <c r="K18" s="48"/>
      <c r="L18" s="48"/>
      <c r="M18" s="48"/>
      <c r="N18" s="48"/>
      <c r="O18" s="48"/>
      <c r="P18" s="48"/>
      <c r="Q18" s="48"/>
      <c r="R18" s="48"/>
      <c r="S18" s="48"/>
      <c r="T18" s="48"/>
      <c r="U18" s="48"/>
    </row>
    <row r="19" spans="1:21" ht="13.5" customHeight="1" x14ac:dyDescent="0.2">
      <c r="A19" s="48"/>
      <c r="B19" s="48"/>
      <c r="C19" s="48"/>
      <c r="D19" s="48"/>
      <c r="E19" s="48"/>
      <c r="F19" s="48"/>
      <c r="G19" s="48"/>
      <c r="H19" s="48"/>
      <c r="I19" s="48"/>
      <c r="J19" s="48"/>
      <c r="K19" s="48"/>
      <c r="L19" s="48"/>
      <c r="M19" s="48"/>
      <c r="N19" s="48"/>
      <c r="O19" s="48"/>
      <c r="P19" s="48"/>
      <c r="Q19" s="48"/>
      <c r="R19" s="48"/>
      <c r="S19" s="48"/>
      <c r="T19" s="48"/>
      <c r="U19" s="48"/>
    </row>
    <row r="20" spans="1:21" ht="13.5" customHeight="1" x14ac:dyDescent="0.2">
      <c r="A20" s="48"/>
      <c r="B20" s="48"/>
      <c r="C20" s="48"/>
      <c r="D20" s="48"/>
      <c r="E20" s="48"/>
      <c r="F20" s="48"/>
      <c r="G20" s="48"/>
      <c r="H20" s="48"/>
      <c r="I20" s="48"/>
      <c r="J20" s="48"/>
      <c r="K20" s="48"/>
      <c r="L20" s="48"/>
      <c r="M20" s="48"/>
      <c r="N20" s="48"/>
      <c r="O20" s="48"/>
      <c r="P20" s="48"/>
      <c r="Q20" s="48"/>
      <c r="R20" s="48"/>
      <c r="S20" s="48"/>
      <c r="T20" s="48"/>
      <c r="U20" s="48"/>
    </row>
    <row r="21" spans="1:21" ht="13.5" customHeight="1" x14ac:dyDescent="0.2">
      <c r="A21" s="48"/>
      <c r="B21" s="48"/>
      <c r="C21" s="48"/>
      <c r="D21" s="48"/>
      <c r="E21" s="48"/>
      <c r="F21" s="48"/>
      <c r="G21" s="48"/>
      <c r="H21" s="48"/>
      <c r="I21" s="48"/>
      <c r="J21" s="48"/>
      <c r="K21" s="48"/>
      <c r="L21" s="48"/>
      <c r="M21" s="48"/>
      <c r="N21" s="48"/>
      <c r="O21" s="48"/>
      <c r="P21" s="48"/>
      <c r="Q21" s="48"/>
      <c r="R21" s="48"/>
      <c r="S21" s="48"/>
      <c r="T21" s="48"/>
      <c r="U21" s="48"/>
    </row>
    <row r="22" spans="1:21" ht="13.5" customHeight="1" x14ac:dyDescent="0.2">
      <c r="A22" s="48"/>
      <c r="B22" s="48"/>
      <c r="C22" s="48"/>
      <c r="D22" s="48"/>
      <c r="E22" s="48"/>
      <c r="F22" s="48"/>
      <c r="G22" s="48"/>
      <c r="H22" s="48"/>
      <c r="I22" s="48"/>
      <c r="J22" s="48"/>
      <c r="K22" s="48"/>
      <c r="L22" s="48"/>
      <c r="M22" s="48"/>
      <c r="N22" s="48"/>
      <c r="O22" s="48"/>
      <c r="P22" s="48"/>
      <c r="Q22" s="48"/>
      <c r="R22" s="48"/>
      <c r="S22" s="48"/>
      <c r="T22" s="48"/>
      <c r="U22" s="48"/>
    </row>
    <row r="23" spans="1:21" ht="13.5" customHeight="1" x14ac:dyDescent="0.2">
      <c r="A23" s="48"/>
      <c r="B23" s="48"/>
      <c r="C23" s="48"/>
      <c r="D23" s="48"/>
      <c r="E23" s="48"/>
      <c r="F23" s="48"/>
      <c r="G23" s="48"/>
      <c r="H23" s="48"/>
      <c r="I23" s="48"/>
      <c r="J23" s="48"/>
      <c r="K23" s="48"/>
      <c r="L23" s="48"/>
      <c r="M23" s="48"/>
      <c r="N23" s="48"/>
      <c r="O23" s="48"/>
      <c r="P23" s="48"/>
      <c r="Q23" s="48"/>
      <c r="R23" s="48"/>
      <c r="S23" s="48"/>
      <c r="T23" s="48"/>
      <c r="U23" s="48"/>
    </row>
    <row r="24" spans="1:21" ht="13.5" customHeight="1" x14ac:dyDescent="0.2">
      <c r="A24" s="48"/>
      <c r="B24" s="48"/>
      <c r="C24" s="48"/>
      <c r="D24" s="48"/>
      <c r="E24" s="48"/>
      <c r="F24" s="48"/>
      <c r="G24" s="48"/>
      <c r="H24" s="48"/>
      <c r="I24" s="48"/>
      <c r="J24" s="48"/>
      <c r="K24" s="48"/>
      <c r="L24" s="48"/>
      <c r="M24" s="48"/>
      <c r="N24" s="48"/>
      <c r="O24" s="48"/>
      <c r="P24" s="48"/>
      <c r="Q24" s="48"/>
      <c r="R24" s="48"/>
      <c r="S24" s="48"/>
      <c r="T24" s="48"/>
      <c r="U24" s="48"/>
    </row>
    <row r="25" spans="1:21" ht="13.5" customHeight="1" x14ac:dyDescent="0.2">
      <c r="A25" s="48"/>
      <c r="B25" s="48"/>
      <c r="C25" s="48"/>
      <c r="D25" s="48"/>
      <c r="E25" s="48"/>
      <c r="F25" s="48"/>
      <c r="G25" s="48"/>
      <c r="H25" s="48"/>
      <c r="I25" s="48"/>
      <c r="J25" s="48"/>
      <c r="K25" s="48"/>
      <c r="L25" s="48"/>
      <c r="M25" s="48"/>
      <c r="N25" s="48"/>
      <c r="O25" s="48"/>
      <c r="P25" s="48"/>
      <c r="Q25" s="48"/>
      <c r="R25" s="48"/>
      <c r="S25" s="48"/>
      <c r="T25" s="48"/>
      <c r="U25" s="48"/>
    </row>
    <row r="26" spans="1:21" ht="13.5" customHeight="1" x14ac:dyDescent="0.2">
      <c r="A26" s="48"/>
      <c r="B26" s="48"/>
      <c r="C26" s="48"/>
      <c r="D26" s="48"/>
      <c r="E26" s="48"/>
      <c r="F26" s="48"/>
      <c r="G26" s="48"/>
      <c r="H26" s="48"/>
      <c r="I26" s="48"/>
      <c r="J26" s="48"/>
      <c r="K26" s="48"/>
      <c r="L26" s="48"/>
      <c r="M26" s="48"/>
      <c r="N26" s="48"/>
      <c r="O26" s="48"/>
      <c r="P26" s="48"/>
      <c r="Q26" s="48"/>
      <c r="R26" s="48"/>
      <c r="S26" s="48"/>
      <c r="T26" s="48"/>
      <c r="U26" s="48"/>
    </row>
    <row r="27" spans="1:21" ht="13.5" customHeight="1" x14ac:dyDescent="0.2">
      <c r="A27" s="48"/>
      <c r="B27" s="48"/>
      <c r="C27" s="48"/>
      <c r="D27" s="48"/>
      <c r="E27" s="48"/>
      <c r="F27" s="48"/>
      <c r="G27" s="48"/>
      <c r="H27" s="48"/>
      <c r="I27" s="48"/>
      <c r="J27" s="48"/>
      <c r="K27" s="48"/>
      <c r="L27" s="48"/>
      <c r="M27" s="48"/>
      <c r="N27" s="48"/>
      <c r="O27" s="48"/>
      <c r="P27" s="48"/>
      <c r="Q27" s="48"/>
      <c r="R27" s="48"/>
      <c r="S27" s="48"/>
      <c r="T27" s="48"/>
      <c r="U27" s="48"/>
    </row>
    <row r="28" spans="1:21" ht="13.5" customHeight="1" x14ac:dyDescent="0.2">
      <c r="A28" s="48"/>
      <c r="B28" s="48"/>
      <c r="C28" s="48"/>
      <c r="D28" s="48"/>
      <c r="E28" s="48"/>
      <c r="F28" s="48"/>
      <c r="G28" s="48"/>
      <c r="H28" s="48"/>
      <c r="I28" s="48"/>
      <c r="J28" s="48"/>
      <c r="K28" s="48"/>
      <c r="L28" s="48"/>
      <c r="M28" s="48"/>
      <c r="N28" s="48"/>
      <c r="O28" s="48"/>
      <c r="P28" s="48"/>
      <c r="Q28" s="48"/>
      <c r="R28" s="48"/>
      <c r="S28" s="48"/>
      <c r="T28" s="48"/>
      <c r="U28" s="48"/>
    </row>
    <row r="29" spans="1:21" ht="13.5" customHeight="1" x14ac:dyDescent="0.2">
      <c r="A29" s="48"/>
      <c r="B29" s="48"/>
      <c r="C29" s="48"/>
      <c r="D29" s="48"/>
      <c r="E29" s="48"/>
      <c r="F29" s="48"/>
      <c r="G29" s="48"/>
      <c r="H29" s="48"/>
      <c r="I29" s="48"/>
      <c r="J29" s="48"/>
      <c r="K29" s="48"/>
      <c r="L29" s="48"/>
      <c r="M29" s="48"/>
      <c r="N29" s="48"/>
      <c r="O29" s="48"/>
      <c r="P29" s="48"/>
      <c r="Q29" s="48"/>
      <c r="R29" s="48"/>
      <c r="S29" s="48"/>
      <c r="T29" s="48"/>
      <c r="U29" s="48"/>
    </row>
    <row r="30" spans="1:21" ht="13.5" customHeight="1" x14ac:dyDescent="0.2">
      <c r="A30" s="48"/>
      <c r="B30" s="48"/>
      <c r="C30" s="48"/>
      <c r="D30" s="48"/>
      <c r="E30" s="48"/>
      <c r="F30" s="48"/>
      <c r="G30" s="48"/>
      <c r="H30" s="48"/>
      <c r="I30" s="48"/>
      <c r="J30" s="48"/>
      <c r="K30" s="48"/>
      <c r="L30" s="48"/>
      <c r="M30" s="48"/>
      <c r="N30" s="48"/>
      <c r="O30" s="48"/>
      <c r="P30" s="48"/>
      <c r="Q30" s="48"/>
      <c r="R30" s="48"/>
      <c r="S30" s="48"/>
      <c r="T30" s="48"/>
      <c r="U30" s="48"/>
    </row>
    <row r="31" spans="1:21" ht="13.5" customHeight="1" x14ac:dyDescent="0.2">
      <c r="A31" s="48"/>
      <c r="B31" s="48"/>
      <c r="C31" s="48"/>
      <c r="D31" s="48"/>
      <c r="E31" s="48"/>
      <c r="F31" s="48"/>
      <c r="G31" s="48"/>
      <c r="H31" s="48"/>
      <c r="I31" s="48"/>
      <c r="J31" s="48"/>
      <c r="K31" s="48"/>
      <c r="L31" s="48"/>
      <c r="M31" s="48"/>
      <c r="N31" s="48"/>
      <c r="O31" s="48"/>
      <c r="P31" s="48"/>
      <c r="Q31" s="48"/>
      <c r="R31" s="48"/>
      <c r="S31" s="48"/>
      <c r="T31" s="48"/>
      <c r="U31" s="48"/>
    </row>
    <row r="32" spans="1:21" ht="13.5" customHeight="1" x14ac:dyDescent="0.2">
      <c r="A32" s="48"/>
      <c r="B32" s="48"/>
      <c r="C32" s="48"/>
      <c r="D32" s="48"/>
      <c r="E32" s="48"/>
      <c r="F32" s="48"/>
      <c r="G32" s="48"/>
      <c r="H32" s="48"/>
      <c r="I32" s="48"/>
      <c r="J32" s="48"/>
      <c r="K32" s="48"/>
      <c r="L32" s="48"/>
      <c r="M32" s="48"/>
      <c r="N32" s="48"/>
      <c r="O32" s="48"/>
      <c r="P32" s="48"/>
      <c r="Q32" s="48"/>
      <c r="R32" s="48"/>
      <c r="S32" s="48"/>
      <c r="T32" s="48"/>
      <c r="U32" s="48"/>
    </row>
    <row r="33" spans="1:21" ht="13.5" customHeight="1" x14ac:dyDescent="0.2">
      <c r="A33" s="48"/>
      <c r="B33" s="48"/>
      <c r="C33" s="48"/>
      <c r="D33" s="48"/>
      <c r="E33" s="48"/>
      <c r="F33" s="48"/>
      <c r="G33" s="48"/>
      <c r="H33" s="48"/>
      <c r="I33" s="48"/>
      <c r="J33" s="48"/>
      <c r="K33" s="48"/>
      <c r="L33" s="48"/>
      <c r="M33" s="48"/>
      <c r="N33" s="48"/>
      <c r="O33" s="48"/>
      <c r="P33" s="48"/>
      <c r="Q33" s="48"/>
      <c r="R33" s="48"/>
      <c r="S33" s="48"/>
      <c r="T33" s="48"/>
      <c r="U33" s="48"/>
    </row>
    <row r="34" spans="1:21" ht="13.5" customHeight="1" x14ac:dyDescent="0.2">
      <c r="A34" s="48"/>
      <c r="B34" s="48"/>
      <c r="C34" s="48"/>
      <c r="D34" s="48"/>
      <c r="E34" s="48"/>
      <c r="F34" s="48"/>
      <c r="G34" s="48"/>
      <c r="H34" s="48"/>
      <c r="I34" s="48"/>
      <c r="J34" s="48"/>
      <c r="K34" s="48"/>
      <c r="L34" s="48"/>
      <c r="M34" s="48"/>
      <c r="N34" s="48"/>
      <c r="O34" s="48"/>
      <c r="P34" s="48"/>
      <c r="Q34" s="48"/>
      <c r="R34" s="48"/>
      <c r="S34" s="48"/>
      <c r="T34" s="48"/>
      <c r="U34" s="48"/>
    </row>
    <row r="35" spans="1:21" ht="13.5" customHeight="1" x14ac:dyDescent="0.2">
      <c r="A35" s="48"/>
      <c r="B35" s="48"/>
      <c r="C35" s="48"/>
      <c r="D35" s="48"/>
      <c r="E35" s="48"/>
      <c r="F35" s="48"/>
      <c r="G35" s="48"/>
      <c r="H35" s="48"/>
      <c r="I35" s="48"/>
      <c r="J35" s="48"/>
      <c r="K35" s="48"/>
      <c r="L35" s="48"/>
      <c r="M35" s="48"/>
      <c r="N35" s="48"/>
      <c r="O35" s="48"/>
      <c r="P35" s="48"/>
      <c r="Q35" s="48"/>
      <c r="R35" s="48"/>
      <c r="S35" s="48"/>
      <c r="T35" s="48"/>
      <c r="U35" s="48"/>
    </row>
    <row r="36" spans="1:21" ht="13.5" customHeight="1" x14ac:dyDescent="0.2">
      <c r="A36" s="48"/>
      <c r="B36" s="48"/>
      <c r="C36" s="48"/>
      <c r="D36" s="48"/>
      <c r="E36" s="48"/>
      <c r="F36" s="48"/>
      <c r="G36" s="48"/>
      <c r="H36" s="48"/>
      <c r="I36" s="48"/>
      <c r="J36" s="48"/>
      <c r="K36" s="48"/>
      <c r="L36" s="48"/>
      <c r="M36" s="48"/>
      <c r="N36" s="48"/>
      <c r="O36" s="48"/>
      <c r="P36" s="48"/>
      <c r="Q36" s="48"/>
      <c r="R36" s="48"/>
      <c r="S36" s="48"/>
      <c r="T36" s="48"/>
      <c r="U36" s="48"/>
    </row>
    <row r="37" spans="1:21" ht="13.5" customHeight="1" x14ac:dyDescent="0.2">
      <c r="A37" s="48"/>
      <c r="B37" s="48"/>
      <c r="C37" s="48"/>
      <c r="D37" s="48"/>
      <c r="E37" s="48"/>
      <c r="F37" s="48"/>
      <c r="G37" s="48"/>
      <c r="H37" s="48"/>
      <c r="I37" s="48"/>
      <c r="J37" s="48"/>
      <c r="K37" s="48"/>
      <c r="L37" s="48"/>
      <c r="M37" s="48"/>
      <c r="N37" s="48"/>
      <c r="O37" s="48"/>
      <c r="P37" s="48"/>
      <c r="Q37" s="48"/>
      <c r="R37" s="48"/>
      <c r="S37" s="48"/>
      <c r="T37" s="48"/>
      <c r="U37" s="48"/>
    </row>
    <row r="38" spans="1:21" ht="13.5" customHeight="1" x14ac:dyDescent="0.2">
      <c r="A38" s="48"/>
      <c r="B38" s="48"/>
      <c r="C38" s="48"/>
      <c r="D38" s="48"/>
      <c r="E38" s="48"/>
      <c r="F38" s="48"/>
      <c r="G38" s="48"/>
      <c r="H38" s="48"/>
      <c r="I38" s="48"/>
      <c r="J38" s="48"/>
      <c r="K38" s="48"/>
      <c r="L38" s="48"/>
      <c r="M38" s="48"/>
      <c r="N38" s="48"/>
      <c r="O38" s="48"/>
      <c r="P38" s="48"/>
      <c r="Q38" s="48"/>
      <c r="R38" s="48"/>
      <c r="S38" s="48"/>
      <c r="T38" s="48"/>
      <c r="U38" s="48"/>
    </row>
    <row r="39" spans="1:21" ht="13.5" customHeight="1" x14ac:dyDescent="0.2">
      <c r="A39" s="48"/>
      <c r="B39" s="48"/>
      <c r="C39" s="48"/>
      <c r="D39" s="48"/>
      <c r="E39" s="48"/>
      <c r="F39" s="48"/>
      <c r="G39" s="48"/>
      <c r="H39" s="48"/>
      <c r="I39" s="48"/>
      <c r="J39" s="48"/>
      <c r="K39" s="48"/>
      <c r="L39" s="48"/>
      <c r="M39" s="48"/>
      <c r="N39" s="48"/>
      <c r="O39" s="48"/>
      <c r="P39" s="48"/>
      <c r="Q39" s="48"/>
      <c r="R39" s="48"/>
      <c r="S39" s="48"/>
      <c r="T39" s="48"/>
      <c r="U39" s="48"/>
    </row>
    <row r="40" spans="1:21" ht="13.5" customHeight="1" x14ac:dyDescent="0.2">
      <c r="A40" s="48"/>
      <c r="B40" s="48"/>
      <c r="C40" s="48"/>
      <c r="D40" s="48"/>
      <c r="E40" s="48"/>
      <c r="F40" s="48"/>
      <c r="G40" s="48"/>
      <c r="H40" s="48"/>
      <c r="I40" s="48"/>
      <c r="J40" s="48"/>
      <c r="K40" s="48"/>
      <c r="L40" s="48"/>
      <c r="M40" s="48"/>
      <c r="N40" s="48"/>
      <c r="O40" s="48"/>
      <c r="P40" s="48"/>
      <c r="Q40" s="48"/>
      <c r="R40" s="48"/>
      <c r="S40" s="48"/>
      <c r="T40" s="48"/>
      <c r="U40" s="48"/>
    </row>
    <row r="41" spans="1:21" ht="13.5" customHeight="1" x14ac:dyDescent="0.2">
      <c r="A41" s="48"/>
      <c r="B41" s="48"/>
      <c r="C41" s="48"/>
      <c r="D41" s="48"/>
      <c r="E41" s="48"/>
      <c r="F41" s="48"/>
      <c r="G41" s="48"/>
      <c r="H41" s="48"/>
      <c r="I41" s="48"/>
      <c r="J41" s="48"/>
      <c r="K41" s="48"/>
      <c r="L41" s="48"/>
      <c r="M41" s="48"/>
      <c r="N41" s="48"/>
      <c r="O41" s="48"/>
      <c r="P41" s="48"/>
      <c r="Q41" s="48"/>
      <c r="R41" s="48"/>
      <c r="S41" s="48"/>
      <c r="T41" s="48"/>
      <c r="U41" s="48"/>
    </row>
    <row r="42" spans="1:21" ht="13.5" customHeight="1" x14ac:dyDescent="0.2">
      <c r="A42" s="48"/>
      <c r="B42" s="48"/>
      <c r="C42" s="48"/>
      <c r="D42" s="48"/>
      <c r="E42" s="48"/>
      <c r="F42" s="48"/>
      <c r="G42" s="48"/>
      <c r="H42" s="48"/>
      <c r="I42" s="48"/>
      <c r="J42" s="48"/>
      <c r="K42" s="48"/>
      <c r="L42" s="48"/>
      <c r="M42" s="48"/>
      <c r="N42" s="48"/>
      <c r="O42" s="48"/>
      <c r="P42" s="48"/>
      <c r="Q42" s="48"/>
      <c r="R42" s="48"/>
      <c r="S42" s="48"/>
      <c r="T42" s="48"/>
      <c r="U42" s="48"/>
    </row>
    <row r="43" spans="1:21" ht="30.75" customHeight="1" thickBot="1" x14ac:dyDescent="0.25">
      <c r="A43" s="48"/>
      <c r="B43" s="48"/>
      <c r="C43" s="48"/>
      <c r="D43" s="48"/>
      <c r="E43" s="48"/>
      <c r="F43" s="48"/>
      <c r="G43" s="48"/>
      <c r="H43" s="48"/>
      <c r="I43" s="48"/>
      <c r="J43" s="48"/>
      <c r="K43" s="48"/>
      <c r="L43" s="48"/>
      <c r="M43" s="48"/>
      <c r="N43" s="48"/>
      <c r="O43" s="50" t="s">
        <v>7</v>
      </c>
      <c r="P43" s="48"/>
      <c r="Q43" s="48"/>
      <c r="R43" s="48"/>
      <c r="S43" s="48"/>
      <c r="T43" s="48"/>
      <c r="U43" s="48"/>
    </row>
    <row r="44" spans="1:21" ht="30.75" customHeight="1" thickBot="1" x14ac:dyDescent="0.25">
      <c r="A44" s="48"/>
      <c r="B44" s="51" t="s">
        <v>8</v>
      </c>
      <c r="C44" s="52"/>
      <c r="D44" s="52"/>
      <c r="E44" s="53"/>
      <c r="F44" s="53"/>
      <c r="G44" s="53"/>
      <c r="H44" s="53"/>
      <c r="I44" s="53"/>
      <c r="J44" s="54" t="s">
        <v>2</v>
      </c>
      <c r="K44" s="55" t="s">
        <v>524</v>
      </c>
      <c r="L44" s="56" t="s">
        <v>525</v>
      </c>
      <c r="M44" s="56" t="s">
        <v>526</v>
      </c>
      <c r="N44" s="56" t="s">
        <v>527</v>
      </c>
      <c r="O44" s="57" t="s">
        <v>528</v>
      </c>
      <c r="P44" s="48"/>
      <c r="Q44" s="48"/>
      <c r="R44" s="48"/>
      <c r="S44" s="48"/>
      <c r="T44" s="48"/>
      <c r="U44" s="48"/>
    </row>
    <row r="45" spans="1:21" ht="30.75" customHeight="1" x14ac:dyDescent="0.2">
      <c r="A45" s="48"/>
      <c r="B45" s="1212" t="s">
        <v>9</v>
      </c>
      <c r="C45" s="1213"/>
      <c r="D45" s="58"/>
      <c r="E45" s="1218" t="s">
        <v>10</v>
      </c>
      <c r="F45" s="1218"/>
      <c r="G45" s="1218"/>
      <c r="H45" s="1218"/>
      <c r="I45" s="1218"/>
      <c r="J45" s="1219"/>
      <c r="K45" s="59">
        <v>531</v>
      </c>
      <c r="L45" s="60">
        <v>537</v>
      </c>
      <c r="M45" s="60">
        <v>591</v>
      </c>
      <c r="N45" s="60">
        <v>599</v>
      </c>
      <c r="O45" s="61">
        <v>599</v>
      </c>
      <c r="P45" s="48"/>
      <c r="Q45" s="48"/>
      <c r="R45" s="48"/>
      <c r="S45" s="48"/>
      <c r="T45" s="48"/>
      <c r="U45" s="48"/>
    </row>
    <row r="46" spans="1:21" ht="30.75" customHeight="1" x14ac:dyDescent="0.2">
      <c r="A46" s="48"/>
      <c r="B46" s="1214"/>
      <c r="C46" s="1215"/>
      <c r="D46" s="62"/>
      <c r="E46" s="1191" t="s">
        <v>11</v>
      </c>
      <c r="F46" s="1191"/>
      <c r="G46" s="1191"/>
      <c r="H46" s="1191"/>
      <c r="I46" s="1191"/>
      <c r="J46" s="1192"/>
      <c r="K46" s="63" t="s">
        <v>485</v>
      </c>
      <c r="L46" s="64" t="s">
        <v>485</v>
      </c>
      <c r="M46" s="64" t="s">
        <v>485</v>
      </c>
      <c r="N46" s="64" t="s">
        <v>485</v>
      </c>
      <c r="O46" s="65" t="s">
        <v>485</v>
      </c>
      <c r="P46" s="48"/>
      <c r="Q46" s="48"/>
      <c r="R46" s="48"/>
      <c r="S46" s="48"/>
      <c r="T46" s="48"/>
      <c r="U46" s="48"/>
    </row>
    <row r="47" spans="1:21" ht="30.75" customHeight="1" x14ac:dyDescent="0.2">
      <c r="A47" s="48"/>
      <c r="B47" s="1214"/>
      <c r="C47" s="1215"/>
      <c r="D47" s="62"/>
      <c r="E47" s="1191" t="s">
        <v>12</v>
      </c>
      <c r="F47" s="1191"/>
      <c r="G47" s="1191"/>
      <c r="H47" s="1191"/>
      <c r="I47" s="1191"/>
      <c r="J47" s="1192"/>
      <c r="K47" s="63" t="s">
        <v>485</v>
      </c>
      <c r="L47" s="64" t="s">
        <v>485</v>
      </c>
      <c r="M47" s="64" t="s">
        <v>485</v>
      </c>
      <c r="N47" s="64" t="s">
        <v>485</v>
      </c>
      <c r="O47" s="65" t="s">
        <v>485</v>
      </c>
      <c r="P47" s="48"/>
      <c r="Q47" s="48"/>
      <c r="R47" s="48"/>
      <c r="S47" s="48"/>
      <c r="T47" s="48"/>
      <c r="U47" s="48"/>
    </row>
    <row r="48" spans="1:21" ht="30.75" customHeight="1" x14ac:dyDescent="0.2">
      <c r="A48" s="48"/>
      <c r="B48" s="1214"/>
      <c r="C48" s="1215"/>
      <c r="D48" s="62"/>
      <c r="E48" s="1191" t="s">
        <v>13</v>
      </c>
      <c r="F48" s="1191"/>
      <c r="G48" s="1191"/>
      <c r="H48" s="1191"/>
      <c r="I48" s="1191"/>
      <c r="J48" s="1192"/>
      <c r="K48" s="63">
        <v>269</v>
      </c>
      <c r="L48" s="64">
        <v>235</v>
      </c>
      <c r="M48" s="64">
        <v>244</v>
      </c>
      <c r="N48" s="64">
        <v>225</v>
      </c>
      <c r="O48" s="65">
        <v>222</v>
      </c>
      <c r="P48" s="48"/>
      <c r="Q48" s="48"/>
      <c r="R48" s="48"/>
      <c r="S48" s="48"/>
      <c r="T48" s="48"/>
      <c r="U48" s="48"/>
    </row>
    <row r="49" spans="1:21" ht="30.75" customHeight="1" x14ac:dyDescent="0.2">
      <c r="A49" s="48"/>
      <c r="B49" s="1214"/>
      <c r="C49" s="1215"/>
      <c r="D49" s="62"/>
      <c r="E49" s="1191" t="s">
        <v>14</v>
      </c>
      <c r="F49" s="1191"/>
      <c r="G49" s="1191"/>
      <c r="H49" s="1191"/>
      <c r="I49" s="1191"/>
      <c r="J49" s="1192"/>
      <c r="K49" s="63">
        <v>26</v>
      </c>
      <c r="L49" s="64">
        <v>33</v>
      </c>
      <c r="M49" s="64">
        <v>38</v>
      </c>
      <c r="N49" s="64">
        <v>46</v>
      </c>
      <c r="O49" s="65">
        <v>38</v>
      </c>
      <c r="P49" s="48"/>
      <c r="Q49" s="48"/>
      <c r="R49" s="48"/>
      <c r="S49" s="48"/>
      <c r="T49" s="48"/>
      <c r="U49" s="48"/>
    </row>
    <row r="50" spans="1:21" ht="30.75" customHeight="1" x14ac:dyDescent="0.2">
      <c r="A50" s="48"/>
      <c r="B50" s="1214"/>
      <c r="C50" s="1215"/>
      <c r="D50" s="62"/>
      <c r="E50" s="1191" t="s">
        <v>15</v>
      </c>
      <c r="F50" s="1191"/>
      <c r="G50" s="1191"/>
      <c r="H50" s="1191"/>
      <c r="I50" s="1191"/>
      <c r="J50" s="1192"/>
      <c r="K50" s="63" t="s">
        <v>485</v>
      </c>
      <c r="L50" s="64" t="s">
        <v>485</v>
      </c>
      <c r="M50" s="64" t="s">
        <v>485</v>
      </c>
      <c r="N50" s="64" t="s">
        <v>485</v>
      </c>
      <c r="O50" s="65" t="s">
        <v>485</v>
      </c>
      <c r="P50" s="48"/>
      <c r="Q50" s="48"/>
      <c r="R50" s="48"/>
      <c r="S50" s="48"/>
      <c r="T50" s="48"/>
      <c r="U50" s="48"/>
    </row>
    <row r="51" spans="1:21" ht="30.75" customHeight="1" x14ac:dyDescent="0.2">
      <c r="A51" s="48"/>
      <c r="B51" s="1216"/>
      <c r="C51" s="1217"/>
      <c r="D51" s="66"/>
      <c r="E51" s="1191" t="s">
        <v>16</v>
      </c>
      <c r="F51" s="1191"/>
      <c r="G51" s="1191"/>
      <c r="H51" s="1191"/>
      <c r="I51" s="1191"/>
      <c r="J51" s="1192"/>
      <c r="K51" s="63" t="s">
        <v>485</v>
      </c>
      <c r="L51" s="64" t="s">
        <v>485</v>
      </c>
      <c r="M51" s="64" t="s">
        <v>485</v>
      </c>
      <c r="N51" s="64" t="s">
        <v>485</v>
      </c>
      <c r="O51" s="65" t="s">
        <v>485</v>
      </c>
      <c r="P51" s="48"/>
      <c r="Q51" s="48"/>
      <c r="R51" s="48"/>
      <c r="S51" s="48"/>
      <c r="T51" s="48"/>
      <c r="U51" s="48"/>
    </row>
    <row r="52" spans="1:21" ht="30.75" customHeight="1" x14ac:dyDescent="0.2">
      <c r="A52" s="48"/>
      <c r="B52" s="1189" t="s">
        <v>17</v>
      </c>
      <c r="C52" s="1190"/>
      <c r="D52" s="66"/>
      <c r="E52" s="1191" t="s">
        <v>18</v>
      </c>
      <c r="F52" s="1191"/>
      <c r="G52" s="1191"/>
      <c r="H52" s="1191"/>
      <c r="I52" s="1191"/>
      <c r="J52" s="1192"/>
      <c r="K52" s="63">
        <v>577</v>
      </c>
      <c r="L52" s="64">
        <v>587</v>
      </c>
      <c r="M52" s="64">
        <v>598</v>
      </c>
      <c r="N52" s="64">
        <v>597</v>
      </c>
      <c r="O52" s="65">
        <v>550</v>
      </c>
      <c r="P52" s="48"/>
      <c r="Q52" s="48"/>
      <c r="R52" s="48"/>
      <c r="S52" s="48"/>
      <c r="T52" s="48"/>
      <c r="U52" s="48"/>
    </row>
    <row r="53" spans="1:21" ht="30.75" customHeight="1" thickBot="1" x14ac:dyDescent="0.25">
      <c r="A53" s="48"/>
      <c r="B53" s="1193" t="s">
        <v>19</v>
      </c>
      <c r="C53" s="1194"/>
      <c r="D53" s="67"/>
      <c r="E53" s="1195" t="s">
        <v>20</v>
      </c>
      <c r="F53" s="1195"/>
      <c r="G53" s="1195"/>
      <c r="H53" s="1195"/>
      <c r="I53" s="1195"/>
      <c r="J53" s="1196"/>
      <c r="K53" s="68">
        <v>249</v>
      </c>
      <c r="L53" s="69">
        <v>218</v>
      </c>
      <c r="M53" s="69">
        <v>275</v>
      </c>
      <c r="N53" s="69">
        <v>273</v>
      </c>
      <c r="O53" s="70">
        <v>309</v>
      </c>
      <c r="P53" s="48"/>
      <c r="Q53" s="48"/>
      <c r="R53" s="48"/>
      <c r="S53" s="48"/>
      <c r="T53" s="48"/>
      <c r="U53" s="48"/>
    </row>
    <row r="54" spans="1:21" ht="24" customHeight="1" x14ac:dyDescent="0.2">
      <c r="A54" s="48"/>
      <c r="B54" s="71" t="s">
        <v>21</v>
      </c>
      <c r="C54" s="48"/>
      <c r="D54" s="48"/>
      <c r="E54" s="48"/>
      <c r="F54" s="48"/>
      <c r="G54" s="48"/>
      <c r="H54" s="48"/>
      <c r="I54" s="48"/>
      <c r="J54" s="48"/>
      <c r="K54" s="48"/>
      <c r="L54" s="48"/>
      <c r="M54" s="48"/>
      <c r="N54" s="48"/>
      <c r="O54" s="48"/>
      <c r="P54" s="48"/>
      <c r="Q54" s="48"/>
      <c r="R54" s="48"/>
      <c r="S54" s="48"/>
      <c r="T54" s="48"/>
      <c r="U54" s="48"/>
    </row>
    <row r="55" spans="1:21" ht="24" customHeight="1" x14ac:dyDescent="0.2">
      <c r="A55" s="48"/>
      <c r="B55" s="71"/>
      <c r="C55" s="48"/>
      <c r="D55" s="48"/>
      <c r="E55" s="48"/>
      <c r="F55" s="48"/>
      <c r="G55" s="48"/>
      <c r="H55" s="48"/>
      <c r="I55" s="48"/>
      <c r="J55" s="48"/>
      <c r="K55" s="48"/>
      <c r="L55" s="48"/>
      <c r="M55" s="48"/>
      <c r="N55" s="48"/>
      <c r="O55" s="48"/>
      <c r="P55" s="48"/>
      <c r="Q55" s="48"/>
      <c r="R55" s="48"/>
      <c r="S55" s="48"/>
      <c r="T55" s="48"/>
      <c r="U55" s="48"/>
    </row>
    <row r="56" spans="1:21" ht="24" customHeight="1" thickBot="1" x14ac:dyDescent="0.25">
      <c r="A56" s="48"/>
      <c r="B56" s="72" t="s">
        <v>22</v>
      </c>
      <c r="C56" s="73"/>
      <c r="D56" s="73"/>
      <c r="E56" s="73"/>
      <c r="F56" s="73"/>
      <c r="G56" s="73"/>
      <c r="H56" s="73"/>
      <c r="I56" s="73"/>
      <c r="J56" s="73"/>
      <c r="K56" s="74"/>
      <c r="L56" s="74"/>
      <c r="M56" s="74"/>
      <c r="N56" s="74"/>
      <c r="O56" s="75" t="s">
        <v>23</v>
      </c>
      <c r="P56" s="48"/>
      <c r="Q56" s="48"/>
      <c r="R56" s="48"/>
      <c r="S56" s="48"/>
      <c r="T56" s="48"/>
      <c r="U56" s="48"/>
    </row>
    <row r="57" spans="1:21" ht="31.5" customHeight="1" thickBot="1" x14ac:dyDescent="0.25">
      <c r="A57" s="48"/>
      <c r="B57" s="76"/>
      <c r="C57" s="77"/>
      <c r="D57" s="77"/>
      <c r="E57" s="78"/>
      <c r="F57" s="78"/>
      <c r="G57" s="78"/>
      <c r="H57" s="78"/>
      <c r="I57" s="78"/>
      <c r="J57" s="79" t="s">
        <v>2</v>
      </c>
      <c r="K57" s="80" t="s">
        <v>540</v>
      </c>
      <c r="L57" s="81" t="s">
        <v>541</v>
      </c>
      <c r="M57" s="81" t="s">
        <v>542</v>
      </c>
      <c r="N57" s="81" t="s">
        <v>543</v>
      </c>
      <c r="O57" s="82" t="s">
        <v>544</v>
      </c>
      <c r="P57" s="48"/>
      <c r="Q57" s="48"/>
      <c r="R57" s="48"/>
      <c r="S57" s="48"/>
      <c r="T57" s="48"/>
      <c r="U57" s="48"/>
    </row>
    <row r="58" spans="1:21" ht="31.5" customHeight="1" x14ac:dyDescent="0.2">
      <c r="B58" s="1197" t="s">
        <v>24</v>
      </c>
      <c r="C58" s="1198"/>
      <c r="D58" s="1203" t="s">
        <v>25</v>
      </c>
      <c r="E58" s="1204"/>
      <c r="F58" s="1204"/>
      <c r="G58" s="1204"/>
      <c r="H58" s="1204"/>
      <c r="I58" s="1204"/>
      <c r="J58" s="1205"/>
      <c r="K58" s="83" t="s">
        <v>562</v>
      </c>
      <c r="L58" s="84" t="s">
        <v>562</v>
      </c>
      <c r="M58" s="84" t="s">
        <v>562</v>
      </c>
      <c r="N58" s="84" t="s">
        <v>562</v>
      </c>
      <c r="O58" s="85" t="s">
        <v>562</v>
      </c>
    </row>
    <row r="59" spans="1:21" ht="31.5" customHeight="1" x14ac:dyDescent="0.2">
      <c r="B59" s="1199"/>
      <c r="C59" s="1200"/>
      <c r="D59" s="1206" t="s">
        <v>26</v>
      </c>
      <c r="E59" s="1207"/>
      <c r="F59" s="1207"/>
      <c r="G59" s="1207"/>
      <c r="H59" s="1207"/>
      <c r="I59" s="1207"/>
      <c r="J59" s="1208"/>
      <c r="K59" s="86" t="s">
        <v>562</v>
      </c>
      <c r="L59" s="87" t="s">
        <v>562</v>
      </c>
      <c r="M59" s="87" t="s">
        <v>562</v>
      </c>
      <c r="N59" s="87" t="s">
        <v>562</v>
      </c>
      <c r="O59" s="88" t="s">
        <v>562</v>
      </c>
    </row>
    <row r="60" spans="1:21" ht="31.5" customHeight="1" thickBot="1" x14ac:dyDescent="0.25">
      <c r="B60" s="1201"/>
      <c r="C60" s="1202"/>
      <c r="D60" s="1209" t="s">
        <v>27</v>
      </c>
      <c r="E60" s="1210"/>
      <c r="F60" s="1210"/>
      <c r="G60" s="1210"/>
      <c r="H60" s="1210"/>
      <c r="I60" s="1210"/>
      <c r="J60" s="1211"/>
      <c r="K60" s="89" t="s">
        <v>562</v>
      </c>
      <c r="L60" s="90" t="s">
        <v>562</v>
      </c>
      <c r="M60" s="90" t="s">
        <v>562</v>
      </c>
      <c r="N60" s="90" t="s">
        <v>562</v>
      </c>
      <c r="O60" s="91" t="s">
        <v>562</v>
      </c>
    </row>
    <row r="61" spans="1:21" ht="24" customHeight="1" x14ac:dyDescent="0.2">
      <c r="B61" s="92"/>
      <c r="C61" s="92"/>
      <c r="D61" s="93" t="s">
        <v>28</v>
      </c>
      <c r="E61" s="94"/>
      <c r="F61" s="94"/>
      <c r="G61" s="94"/>
      <c r="H61" s="94"/>
      <c r="I61" s="94"/>
      <c r="J61" s="94"/>
      <c r="K61" s="94"/>
      <c r="L61" s="94"/>
      <c r="M61" s="94"/>
      <c r="N61" s="94"/>
      <c r="O61" s="94"/>
    </row>
    <row r="62" spans="1:21" ht="24" customHeight="1" x14ac:dyDescent="0.2">
      <c r="B62" s="95"/>
      <c r="C62" s="95"/>
      <c r="D62" s="93" t="s">
        <v>29</v>
      </c>
      <c r="E62" s="94"/>
      <c r="F62" s="94"/>
      <c r="G62" s="94"/>
      <c r="H62" s="94"/>
      <c r="I62" s="94"/>
      <c r="J62" s="94"/>
      <c r="K62" s="94"/>
      <c r="L62" s="94"/>
      <c r="M62" s="94"/>
      <c r="N62" s="94"/>
      <c r="O62" s="94"/>
    </row>
    <row r="63" spans="1:21" ht="24" customHeight="1" x14ac:dyDescent="0.2">
      <c r="A63" s="48"/>
      <c r="B63" s="71"/>
      <c r="C63" s="48"/>
      <c r="D63" s="48"/>
      <c r="E63" s="48"/>
      <c r="F63" s="48"/>
      <c r="G63" s="48"/>
      <c r="H63" s="48"/>
      <c r="I63" s="48"/>
      <c r="J63" s="48"/>
      <c r="K63" s="48"/>
      <c r="L63" s="48"/>
      <c r="M63" s="48"/>
      <c r="N63" s="48"/>
      <c r="O63" s="48"/>
      <c r="P63" s="48"/>
      <c r="Q63" s="48"/>
      <c r="R63" s="48"/>
      <c r="S63" s="48"/>
      <c r="T63" s="48"/>
      <c r="U63" s="48"/>
    </row>
    <row r="64" spans="1:21" ht="24" customHeight="1" x14ac:dyDescent="0.2">
      <c r="A64" s="48"/>
      <c r="B64" s="71"/>
      <c r="C64" s="48"/>
      <c r="D64" s="48"/>
      <c r="E64" s="48"/>
      <c r="F64" s="48"/>
      <c r="G64" s="48"/>
      <c r="H64" s="48"/>
      <c r="I64" s="48"/>
      <c r="J64" s="48"/>
      <c r="K64" s="48"/>
      <c r="L64" s="48"/>
      <c r="M64" s="48"/>
      <c r="N64" s="48"/>
      <c r="O64" s="48"/>
      <c r="P64" s="48"/>
      <c r="Q64" s="48"/>
      <c r="R64" s="48"/>
      <c r="S64" s="48"/>
      <c r="T64" s="48"/>
      <c r="U64" s="48"/>
    </row>
  </sheetData>
  <sheetProtection algorithmName="SHA-512" hashValue="qzGP0OwcRY1zPPA4FEVAiNcxyU9Do6lGqu/JNjH2uvyHsP1fs0TGkYM2p0ke2L6XAuUJgCjxkwiAGPUZFyvHjA==" saltValue="Tia4QhTvxDpa/IgCIp4L0A==" spinCount="100000" sheet="1" objects="1" scenarios="1"/>
  <mergeCells count="16">
    <mergeCell ref="B45:C51"/>
    <mergeCell ref="E45:J45"/>
    <mergeCell ref="E46:J46"/>
    <mergeCell ref="E47:J47"/>
    <mergeCell ref="E48:J48"/>
    <mergeCell ref="E49:J49"/>
    <mergeCell ref="E50:J50"/>
    <mergeCell ref="E51:J51"/>
    <mergeCell ref="B52:C52"/>
    <mergeCell ref="E52:J52"/>
    <mergeCell ref="B53:C53"/>
    <mergeCell ref="E53:J53"/>
    <mergeCell ref="B58:C60"/>
    <mergeCell ref="D58:J58"/>
    <mergeCell ref="D59:J59"/>
    <mergeCell ref="D60:J60"/>
  </mergeCells>
  <phoneticPr fontId="2"/>
  <printOptions horizontalCentered="1"/>
  <pageMargins left="0" right="0" top="0.19685039370078741" bottom="0.23622047244094491" header="0" footer="0"/>
  <pageSetup paperSize="9" scale="51" orientation="landscape" horizontalDpi="300" verticalDpi="300" r:id="rId1"/>
  <headerFooter alignWithMargins="0">
    <oddFooter>&amp;C&amp;P/&amp;N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MasterSheet7">
    <pageSetUpPr fitToPage="1"/>
  </sheetPr>
  <dimension ref="B1:M55"/>
  <sheetViews>
    <sheetView showGridLines="0" topLeftCell="A19" zoomScaleSheetLayoutView="100" workbookViewId="0">
      <selection activeCell="J41" sqref="J41"/>
    </sheetView>
  </sheetViews>
  <sheetFormatPr defaultColWidth="0" defaultRowHeight="13.5" customHeight="1" zeroHeight="1" x14ac:dyDescent="0.2"/>
  <cols>
    <col min="1" max="1" width="6.6640625" style="96" customWidth="1"/>
    <col min="2" max="3" width="12.6640625" style="96" customWidth="1"/>
    <col min="4" max="4" width="11.6640625" style="96" customWidth="1"/>
    <col min="5" max="8" width="10.33203125" style="96" customWidth="1"/>
    <col min="9" max="13" width="16.33203125" style="96" customWidth="1"/>
    <col min="14" max="19" width="12.6640625" style="96" customWidth="1"/>
    <col min="20" max="16384" width="0" style="96" hidden="1"/>
  </cols>
  <sheetData>
    <row r="1" ht="15" customHeight="1" x14ac:dyDescent="0.2"/>
    <row r="2" ht="15" customHeight="1" x14ac:dyDescent="0.2"/>
    <row r="3" ht="15" customHeight="1" x14ac:dyDescent="0.2"/>
    <row r="4" ht="15" customHeight="1" x14ac:dyDescent="0.2"/>
    <row r="5" ht="15" customHeight="1" x14ac:dyDescent="0.2"/>
    <row r="6" ht="15" customHeight="1" x14ac:dyDescent="0.2"/>
    <row r="7" ht="15" customHeight="1" x14ac:dyDescent="0.2"/>
    <row r="8" ht="15" customHeight="1" x14ac:dyDescent="0.2"/>
    <row r="9" ht="15" customHeight="1" x14ac:dyDescent="0.2"/>
    <row r="10" ht="15" customHeight="1" x14ac:dyDescent="0.2"/>
    <row r="11" ht="15" customHeight="1" x14ac:dyDescent="0.2"/>
    <row r="12" ht="15" customHeight="1" x14ac:dyDescent="0.2"/>
    <row r="13" ht="15" customHeight="1" x14ac:dyDescent="0.2"/>
    <row r="14" ht="15" customHeight="1" x14ac:dyDescent="0.2"/>
    <row r="15" ht="15" customHeight="1" x14ac:dyDescent="0.2"/>
    <row r="16" ht="15" customHeight="1" x14ac:dyDescent="0.2"/>
    <row r="17" ht="15" customHeight="1" x14ac:dyDescent="0.2"/>
    <row r="18" ht="15" customHeight="1" x14ac:dyDescent="0.2"/>
    <row r="19" ht="15" customHeight="1" x14ac:dyDescent="0.2"/>
    <row r="20" ht="15" customHeight="1" x14ac:dyDescent="0.2"/>
    <row r="21" ht="15" customHeight="1" x14ac:dyDescent="0.2"/>
    <row r="22" ht="15" customHeight="1" x14ac:dyDescent="0.2"/>
    <row r="23" ht="15" customHeight="1" x14ac:dyDescent="0.2"/>
    <row r="24" ht="15" customHeight="1" x14ac:dyDescent="0.2"/>
    <row r="25" ht="15" customHeight="1" x14ac:dyDescent="0.2"/>
    <row r="26" ht="15" customHeight="1" x14ac:dyDescent="0.2"/>
    <row r="27" ht="15" customHeight="1" x14ac:dyDescent="0.2"/>
    <row r="28" ht="15" customHeight="1" x14ac:dyDescent="0.2"/>
    <row r="29" ht="15" customHeight="1" x14ac:dyDescent="0.2"/>
    <row r="30" ht="15" customHeight="1" x14ac:dyDescent="0.2"/>
    <row r="31" ht="15" customHeight="1" x14ac:dyDescent="0.2"/>
    <row r="32" ht="15" customHeight="1" x14ac:dyDescent="0.2"/>
    <row r="33" spans="2:13" ht="15" customHeight="1" x14ac:dyDescent="0.2"/>
    <row r="34" spans="2:13" ht="15" customHeight="1" x14ac:dyDescent="0.2"/>
    <row r="35" spans="2:13" ht="15" customHeight="1" x14ac:dyDescent="0.2"/>
    <row r="36" spans="2:13" ht="15" customHeight="1" x14ac:dyDescent="0.2"/>
    <row r="37" spans="2:13" ht="15" customHeight="1" x14ac:dyDescent="0.2"/>
    <row r="38" spans="2:13" ht="15" customHeight="1" x14ac:dyDescent="0.2"/>
    <row r="39" spans="2:13" ht="27.75" customHeight="1" thickBot="1" x14ac:dyDescent="0.25">
      <c r="M39" s="97" t="s">
        <v>7</v>
      </c>
    </row>
    <row r="40" spans="2:13" ht="27.75" customHeight="1" thickBot="1" x14ac:dyDescent="0.25">
      <c r="B40" s="98" t="s">
        <v>8</v>
      </c>
      <c r="C40" s="99"/>
      <c r="D40" s="99"/>
      <c r="E40" s="100"/>
      <c r="F40" s="100"/>
      <c r="G40" s="100"/>
      <c r="H40" s="101" t="s">
        <v>2</v>
      </c>
      <c r="I40" s="102" t="s">
        <v>524</v>
      </c>
      <c r="J40" s="103" t="s">
        <v>525</v>
      </c>
      <c r="K40" s="103" t="s">
        <v>526</v>
      </c>
      <c r="L40" s="103" t="s">
        <v>527</v>
      </c>
      <c r="M40" s="104" t="s">
        <v>528</v>
      </c>
    </row>
    <row r="41" spans="2:13" ht="27.75" customHeight="1" x14ac:dyDescent="0.2">
      <c r="B41" s="1232" t="s">
        <v>30</v>
      </c>
      <c r="C41" s="1233"/>
      <c r="D41" s="105"/>
      <c r="E41" s="1234" t="s">
        <v>31</v>
      </c>
      <c r="F41" s="1234"/>
      <c r="G41" s="1234"/>
      <c r="H41" s="1235"/>
      <c r="I41" s="355">
        <v>6946</v>
      </c>
      <c r="J41" s="356">
        <v>6775</v>
      </c>
      <c r="K41" s="356">
        <v>6742</v>
      </c>
      <c r="L41" s="356">
        <v>6420</v>
      </c>
      <c r="M41" s="357">
        <v>6065</v>
      </c>
    </row>
    <row r="42" spans="2:13" ht="27.75" customHeight="1" x14ac:dyDescent="0.2">
      <c r="B42" s="1222"/>
      <c r="C42" s="1223"/>
      <c r="D42" s="106"/>
      <c r="E42" s="1226" t="s">
        <v>32</v>
      </c>
      <c r="F42" s="1226"/>
      <c r="G42" s="1226"/>
      <c r="H42" s="1227"/>
      <c r="I42" s="358" t="s">
        <v>485</v>
      </c>
      <c r="J42" s="359" t="s">
        <v>485</v>
      </c>
      <c r="K42" s="359" t="s">
        <v>485</v>
      </c>
      <c r="L42" s="359" t="s">
        <v>485</v>
      </c>
      <c r="M42" s="360" t="s">
        <v>485</v>
      </c>
    </row>
    <row r="43" spans="2:13" ht="27.75" customHeight="1" x14ac:dyDescent="0.2">
      <c r="B43" s="1222"/>
      <c r="C43" s="1223"/>
      <c r="D43" s="106"/>
      <c r="E43" s="1226" t="s">
        <v>33</v>
      </c>
      <c r="F43" s="1226"/>
      <c r="G43" s="1226"/>
      <c r="H43" s="1227"/>
      <c r="I43" s="358">
        <v>4170</v>
      </c>
      <c r="J43" s="359">
        <v>3499</v>
      </c>
      <c r="K43" s="359">
        <v>3260</v>
      </c>
      <c r="L43" s="359">
        <v>3258</v>
      </c>
      <c r="M43" s="360">
        <v>3244</v>
      </c>
    </row>
    <row r="44" spans="2:13" ht="27.75" customHeight="1" x14ac:dyDescent="0.2">
      <c r="B44" s="1222"/>
      <c r="C44" s="1223"/>
      <c r="D44" s="106"/>
      <c r="E44" s="1226" t="s">
        <v>34</v>
      </c>
      <c r="F44" s="1226"/>
      <c r="G44" s="1226"/>
      <c r="H44" s="1227"/>
      <c r="I44" s="358">
        <v>205</v>
      </c>
      <c r="J44" s="359">
        <v>417</v>
      </c>
      <c r="K44" s="359">
        <v>426</v>
      </c>
      <c r="L44" s="359">
        <v>363</v>
      </c>
      <c r="M44" s="360">
        <v>318</v>
      </c>
    </row>
    <row r="45" spans="2:13" ht="27.75" customHeight="1" x14ac:dyDescent="0.2">
      <c r="B45" s="1222"/>
      <c r="C45" s="1223"/>
      <c r="D45" s="106"/>
      <c r="E45" s="1226" t="s">
        <v>35</v>
      </c>
      <c r="F45" s="1226"/>
      <c r="G45" s="1226"/>
      <c r="H45" s="1227"/>
      <c r="I45" s="358">
        <v>1156</v>
      </c>
      <c r="J45" s="359">
        <v>1147</v>
      </c>
      <c r="K45" s="359">
        <v>1126</v>
      </c>
      <c r="L45" s="359">
        <v>1126</v>
      </c>
      <c r="M45" s="360">
        <v>1123</v>
      </c>
    </row>
    <row r="46" spans="2:13" ht="27.75" customHeight="1" x14ac:dyDescent="0.2">
      <c r="B46" s="1222"/>
      <c r="C46" s="1223"/>
      <c r="D46" s="107"/>
      <c r="E46" s="1226" t="s">
        <v>36</v>
      </c>
      <c r="F46" s="1226"/>
      <c r="G46" s="1226"/>
      <c r="H46" s="1227"/>
      <c r="I46" s="358" t="s">
        <v>485</v>
      </c>
      <c r="J46" s="359" t="s">
        <v>485</v>
      </c>
      <c r="K46" s="359" t="s">
        <v>485</v>
      </c>
      <c r="L46" s="359" t="s">
        <v>485</v>
      </c>
      <c r="M46" s="360" t="s">
        <v>485</v>
      </c>
    </row>
    <row r="47" spans="2:13" ht="27.75" customHeight="1" x14ac:dyDescent="0.2">
      <c r="B47" s="1222"/>
      <c r="C47" s="1223"/>
      <c r="D47" s="108"/>
      <c r="E47" s="1236" t="s">
        <v>37</v>
      </c>
      <c r="F47" s="1237"/>
      <c r="G47" s="1237"/>
      <c r="H47" s="1238"/>
      <c r="I47" s="358" t="s">
        <v>485</v>
      </c>
      <c r="J47" s="359" t="s">
        <v>485</v>
      </c>
      <c r="K47" s="359" t="s">
        <v>485</v>
      </c>
      <c r="L47" s="359" t="s">
        <v>485</v>
      </c>
      <c r="M47" s="360" t="s">
        <v>485</v>
      </c>
    </row>
    <row r="48" spans="2:13" ht="27.75" customHeight="1" x14ac:dyDescent="0.2">
      <c r="B48" s="1222"/>
      <c r="C48" s="1223"/>
      <c r="D48" s="106"/>
      <c r="E48" s="1226" t="s">
        <v>38</v>
      </c>
      <c r="F48" s="1226"/>
      <c r="G48" s="1226"/>
      <c r="H48" s="1227"/>
      <c r="I48" s="358" t="s">
        <v>485</v>
      </c>
      <c r="J48" s="359" t="s">
        <v>485</v>
      </c>
      <c r="K48" s="359" t="s">
        <v>485</v>
      </c>
      <c r="L48" s="359" t="s">
        <v>485</v>
      </c>
      <c r="M48" s="360" t="s">
        <v>485</v>
      </c>
    </row>
    <row r="49" spans="2:13" ht="27.75" customHeight="1" x14ac:dyDescent="0.2">
      <c r="B49" s="1224"/>
      <c r="C49" s="1225"/>
      <c r="D49" s="106"/>
      <c r="E49" s="1226" t="s">
        <v>39</v>
      </c>
      <c r="F49" s="1226"/>
      <c r="G49" s="1226"/>
      <c r="H49" s="1227"/>
      <c r="I49" s="358" t="s">
        <v>485</v>
      </c>
      <c r="J49" s="359" t="s">
        <v>485</v>
      </c>
      <c r="K49" s="359" t="s">
        <v>485</v>
      </c>
      <c r="L49" s="359" t="s">
        <v>485</v>
      </c>
      <c r="M49" s="360" t="s">
        <v>485</v>
      </c>
    </row>
    <row r="50" spans="2:13" ht="27.75" customHeight="1" x14ac:dyDescent="0.2">
      <c r="B50" s="1220" t="s">
        <v>40</v>
      </c>
      <c r="C50" s="1221"/>
      <c r="D50" s="109"/>
      <c r="E50" s="1226" t="s">
        <v>41</v>
      </c>
      <c r="F50" s="1226"/>
      <c r="G50" s="1226"/>
      <c r="H50" s="1227"/>
      <c r="I50" s="358">
        <v>1914</v>
      </c>
      <c r="J50" s="359">
        <v>1916</v>
      </c>
      <c r="K50" s="359">
        <v>2230</v>
      </c>
      <c r="L50" s="359">
        <v>2775</v>
      </c>
      <c r="M50" s="360">
        <v>2674</v>
      </c>
    </row>
    <row r="51" spans="2:13" ht="27.75" customHeight="1" x14ac:dyDescent="0.2">
      <c r="B51" s="1222"/>
      <c r="C51" s="1223"/>
      <c r="D51" s="106"/>
      <c r="E51" s="1226" t="s">
        <v>42</v>
      </c>
      <c r="F51" s="1226"/>
      <c r="G51" s="1226"/>
      <c r="H51" s="1227"/>
      <c r="I51" s="358" t="s">
        <v>485</v>
      </c>
      <c r="J51" s="359" t="s">
        <v>485</v>
      </c>
      <c r="K51" s="359" t="s">
        <v>485</v>
      </c>
      <c r="L51" s="359" t="s">
        <v>485</v>
      </c>
      <c r="M51" s="360" t="s">
        <v>485</v>
      </c>
    </row>
    <row r="52" spans="2:13" ht="27.75" customHeight="1" x14ac:dyDescent="0.2">
      <c r="B52" s="1224"/>
      <c r="C52" s="1225"/>
      <c r="D52" s="106"/>
      <c r="E52" s="1226" t="s">
        <v>43</v>
      </c>
      <c r="F52" s="1226"/>
      <c r="G52" s="1226"/>
      <c r="H52" s="1227"/>
      <c r="I52" s="358">
        <v>7257</v>
      </c>
      <c r="J52" s="359">
        <v>7079</v>
      </c>
      <c r="K52" s="359">
        <v>6886</v>
      </c>
      <c r="L52" s="359">
        <v>6590</v>
      </c>
      <c r="M52" s="360">
        <v>6383</v>
      </c>
    </row>
    <row r="53" spans="2:13" ht="27.75" customHeight="1" thickBot="1" x14ac:dyDescent="0.25">
      <c r="B53" s="1228" t="s">
        <v>19</v>
      </c>
      <c r="C53" s="1229"/>
      <c r="D53" s="110"/>
      <c r="E53" s="1230" t="s">
        <v>44</v>
      </c>
      <c r="F53" s="1230"/>
      <c r="G53" s="1230"/>
      <c r="H53" s="1231"/>
      <c r="I53" s="361">
        <v>3307</v>
      </c>
      <c r="J53" s="362">
        <v>2842</v>
      </c>
      <c r="K53" s="362">
        <v>2438</v>
      </c>
      <c r="L53" s="362">
        <v>1803</v>
      </c>
      <c r="M53" s="363">
        <v>1693</v>
      </c>
    </row>
    <row r="54" spans="2:13" ht="27.75" customHeight="1" x14ac:dyDescent="0.2">
      <c r="B54" s="111"/>
      <c r="C54" s="112"/>
      <c r="D54" s="112"/>
      <c r="E54" s="113"/>
      <c r="F54" s="113"/>
      <c r="G54" s="113"/>
      <c r="H54" s="113"/>
      <c r="I54" s="114"/>
      <c r="J54" s="114"/>
      <c r="K54" s="114"/>
      <c r="L54" s="114"/>
      <c r="M54" s="114"/>
    </row>
    <row r="55" spans="2:13" ht="13.2" x14ac:dyDescent="0.2"/>
  </sheetData>
  <sheetProtection algorithmName="SHA-512" hashValue="R8eXlUj9scbHCDnDslI5f2Rji1bTnHMD/grmfx5Wa1kG5zL1fCgkskbI58SqlKTiICpmjI349DxedjsK3xFz4Q==" saltValue="45J3mIZ5WT6uLeH8xM9kRw==" spinCount="100000" sheet="1" objects="1" scenarios="1"/>
  <mergeCells count="16">
    <mergeCell ref="B41:C49"/>
    <mergeCell ref="E41:H41"/>
    <mergeCell ref="E42:H42"/>
    <mergeCell ref="E43:H43"/>
    <mergeCell ref="E44:H44"/>
    <mergeCell ref="E45:H45"/>
    <mergeCell ref="E46:H46"/>
    <mergeCell ref="E47:H47"/>
    <mergeCell ref="E48:H48"/>
    <mergeCell ref="E49:H49"/>
    <mergeCell ref="B50:C52"/>
    <mergeCell ref="E50:H50"/>
    <mergeCell ref="E51:H51"/>
    <mergeCell ref="E52:H52"/>
    <mergeCell ref="B53:C53"/>
    <mergeCell ref="E53:H53"/>
  </mergeCells>
  <phoneticPr fontId="2"/>
  <printOptions horizontalCentered="1"/>
  <pageMargins left="0" right="0" top="0.19685039370078741" bottom="0" header="0" footer="0"/>
  <pageSetup paperSize="9" scale="59" orientation="landscape" horizontalDpi="300" verticalDpi="300" r:id="rId1"/>
  <headerFooter alignWithMargins="0">
    <oddFooter>&amp;C&amp;P/&amp;N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9">
    <pageSetUpPr fitToPage="1"/>
  </sheetPr>
  <dimension ref="B1:W64"/>
  <sheetViews>
    <sheetView showGridLines="0" zoomScale="70" zoomScaleNormal="70" zoomScaleSheetLayoutView="100" workbookViewId="0"/>
  </sheetViews>
  <sheetFormatPr defaultColWidth="0" defaultRowHeight="13.5" customHeight="1" zeroHeight="1" x14ac:dyDescent="0.2"/>
  <cols>
    <col min="1" max="1" width="8.21875" style="1" customWidth="1"/>
    <col min="2" max="2" width="16.33203125" style="1" customWidth="1"/>
    <col min="3" max="5" width="26.21875" style="1" customWidth="1"/>
    <col min="6" max="8" width="24.21875" style="1" customWidth="1"/>
    <col min="9" max="14" width="26" style="1" customWidth="1"/>
    <col min="15" max="15" width="6.109375" style="1" customWidth="1"/>
    <col min="16" max="16" width="9" style="1" hidden="1" customWidth="1"/>
    <col min="17" max="20" width="0" style="1" hidden="1" customWidth="1"/>
    <col min="21" max="21" width="9" style="1" hidden="1" customWidth="1"/>
    <col min="22" max="22" width="0" style="1" hidden="1" customWidth="1"/>
    <col min="23" max="23" width="9" style="1" hidden="1" customWidth="1"/>
    <col min="24" max="16384" width="0" style="1" hidden="1"/>
  </cols>
  <sheetData>
    <row r="1" ht="16.5" customHeight="1" x14ac:dyDescent="0.2"/>
    <row r="2" ht="16.5" customHeight="1" x14ac:dyDescent="0.2"/>
    <row r="3" ht="16.5" customHeight="1" x14ac:dyDescent="0.2"/>
    <row r="4" ht="16.5" customHeight="1" x14ac:dyDescent="0.2"/>
    <row r="5" ht="16.5" customHeight="1" x14ac:dyDescent="0.2"/>
    <row r="6" ht="16.5" customHeight="1" x14ac:dyDescent="0.2"/>
    <row r="7" ht="16.5" customHeight="1" x14ac:dyDescent="0.2"/>
    <row r="8" ht="16.5" customHeight="1" x14ac:dyDescent="0.2"/>
    <row r="9" ht="16.5" customHeight="1" x14ac:dyDescent="0.2"/>
    <row r="10" ht="16.5" customHeight="1" x14ac:dyDescent="0.2"/>
    <row r="11" ht="16.5" customHeight="1" x14ac:dyDescent="0.2"/>
    <row r="12" ht="16.5" customHeight="1" x14ac:dyDescent="0.2"/>
    <row r="13" ht="16.5" customHeight="1" x14ac:dyDescent="0.2"/>
    <row r="14" ht="16.5" customHeight="1" x14ac:dyDescent="0.2"/>
    <row r="15" ht="16.5" customHeight="1" x14ac:dyDescent="0.2"/>
    <row r="16" ht="16.5" customHeight="1" x14ac:dyDescent="0.2"/>
    <row r="17" ht="16.5" customHeight="1" x14ac:dyDescent="0.2"/>
    <row r="18" ht="16.5" customHeight="1" x14ac:dyDescent="0.2"/>
    <row r="19" ht="16.5" customHeight="1" x14ac:dyDescent="0.2"/>
    <row r="20" ht="16.5" customHeight="1" x14ac:dyDescent="0.2"/>
    <row r="21" ht="16.5" customHeight="1" x14ac:dyDescent="0.2"/>
    <row r="22" ht="16.5" customHeight="1" x14ac:dyDescent="0.2"/>
    <row r="23" ht="16.5" customHeight="1" x14ac:dyDescent="0.2"/>
    <row r="24" ht="16.5" customHeight="1" x14ac:dyDescent="0.2"/>
    <row r="25" ht="16.5" customHeight="1" x14ac:dyDescent="0.2"/>
    <row r="26" ht="16.5" customHeight="1" x14ac:dyDescent="0.2"/>
    <row r="27" ht="16.5" customHeight="1" x14ac:dyDescent="0.2"/>
    <row r="28" ht="16.5" customHeight="1" x14ac:dyDescent="0.2"/>
    <row r="29" ht="16.5" customHeight="1" x14ac:dyDescent="0.2"/>
    <row r="30" ht="16.5" customHeight="1" x14ac:dyDescent="0.2"/>
    <row r="31" ht="16.5" customHeight="1" x14ac:dyDescent="0.2"/>
    <row r="32" ht="16.5" customHeight="1" x14ac:dyDescent="0.2"/>
    <row r="33" ht="16.5" customHeight="1" x14ac:dyDescent="0.2"/>
    <row r="34" ht="16.5" customHeight="1" x14ac:dyDescent="0.2"/>
    <row r="35" ht="16.5" customHeight="1" x14ac:dyDescent="0.2"/>
    <row r="36" ht="16.5" customHeight="1" x14ac:dyDescent="0.2"/>
    <row r="37" ht="16.5" customHeight="1" x14ac:dyDescent="0.2"/>
    <row r="38" ht="16.5" customHeight="1" x14ac:dyDescent="0.2"/>
    <row r="39" ht="16.5" customHeight="1" x14ac:dyDescent="0.2"/>
    <row r="40" ht="16.5" customHeight="1" x14ac:dyDescent="0.2"/>
    <row r="41" ht="16.5" customHeight="1" x14ac:dyDescent="0.2"/>
    <row r="42" ht="16.5" customHeight="1" x14ac:dyDescent="0.2"/>
    <row r="43" ht="16.5" customHeight="1" x14ac:dyDescent="0.2"/>
    <row r="44" ht="16.5" customHeight="1" x14ac:dyDescent="0.2"/>
    <row r="45" ht="16.5" customHeight="1" x14ac:dyDescent="0.2"/>
    <row r="46" ht="16.5" customHeight="1" x14ac:dyDescent="0.2"/>
    <row r="47" ht="16.5" customHeight="1" x14ac:dyDescent="0.2"/>
    <row r="48" ht="16.5" customHeight="1" x14ac:dyDescent="0.2"/>
    <row r="49" spans="2:8" ht="20.25" customHeight="1" x14ac:dyDescent="0.2"/>
    <row r="50" spans="2:8" ht="16.5" customHeight="1" x14ac:dyDescent="0.2"/>
    <row r="51" spans="2:8" ht="29.25" customHeight="1" x14ac:dyDescent="0.2"/>
    <row r="52" spans="2:8" ht="29.25" customHeight="1" x14ac:dyDescent="0.2"/>
    <row r="53" spans="2:8" ht="52.5" customHeight="1" thickBot="1" x14ac:dyDescent="0.3">
      <c r="B53" s="2"/>
      <c r="C53" s="2"/>
      <c r="D53" s="2"/>
      <c r="E53" s="2"/>
      <c r="F53" s="2"/>
      <c r="G53" s="2"/>
      <c r="H53" s="115" t="s">
        <v>45</v>
      </c>
    </row>
    <row r="54" spans="2:8" ht="29.25" customHeight="1" thickBot="1" x14ac:dyDescent="0.3">
      <c r="B54" s="116" t="s">
        <v>1</v>
      </c>
      <c r="C54" s="117"/>
      <c r="D54" s="117"/>
      <c r="E54" s="118" t="s">
        <v>2</v>
      </c>
      <c r="F54" s="119" t="s">
        <v>526</v>
      </c>
      <c r="G54" s="119" t="s">
        <v>527</v>
      </c>
      <c r="H54" s="120" t="s">
        <v>528</v>
      </c>
    </row>
    <row r="55" spans="2:8" ht="52.5" customHeight="1" x14ac:dyDescent="0.2">
      <c r="B55" s="121"/>
      <c r="C55" s="1247" t="s">
        <v>46</v>
      </c>
      <c r="D55" s="1247"/>
      <c r="E55" s="1248"/>
      <c r="F55" s="122">
        <v>686</v>
      </c>
      <c r="G55" s="122">
        <v>926</v>
      </c>
      <c r="H55" s="123">
        <v>878</v>
      </c>
    </row>
    <row r="56" spans="2:8" ht="52.5" customHeight="1" x14ac:dyDescent="0.2">
      <c r="B56" s="124"/>
      <c r="C56" s="1249" t="s">
        <v>47</v>
      </c>
      <c r="D56" s="1249"/>
      <c r="E56" s="1250"/>
      <c r="F56" s="125">
        <v>118</v>
      </c>
      <c r="G56" s="125">
        <v>118</v>
      </c>
      <c r="H56" s="126">
        <v>145</v>
      </c>
    </row>
    <row r="57" spans="2:8" ht="53.25" customHeight="1" x14ac:dyDescent="0.2">
      <c r="B57" s="124"/>
      <c r="C57" s="1251" t="s">
        <v>48</v>
      </c>
      <c r="D57" s="1251"/>
      <c r="E57" s="1252"/>
      <c r="F57" s="127">
        <v>779</v>
      </c>
      <c r="G57" s="127">
        <v>1134</v>
      </c>
      <c r="H57" s="128">
        <v>1133</v>
      </c>
    </row>
    <row r="58" spans="2:8" ht="45.75" customHeight="1" x14ac:dyDescent="0.2">
      <c r="B58" s="129"/>
      <c r="C58" s="1239" t="s">
        <v>557</v>
      </c>
      <c r="D58" s="1240"/>
      <c r="E58" s="1241"/>
      <c r="F58" s="130">
        <v>234</v>
      </c>
      <c r="G58" s="131">
        <v>342</v>
      </c>
      <c r="H58" s="131">
        <v>446</v>
      </c>
    </row>
    <row r="59" spans="2:8" ht="45.75" customHeight="1" x14ac:dyDescent="0.2">
      <c r="B59" s="129"/>
      <c r="C59" s="1239" t="s">
        <v>558</v>
      </c>
      <c r="D59" s="1240"/>
      <c r="E59" s="1241"/>
      <c r="F59" s="130">
        <v>302</v>
      </c>
      <c r="G59" s="131">
        <v>302</v>
      </c>
      <c r="H59" s="131">
        <v>302</v>
      </c>
    </row>
    <row r="60" spans="2:8" ht="45.75" customHeight="1" x14ac:dyDescent="0.2">
      <c r="B60" s="129"/>
      <c r="C60" s="1239" t="s">
        <v>559</v>
      </c>
      <c r="D60" s="1240"/>
      <c r="E60" s="1241"/>
      <c r="F60" s="130">
        <v>51</v>
      </c>
      <c r="G60" s="131">
        <v>290</v>
      </c>
      <c r="H60" s="131">
        <v>184</v>
      </c>
    </row>
    <row r="61" spans="2:8" ht="45.75" customHeight="1" x14ac:dyDescent="0.2">
      <c r="B61" s="129"/>
      <c r="C61" s="1239" t="s">
        <v>560</v>
      </c>
      <c r="D61" s="1240"/>
      <c r="E61" s="1241"/>
      <c r="F61" s="130">
        <v>78</v>
      </c>
      <c r="G61" s="131">
        <v>78</v>
      </c>
      <c r="H61" s="131">
        <v>78</v>
      </c>
    </row>
    <row r="62" spans="2:8" ht="45.75" customHeight="1" thickBot="1" x14ac:dyDescent="0.25">
      <c r="B62" s="132"/>
      <c r="C62" s="1242" t="s">
        <v>561</v>
      </c>
      <c r="D62" s="1243"/>
      <c r="E62" s="1244"/>
      <c r="F62" s="133">
        <v>41</v>
      </c>
      <c r="G62" s="134">
        <v>41</v>
      </c>
      <c r="H62" s="134">
        <v>41</v>
      </c>
    </row>
    <row r="63" spans="2:8" ht="52.5" customHeight="1" thickBot="1" x14ac:dyDescent="0.25">
      <c r="B63" s="135"/>
      <c r="C63" s="1245" t="s">
        <v>49</v>
      </c>
      <c r="D63" s="1245"/>
      <c r="E63" s="1246"/>
      <c r="F63" s="136">
        <v>1584</v>
      </c>
      <c r="G63" s="136">
        <v>2178</v>
      </c>
      <c r="H63" s="137">
        <v>2157</v>
      </c>
    </row>
    <row r="64" spans="2:8" ht="13.2" x14ac:dyDescent="0.2"/>
  </sheetData>
  <sheetProtection algorithmName="SHA-512" hashValue="Khi2vZqDF1pddzcrtMn/M//mWPhJ4VR7/veheCAK9mVh5/J20hldsttTazdG5FDRMT+sFSgZwycczDvK2ux6sA==" saltValue="3BcosraJuV0+Ojt708lS7A==" spinCount="100000" sheet="1" objects="1" scenarios="1"/>
  <mergeCells count="9">
    <mergeCell ref="C61:E61"/>
    <mergeCell ref="C62:E62"/>
    <mergeCell ref="C63:E63"/>
    <mergeCell ref="C55:E55"/>
    <mergeCell ref="C56:E56"/>
    <mergeCell ref="C57:E57"/>
    <mergeCell ref="C58:E58"/>
    <mergeCell ref="C59:E59"/>
    <mergeCell ref="C60:E60"/>
  </mergeCells>
  <phoneticPr fontId="2"/>
  <printOptions horizontalCentered="1"/>
  <pageMargins left="0" right="0" top="0.19685039370078741" bottom="0" header="0" footer="0"/>
  <pageSetup paperSize="9" scale="42" orientation="landscape" r:id="rId1"/>
  <headerFooter alignWithMargins="0">
    <oddFooter>&amp;C&amp;P/&amp;N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D4CCBE-D049-4072-A581-566639CC7929}">
  <sheetPr>
    <pageSetUpPr fitToPage="1"/>
  </sheetPr>
  <dimension ref="A1:DE85"/>
  <sheetViews>
    <sheetView showGridLines="0" zoomScale="85" zoomScaleNormal="85" zoomScaleSheetLayoutView="55" workbookViewId="0">
      <selection activeCell="AN65" sqref="AN65:DC69"/>
    </sheetView>
  </sheetViews>
  <sheetFormatPr defaultColWidth="0" defaultRowHeight="13.5" customHeight="1" zeroHeight="1" x14ac:dyDescent="0.2"/>
  <cols>
    <col min="1" max="1" width="6.33203125" style="366" customWidth="1"/>
    <col min="2" max="107" width="2.44140625" style="366" customWidth="1"/>
    <col min="108" max="108" width="6.109375" style="373" customWidth="1"/>
    <col min="109" max="109" width="5.88671875" style="372" customWidth="1"/>
    <col min="110" max="16384" width="8.6640625" style="366" hidden="1"/>
  </cols>
  <sheetData>
    <row r="1" spans="1:109" ht="42.75" customHeight="1" x14ac:dyDescent="0.2">
      <c r="A1" s="364"/>
      <c r="B1" s="365"/>
      <c r="DD1" s="366"/>
      <c r="DE1" s="366"/>
    </row>
    <row r="2" spans="1:109" ht="25.5" customHeight="1" x14ac:dyDescent="0.2">
      <c r="A2" s="367"/>
      <c r="C2" s="367"/>
      <c r="O2" s="367"/>
      <c r="P2" s="367"/>
      <c r="Q2" s="367"/>
      <c r="R2" s="367"/>
      <c r="S2" s="367"/>
      <c r="T2" s="367"/>
      <c r="U2" s="367"/>
      <c r="V2" s="367"/>
      <c r="W2" s="367"/>
      <c r="X2" s="367"/>
      <c r="Y2" s="367"/>
      <c r="Z2" s="367"/>
      <c r="AA2" s="367"/>
      <c r="AB2" s="367"/>
      <c r="AC2" s="367"/>
      <c r="AD2" s="367"/>
      <c r="AE2" s="367"/>
      <c r="AF2" s="367"/>
      <c r="AG2" s="367"/>
      <c r="AH2" s="367"/>
      <c r="AI2" s="367"/>
      <c r="AU2" s="367"/>
      <c r="BG2" s="367"/>
      <c r="BS2" s="367"/>
      <c r="CE2" s="367"/>
      <c r="CQ2" s="367"/>
      <c r="DD2" s="366"/>
      <c r="DE2" s="366"/>
    </row>
    <row r="3" spans="1:109" ht="25.5" customHeight="1" x14ac:dyDescent="0.2">
      <c r="A3" s="367"/>
      <c r="C3" s="367"/>
      <c r="O3" s="367"/>
      <c r="P3" s="367"/>
      <c r="Q3" s="367"/>
      <c r="R3" s="367"/>
      <c r="S3" s="367"/>
      <c r="T3" s="367"/>
      <c r="U3" s="367"/>
      <c r="V3" s="367"/>
      <c r="W3" s="367"/>
      <c r="X3" s="367"/>
      <c r="Y3" s="367"/>
      <c r="Z3" s="367"/>
      <c r="AA3" s="367"/>
      <c r="AB3" s="367"/>
      <c r="AC3" s="367"/>
      <c r="AD3" s="367"/>
      <c r="AE3" s="367"/>
      <c r="AF3" s="367"/>
      <c r="AG3" s="367"/>
      <c r="AH3" s="367"/>
      <c r="AI3" s="367"/>
      <c r="AU3" s="367"/>
      <c r="BG3" s="367"/>
      <c r="BS3" s="367"/>
      <c r="CE3" s="367"/>
      <c r="CQ3" s="367"/>
      <c r="DD3" s="366"/>
      <c r="DE3" s="366"/>
    </row>
    <row r="4" spans="1:109" s="259" customFormat="1" ht="13.2" x14ac:dyDescent="0.2">
      <c r="A4" s="367"/>
      <c r="B4" s="367"/>
      <c r="C4" s="367"/>
      <c r="D4" s="367"/>
      <c r="E4" s="367"/>
      <c r="F4" s="367"/>
      <c r="G4" s="367"/>
      <c r="H4" s="367"/>
      <c r="I4" s="367"/>
      <c r="J4" s="367"/>
      <c r="K4" s="367"/>
      <c r="L4" s="367"/>
      <c r="M4" s="367"/>
      <c r="N4" s="367"/>
      <c r="O4" s="367"/>
      <c r="P4" s="367"/>
      <c r="Q4" s="367"/>
      <c r="R4" s="367"/>
      <c r="S4" s="367"/>
      <c r="T4" s="367"/>
      <c r="U4" s="367"/>
      <c r="V4" s="367"/>
      <c r="W4" s="367"/>
      <c r="X4" s="367"/>
      <c r="Y4" s="367"/>
      <c r="Z4" s="367"/>
      <c r="AA4" s="367"/>
      <c r="AB4" s="367"/>
      <c r="AC4" s="367"/>
      <c r="AD4" s="367"/>
      <c r="AE4" s="367"/>
      <c r="AF4" s="367"/>
      <c r="AG4" s="367"/>
      <c r="AH4" s="367"/>
      <c r="AI4" s="367"/>
      <c r="AJ4" s="367"/>
      <c r="AK4" s="367"/>
      <c r="AL4" s="367"/>
      <c r="AM4" s="367"/>
      <c r="AN4" s="367"/>
      <c r="AO4" s="367"/>
      <c r="AP4" s="367"/>
      <c r="AQ4" s="367"/>
      <c r="AR4" s="367"/>
      <c r="AS4" s="367"/>
      <c r="AT4" s="367"/>
      <c r="AU4" s="367"/>
      <c r="AV4" s="367"/>
      <c r="AW4" s="367"/>
      <c r="AX4" s="367"/>
      <c r="AY4" s="367"/>
      <c r="AZ4" s="367"/>
      <c r="BA4" s="367"/>
      <c r="BB4" s="367"/>
      <c r="BC4" s="367"/>
      <c r="BD4" s="367"/>
      <c r="BE4" s="367"/>
      <c r="BF4" s="367"/>
      <c r="BG4" s="367"/>
      <c r="BH4" s="367"/>
      <c r="BI4" s="367"/>
      <c r="BJ4" s="367"/>
      <c r="BK4" s="367"/>
      <c r="BL4" s="367"/>
      <c r="BM4" s="367"/>
      <c r="BN4" s="367"/>
      <c r="BO4" s="367"/>
      <c r="BP4" s="367"/>
      <c r="BQ4" s="367"/>
      <c r="BR4" s="367"/>
      <c r="BS4" s="367"/>
      <c r="BT4" s="367"/>
      <c r="BU4" s="367"/>
      <c r="BV4" s="367"/>
      <c r="BW4" s="367"/>
      <c r="BX4" s="367"/>
      <c r="BY4" s="367"/>
      <c r="BZ4" s="367"/>
      <c r="CA4" s="367"/>
      <c r="CB4" s="367"/>
      <c r="CC4" s="367"/>
      <c r="CD4" s="367"/>
      <c r="CE4" s="367"/>
      <c r="CF4" s="367"/>
      <c r="CG4" s="367"/>
      <c r="CH4" s="367"/>
      <c r="CI4" s="367"/>
      <c r="CJ4" s="367"/>
      <c r="CK4" s="367"/>
      <c r="CL4" s="367"/>
      <c r="CM4" s="367"/>
      <c r="CN4" s="367"/>
      <c r="CO4" s="367"/>
      <c r="CP4" s="367"/>
      <c r="CQ4" s="367"/>
      <c r="CR4" s="367"/>
      <c r="CS4" s="367"/>
      <c r="CT4" s="367"/>
      <c r="CU4" s="367"/>
      <c r="CV4" s="367"/>
      <c r="CW4" s="367"/>
      <c r="CX4" s="367"/>
      <c r="CY4" s="367"/>
      <c r="CZ4" s="367"/>
      <c r="DA4" s="367"/>
      <c r="DB4" s="367"/>
      <c r="DC4" s="367"/>
      <c r="DD4" s="367"/>
      <c r="DE4" s="367"/>
    </row>
    <row r="5" spans="1:109" s="259" customFormat="1" ht="13.2" x14ac:dyDescent="0.2">
      <c r="A5" s="367"/>
      <c r="B5" s="367"/>
      <c r="C5" s="367"/>
      <c r="D5" s="367"/>
      <c r="E5" s="367"/>
      <c r="F5" s="367"/>
      <c r="G5" s="367"/>
      <c r="H5" s="367"/>
      <c r="I5" s="367"/>
      <c r="J5" s="367"/>
      <c r="K5" s="367"/>
      <c r="L5" s="367"/>
      <c r="M5" s="367"/>
      <c r="N5" s="367"/>
      <c r="O5" s="367"/>
      <c r="P5" s="367"/>
      <c r="Q5" s="367"/>
      <c r="R5" s="367"/>
      <c r="S5" s="367"/>
      <c r="T5" s="367"/>
      <c r="U5" s="367"/>
      <c r="V5" s="367"/>
      <c r="W5" s="367"/>
      <c r="X5" s="367"/>
      <c r="Y5" s="367"/>
      <c r="Z5" s="367"/>
      <c r="AA5" s="367"/>
      <c r="AB5" s="367"/>
      <c r="AC5" s="367"/>
      <c r="AD5" s="367"/>
      <c r="AE5" s="367"/>
      <c r="AF5" s="367"/>
      <c r="AG5" s="367"/>
      <c r="AH5" s="367"/>
      <c r="AI5" s="367"/>
      <c r="AJ5" s="367"/>
      <c r="AK5" s="367"/>
      <c r="AL5" s="367"/>
      <c r="AM5" s="367"/>
      <c r="AN5" s="367"/>
      <c r="AO5" s="367"/>
      <c r="AP5" s="367"/>
      <c r="AQ5" s="367"/>
      <c r="AR5" s="367"/>
      <c r="AS5" s="367"/>
      <c r="AT5" s="367"/>
      <c r="AU5" s="367"/>
      <c r="AV5" s="367"/>
      <c r="AW5" s="367"/>
      <c r="AX5" s="367"/>
      <c r="AY5" s="367"/>
      <c r="AZ5" s="367"/>
      <c r="BA5" s="367"/>
      <c r="BB5" s="367"/>
      <c r="BC5" s="367"/>
      <c r="BD5" s="367"/>
      <c r="BE5" s="367"/>
      <c r="BF5" s="367"/>
      <c r="BG5" s="367"/>
      <c r="BH5" s="367"/>
      <c r="BI5" s="367"/>
      <c r="BJ5" s="367"/>
      <c r="BK5" s="367"/>
      <c r="BL5" s="367"/>
      <c r="BM5" s="367"/>
      <c r="BN5" s="367"/>
      <c r="BO5" s="367"/>
      <c r="BP5" s="367"/>
      <c r="BQ5" s="367"/>
      <c r="BR5" s="367"/>
      <c r="BS5" s="367"/>
      <c r="BT5" s="367"/>
      <c r="BU5" s="367"/>
      <c r="BV5" s="367"/>
      <c r="BW5" s="367"/>
      <c r="BX5" s="367"/>
      <c r="BY5" s="367"/>
      <c r="BZ5" s="367"/>
      <c r="CA5" s="367"/>
      <c r="CB5" s="367"/>
      <c r="CC5" s="367"/>
      <c r="CD5" s="367"/>
      <c r="CE5" s="367"/>
      <c r="CF5" s="367"/>
      <c r="CG5" s="367"/>
      <c r="CH5" s="367"/>
      <c r="CI5" s="367"/>
      <c r="CJ5" s="367"/>
      <c r="CK5" s="367"/>
      <c r="CL5" s="367"/>
      <c r="CM5" s="367"/>
      <c r="CN5" s="367"/>
      <c r="CO5" s="367"/>
      <c r="CP5" s="367"/>
      <c r="CQ5" s="367"/>
      <c r="CR5" s="367"/>
      <c r="CS5" s="367"/>
      <c r="CT5" s="367"/>
      <c r="CU5" s="367"/>
      <c r="CV5" s="367"/>
      <c r="CW5" s="367"/>
      <c r="CX5" s="367"/>
      <c r="CY5" s="367"/>
      <c r="CZ5" s="367"/>
      <c r="DA5" s="367"/>
      <c r="DB5" s="367"/>
      <c r="DC5" s="367"/>
      <c r="DD5" s="367"/>
      <c r="DE5" s="367"/>
    </row>
    <row r="6" spans="1:109" s="259" customFormat="1" ht="13.2" x14ac:dyDescent="0.2">
      <c r="A6" s="367"/>
      <c r="B6" s="367"/>
      <c r="C6" s="367"/>
      <c r="D6" s="367"/>
      <c r="E6" s="367"/>
      <c r="F6" s="367"/>
      <c r="G6" s="367"/>
      <c r="H6" s="367"/>
      <c r="I6" s="367"/>
      <c r="J6" s="367"/>
      <c r="K6" s="367"/>
      <c r="L6" s="367"/>
      <c r="M6" s="367"/>
      <c r="N6" s="367"/>
      <c r="O6" s="367"/>
      <c r="P6" s="367"/>
      <c r="Q6" s="367"/>
      <c r="R6" s="367"/>
      <c r="S6" s="367"/>
      <c r="T6" s="367"/>
      <c r="U6" s="367"/>
      <c r="V6" s="367"/>
      <c r="W6" s="367"/>
      <c r="X6" s="367"/>
      <c r="Y6" s="367"/>
      <c r="Z6" s="367"/>
      <c r="AA6" s="367"/>
      <c r="AB6" s="367"/>
      <c r="AC6" s="367"/>
      <c r="AD6" s="367"/>
      <c r="AE6" s="367"/>
      <c r="AF6" s="367"/>
      <c r="AG6" s="367"/>
      <c r="AH6" s="367"/>
      <c r="AI6" s="367"/>
      <c r="AJ6" s="367"/>
      <c r="AK6" s="367"/>
      <c r="AL6" s="367"/>
      <c r="AM6" s="367"/>
      <c r="AN6" s="367"/>
      <c r="AO6" s="367"/>
      <c r="AP6" s="367"/>
      <c r="AQ6" s="367"/>
      <c r="AR6" s="367"/>
      <c r="AS6" s="367"/>
      <c r="AT6" s="367"/>
      <c r="AU6" s="367"/>
      <c r="AV6" s="367"/>
      <c r="AW6" s="367"/>
      <c r="AX6" s="367"/>
      <c r="AY6" s="367"/>
      <c r="AZ6" s="367"/>
      <c r="BA6" s="367"/>
      <c r="BB6" s="367"/>
      <c r="BC6" s="367"/>
      <c r="BD6" s="367"/>
      <c r="BE6" s="367"/>
      <c r="BF6" s="367"/>
      <c r="BG6" s="367"/>
      <c r="BH6" s="367"/>
      <c r="BI6" s="367"/>
      <c r="BJ6" s="367"/>
      <c r="BK6" s="367"/>
      <c r="BL6" s="367"/>
      <c r="BM6" s="367"/>
      <c r="BN6" s="367"/>
      <c r="BO6" s="367"/>
      <c r="BP6" s="367"/>
      <c r="BQ6" s="367"/>
      <c r="BR6" s="367"/>
      <c r="BS6" s="367"/>
      <c r="BT6" s="367"/>
      <c r="BU6" s="367"/>
      <c r="BV6" s="367"/>
      <c r="BW6" s="367"/>
      <c r="BX6" s="367"/>
      <c r="BY6" s="367"/>
      <c r="BZ6" s="367"/>
      <c r="CA6" s="367"/>
      <c r="CB6" s="367"/>
      <c r="CC6" s="367"/>
      <c r="CD6" s="367"/>
      <c r="CE6" s="367"/>
      <c r="CF6" s="367"/>
      <c r="CG6" s="367"/>
      <c r="CH6" s="367"/>
      <c r="CI6" s="367"/>
      <c r="CJ6" s="367"/>
      <c r="CK6" s="367"/>
      <c r="CL6" s="367"/>
      <c r="CM6" s="367"/>
      <c r="CN6" s="367"/>
      <c r="CO6" s="367"/>
      <c r="CP6" s="367"/>
      <c r="CQ6" s="367"/>
      <c r="CR6" s="367"/>
      <c r="CS6" s="367"/>
      <c r="CT6" s="367"/>
      <c r="CU6" s="367"/>
      <c r="CV6" s="367"/>
      <c r="CW6" s="367"/>
      <c r="CX6" s="367"/>
      <c r="CY6" s="367"/>
      <c r="CZ6" s="367"/>
      <c r="DA6" s="367"/>
      <c r="DB6" s="367"/>
      <c r="DC6" s="367"/>
      <c r="DD6" s="367"/>
      <c r="DE6" s="367"/>
    </row>
    <row r="7" spans="1:109" s="259" customFormat="1" ht="13.2" x14ac:dyDescent="0.2">
      <c r="A7" s="367"/>
      <c r="B7" s="367"/>
      <c r="C7" s="367"/>
      <c r="D7" s="367"/>
      <c r="E7" s="367"/>
      <c r="F7" s="367"/>
      <c r="G7" s="367"/>
      <c r="H7" s="367"/>
      <c r="I7" s="367"/>
      <c r="J7" s="367"/>
      <c r="K7" s="367"/>
      <c r="L7" s="367"/>
      <c r="M7" s="367"/>
      <c r="N7" s="367"/>
      <c r="O7" s="367"/>
      <c r="P7" s="367"/>
      <c r="Q7" s="367"/>
      <c r="R7" s="367"/>
      <c r="S7" s="367"/>
      <c r="T7" s="367"/>
      <c r="U7" s="367"/>
      <c r="V7" s="367"/>
      <c r="W7" s="367"/>
      <c r="X7" s="367"/>
      <c r="Y7" s="367"/>
      <c r="Z7" s="367"/>
      <c r="AA7" s="367"/>
      <c r="AB7" s="367"/>
      <c r="AC7" s="367"/>
      <c r="AD7" s="367"/>
      <c r="AE7" s="367"/>
      <c r="AF7" s="367"/>
      <c r="AG7" s="367"/>
      <c r="AH7" s="367"/>
      <c r="AI7" s="367"/>
      <c r="AJ7" s="367"/>
      <c r="AK7" s="367"/>
      <c r="AL7" s="367"/>
      <c r="AM7" s="367"/>
      <c r="AN7" s="367"/>
      <c r="AO7" s="367"/>
      <c r="AP7" s="367"/>
      <c r="AQ7" s="367"/>
      <c r="AR7" s="367"/>
      <c r="AS7" s="367"/>
      <c r="AT7" s="367"/>
      <c r="AU7" s="367"/>
      <c r="AV7" s="367"/>
      <c r="AW7" s="367"/>
      <c r="AX7" s="367"/>
      <c r="AY7" s="367"/>
      <c r="AZ7" s="367"/>
      <c r="BA7" s="367"/>
      <c r="BB7" s="367"/>
      <c r="BC7" s="367"/>
      <c r="BD7" s="367"/>
      <c r="BE7" s="367"/>
      <c r="BF7" s="367"/>
      <c r="BG7" s="367"/>
      <c r="BH7" s="367"/>
      <c r="BI7" s="367"/>
      <c r="BJ7" s="367"/>
      <c r="BK7" s="367"/>
      <c r="BL7" s="367"/>
      <c r="BM7" s="367"/>
      <c r="BN7" s="367"/>
      <c r="BO7" s="367"/>
      <c r="BP7" s="367"/>
      <c r="BQ7" s="367"/>
      <c r="BR7" s="367"/>
      <c r="BS7" s="367"/>
      <c r="BT7" s="367"/>
      <c r="BU7" s="367"/>
      <c r="BV7" s="367"/>
      <c r="BW7" s="367"/>
      <c r="BX7" s="367"/>
      <c r="BY7" s="367"/>
      <c r="BZ7" s="367"/>
      <c r="CA7" s="367"/>
      <c r="CB7" s="367"/>
      <c r="CC7" s="367"/>
      <c r="CD7" s="367"/>
      <c r="CE7" s="367"/>
      <c r="CF7" s="367"/>
      <c r="CG7" s="367"/>
      <c r="CH7" s="367"/>
      <c r="CI7" s="367"/>
      <c r="CJ7" s="367"/>
      <c r="CK7" s="367"/>
      <c r="CL7" s="367"/>
      <c r="CM7" s="367"/>
      <c r="CN7" s="367"/>
      <c r="CO7" s="367"/>
      <c r="CP7" s="367"/>
      <c r="CQ7" s="367"/>
      <c r="CR7" s="367"/>
      <c r="CS7" s="367"/>
      <c r="CT7" s="367"/>
      <c r="CU7" s="367"/>
      <c r="CV7" s="367"/>
      <c r="CW7" s="367"/>
      <c r="CX7" s="367"/>
      <c r="CY7" s="367"/>
      <c r="CZ7" s="367"/>
      <c r="DA7" s="367"/>
      <c r="DB7" s="367"/>
      <c r="DC7" s="367"/>
      <c r="DD7" s="367"/>
      <c r="DE7" s="367"/>
    </row>
    <row r="8" spans="1:109" s="259" customFormat="1" ht="13.2" x14ac:dyDescent="0.2">
      <c r="A8" s="367"/>
      <c r="B8" s="367"/>
      <c r="C8" s="367"/>
      <c r="D8" s="367"/>
      <c r="E8" s="367"/>
      <c r="F8" s="367"/>
      <c r="G8" s="367"/>
      <c r="H8" s="367"/>
      <c r="I8" s="367"/>
      <c r="J8" s="367"/>
      <c r="K8" s="367"/>
      <c r="L8" s="367"/>
      <c r="M8" s="367"/>
      <c r="N8" s="367"/>
      <c r="O8" s="367"/>
      <c r="P8" s="367"/>
      <c r="Q8" s="367"/>
      <c r="R8" s="367"/>
      <c r="S8" s="367"/>
      <c r="T8" s="367"/>
      <c r="U8" s="367"/>
      <c r="V8" s="367"/>
      <c r="W8" s="367"/>
      <c r="X8" s="367"/>
      <c r="Y8" s="367"/>
      <c r="Z8" s="367"/>
      <c r="AA8" s="367"/>
      <c r="AB8" s="367"/>
      <c r="AC8" s="367"/>
      <c r="AD8" s="367"/>
      <c r="AE8" s="367"/>
      <c r="AF8" s="367"/>
      <c r="AG8" s="367"/>
      <c r="AH8" s="367"/>
      <c r="AI8" s="367"/>
      <c r="AJ8" s="367"/>
      <c r="AK8" s="367"/>
      <c r="AL8" s="367"/>
      <c r="AM8" s="367"/>
      <c r="AN8" s="367"/>
      <c r="AO8" s="367"/>
      <c r="AP8" s="367"/>
      <c r="AQ8" s="367"/>
      <c r="AR8" s="367"/>
      <c r="AS8" s="367"/>
      <c r="AT8" s="367"/>
      <c r="AU8" s="367"/>
      <c r="AV8" s="367"/>
      <c r="AW8" s="367"/>
      <c r="AX8" s="367"/>
      <c r="AY8" s="367"/>
      <c r="AZ8" s="367"/>
      <c r="BA8" s="367"/>
      <c r="BB8" s="367"/>
      <c r="BC8" s="367"/>
      <c r="BD8" s="367"/>
      <c r="BE8" s="367"/>
      <c r="BF8" s="367"/>
      <c r="BG8" s="367"/>
      <c r="BH8" s="367"/>
      <c r="BI8" s="367"/>
      <c r="BJ8" s="367"/>
      <c r="BK8" s="367"/>
      <c r="BL8" s="367"/>
      <c r="BM8" s="367"/>
      <c r="BN8" s="367"/>
      <c r="BO8" s="367"/>
      <c r="BP8" s="367"/>
      <c r="BQ8" s="367"/>
      <c r="BR8" s="367"/>
      <c r="BS8" s="367"/>
      <c r="BT8" s="367"/>
      <c r="BU8" s="367"/>
      <c r="BV8" s="367"/>
      <c r="BW8" s="367"/>
      <c r="BX8" s="367"/>
      <c r="BY8" s="367"/>
      <c r="BZ8" s="367"/>
      <c r="CA8" s="367"/>
      <c r="CB8" s="367"/>
      <c r="CC8" s="367"/>
      <c r="CD8" s="367"/>
      <c r="CE8" s="367"/>
      <c r="CF8" s="367"/>
      <c r="CG8" s="367"/>
      <c r="CH8" s="367"/>
      <c r="CI8" s="367"/>
      <c r="CJ8" s="367"/>
      <c r="CK8" s="367"/>
      <c r="CL8" s="367"/>
      <c r="CM8" s="367"/>
      <c r="CN8" s="367"/>
      <c r="CO8" s="367"/>
      <c r="CP8" s="367"/>
      <c r="CQ8" s="367"/>
      <c r="CR8" s="367"/>
      <c r="CS8" s="367"/>
      <c r="CT8" s="367"/>
      <c r="CU8" s="367"/>
      <c r="CV8" s="367"/>
      <c r="CW8" s="367"/>
      <c r="CX8" s="367"/>
      <c r="CY8" s="367"/>
      <c r="CZ8" s="367"/>
      <c r="DA8" s="367"/>
      <c r="DB8" s="367"/>
      <c r="DC8" s="367"/>
      <c r="DD8" s="367"/>
      <c r="DE8" s="367"/>
    </row>
    <row r="9" spans="1:109" s="259" customFormat="1" ht="13.2" x14ac:dyDescent="0.2">
      <c r="A9" s="367"/>
      <c r="B9" s="367"/>
      <c r="C9" s="367"/>
      <c r="D9" s="367"/>
      <c r="E9" s="367"/>
      <c r="F9" s="367"/>
      <c r="G9" s="367"/>
      <c r="H9" s="367"/>
      <c r="I9" s="367"/>
      <c r="J9" s="367"/>
      <c r="K9" s="367"/>
      <c r="L9" s="367"/>
      <c r="M9" s="367"/>
      <c r="N9" s="367"/>
      <c r="O9" s="367"/>
      <c r="P9" s="367"/>
      <c r="Q9" s="367"/>
      <c r="R9" s="367"/>
      <c r="S9" s="367"/>
      <c r="T9" s="367"/>
      <c r="U9" s="367"/>
      <c r="V9" s="367"/>
      <c r="W9" s="367"/>
      <c r="X9" s="367"/>
      <c r="Y9" s="367"/>
      <c r="Z9" s="367"/>
      <c r="AA9" s="367"/>
      <c r="AB9" s="367"/>
      <c r="AC9" s="367"/>
      <c r="AD9" s="367"/>
      <c r="AE9" s="367"/>
      <c r="AF9" s="367"/>
      <c r="AG9" s="367"/>
      <c r="AH9" s="367"/>
      <c r="AI9" s="367"/>
      <c r="AJ9" s="367"/>
      <c r="AK9" s="367"/>
      <c r="AL9" s="367"/>
      <c r="AM9" s="367"/>
      <c r="AN9" s="367"/>
      <c r="AO9" s="367"/>
      <c r="AP9" s="367"/>
      <c r="AQ9" s="367"/>
      <c r="AR9" s="367"/>
      <c r="AS9" s="367"/>
      <c r="AT9" s="367"/>
      <c r="AU9" s="367"/>
      <c r="AV9" s="367"/>
      <c r="AW9" s="367"/>
      <c r="AX9" s="367"/>
      <c r="AY9" s="367"/>
      <c r="AZ9" s="367"/>
      <c r="BA9" s="367"/>
      <c r="BB9" s="367"/>
      <c r="BC9" s="367"/>
      <c r="BD9" s="367"/>
      <c r="BE9" s="367"/>
      <c r="BF9" s="367"/>
      <c r="BG9" s="367"/>
      <c r="BH9" s="367"/>
      <c r="BI9" s="367"/>
      <c r="BJ9" s="367"/>
      <c r="BK9" s="367"/>
      <c r="BL9" s="367"/>
      <c r="BM9" s="367"/>
      <c r="BN9" s="367"/>
      <c r="BO9" s="367"/>
      <c r="BP9" s="367"/>
      <c r="BQ9" s="367"/>
      <c r="BR9" s="367"/>
      <c r="BS9" s="367"/>
      <c r="BT9" s="367"/>
      <c r="BU9" s="367"/>
      <c r="BV9" s="367"/>
      <c r="BW9" s="367"/>
      <c r="BX9" s="367"/>
      <c r="BY9" s="367"/>
      <c r="BZ9" s="367"/>
      <c r="CA9" s="367"/>
      <c r="CB9" s="367"/>
      <c r="CC9" s="367"/>
      <c r="CD9" s="367"/>
      <c r="CE9" s="367"/>
      <c r="CF9" s="367"/>
      <c r="CG9" s="367"/>
      <c r="CH9" s="367"/>
      <c r="CI9" s="367"/>
      <c r="CJ9" s="367"/>
      <c r="CK9" s="367"/>
      <c r="CL9" s="367"/>
      <c r="CM9" s="367"/>
      <c r="CN9" s="367"/>
      <c r="CO9" s="367"/>
      <c r="CP9" s="367"/>
      <c r="CQ9" s="367"/>
      <c r="CR9" s="367"/>
      <c r="CS9" s="367"/>
      <c r="CT9" s="367"/>
      <c r="CU9" s="367"/>
      <c r="CV9" s="367"/>
      <c r="CW9" s="367"/>
      <c r="CX9" s="367"/>
      <c r="CY9" s="367"/>
      <c r="CZ9" s="367"/>
      <c r="DA9" s="367"/>
      <c r="DB9" s="367"/>
      <c r="DC9" s="367"/>
      <c r="DD9" s="367"/>
      <c r="DE9" s="367"/>
    </row>
    <row r="10" spans="1:109" s="259" customFormat="1" ht="13.2" x14ac:dyDescent="0.2">
      <c r="A10" s="367"/>
      <c r="B10" s="367"/>
      <c r="C10" s="367"/>
      <c r="D10" s="367"/>
      <c r="E10" s="367"/>
      <c r="F10" s="367"/>
      <c r="G10" s="367"/>
      <c r="H10" s="367"/>
      <c r="I10" s="367"/>
      <c r="J10" s="367"/>
      <c r="K10" s="367"/>
      <c r="L10" s="367"/>
      <c r="M10" s="367"/>
      <c r="N10" s="367"/>
      <c r="O10" s="367"/>
      <c r="P10" s="367"/>
      <c r="Q10" s="367"/>
      <c r="R10" s="367"/>
      <c r="S10" s="367"/>
      <c r="T10" s="367"/>
      <c r="U10" s="367"/>
      <c r="V10" s="367"/>
      <c r="W10" s="367"/>
      <c r="X10" s="367"/>
      <c r="Y10" s="367"/>
      <c r="Z10" s="367"/>
      <c r="AA10" s="367"/>
      <c r="AB10" s="367"/>
      <c r="AC10" s="367"/>
      <c r="AD10" s="367"/>
      <c r="AE10" s="367"/>
      <c r="AF10" s="367"/>
      <c r="AG10" s="367"/>
      <c r="AH10" s="367"/>
      <c r="AI10" s="367"/>
      <c r="AJ10" s="367"/>
      <c r="AK10" s="367"/>
      <c r="AL10" s="367"/>
      <c r="AM10" s="367"/>
      <c r="AN10" s="367"/>
      <c r="AO10" s="367"/>
      <c r="AP10" s="367"/>
      <c r="AQ10" s="367"/>
      <c r="AR10" s="367"/>
      <c r="AS10" s="367"/>
      <c r="AT10" s="367"/>
      <c r="AU10" s="367"/>
      <c r="AV10" s="367"/>
      <c r="AW10" s="367"/>
      <c r="AX10" s="367"/>
      <c r="AY10" s="367"/>
      <c r="AZ10" s="367"/>
      <c r="BA10" s="367"/>
      <c r="BB10" s="367"/>
      <c r="BC10" s="367"/>
      <c r="BD10" s="367"/>
      <c r="BE10" s="367"/>
      <c r="BF10" s="367"/>
      <c r="BG10" s="367"/>
      <c r="BH10" s="367"/>
      <c r="BI10" s="367"/>
      <c r="BJ10" s="367"/>
      <c r="BK10" s="367"/>
      <c r="BL10" s="367"/>
      <c r="BM10" s="367"/>
      <c r="BN10" s="367"/>
      <c r="BO10" s="367"/>
      <c r="BP10" s="367"/>
      <c r="BQ10" s="367"/>
      <c r="BR10" s="367"/>
      <c r="BS10" s="367"/>
      <c r="BT10" s="367"/>
      <c r="BU10" s="367"/>
      <c r="BV10" s="367"/>
      <c r="BW10" s="367"/>
      <c r="BX10" s="367"/>
      <c r="BY10" s="367"/>
      <c r="BZ10" s="367"/>
      <c r="CA10" s="367"/>
      <c r="CB10" s="367"/>
      <c r="CC10" s="367"/>
      <c r="CD10" s="367"/>
      <c r="CE10" s="367"/>
      <c r="CF10" s="367"/>
      <c r="CG10" s="367"/>
      <c r="CH10" s="367"/>
      <c r="CI10" s="367"/>
      <c r="CJ10" s="367"/>
      <c r="CK10" s="367"/>
      <c r="CL10" s="367"/>
      <c r="CM10" s="367"/>
      <c r="CN10" s="367"/>
      <c r="CO10" s="367"/>
      <c r="CP10" s="367"/>
      <c r="CQ10" s="367"/>
      <c r="CR10" s="367"/>
      <c r="CS10" s="367"/>
      <c r="CT10" s="367"/>
      <c r="CU10" s="367"/>
      <c r="CV10" s="367"/>
      <c r="CW10" s="367"/>
      <c r="CX10" s="367"/>
      <c r="CY10" s="367"/>
      <c r="CZ10" s="367"/>
      <c r="DA10" s="367"/>
      <c r="DB10" s="367"/>
      <c r="DC10" s="367"/>
      <c r="DD10" s="367"/>
      <c r="DE10" s="367"/>
    </row>
    <row r="11" spans="1:109" s="259" customFormat="1" ht="13.2" x14ac:dyDescent="0.2">
      <c r="A11" s="367"/>
      <c r="B11" s="367"/>
      <c r="C11" s="367"/>
      <c r="D11" s="367"/>
      <c r="E11" s="367"/>
      <c r="F11" s="367"/>
      <c r="G11" s="367"/>
      <c r="H11" s="367"/>
      <c r="I11" s="367"/>
      <c r="J11" s="367"/>
      <c r="K11" s="367"/>
      <c r="L11" s="367"/>
      <c r="M11" s="367"/>
      <c r="N11" s="367"/>
      <c r="O11" s="367"/>
      <c r="P11" s="367"/>
      <c r="Q11" s="367"/>
      <c r="R11" s="367"/>
      <c r="S11" s="367"/>
      <c r="T11" s="367"/>
      <c r="U11" s="367"/>
      <c r="V11" s="367"/>
      <c r="W11" s="367"/>
      <c r="X11" s="367"/>
      <c r="Y11" s="367"/>
      <c r="Z11" s="367"/>
      <c r="AA11" s="367"/>
      <c r="AB11" s="367"/>
      <c r="AC11" s="367"/>
      <c r="AD11" s="367"/>
      <c r="AE11" s="367"/>
      <c r="AF11" s="367"/>
      <c r="AG11" s="367"/>
      <c r="AH11" s="367"/>
      <c r="AI11" s="367"/>
      <c r="AJ11" s="367"/>
      <c r="AK11" s="367"/>
      <c r="AL11" s="367"/>
      <c r="AM11" s="367"/>
      <c r="AN11" s="367"/>
      <c r="AO11" s="367"/>
      <c r="AP11" s="367"/>
      <c r="AQ11" s="367"/>
      <c r="AR11" s="367"/>
      <c r="AS11" s="367"/>
      <c r="AT11" s="367"/>
      <c r="AU11" s="367"/>
      <c r="AV11" s="367"/>
      <c r="AW11" s="367"/>
      <c r="AX11" s="367"/>
      <c r="AY11" s="367"/>
      <c r="AZ11" s="367"/>
      <c r="BA11" s="367"/>
      <c r="BB11" s="367"/>
      <c r="BC11" s="367"/>
      <c r="BD11" s="367"/>
      <c r="BE11" s="367"/>
      <c r="BF11" s="367"/>
      <c r="BG11" s="367"/>
      <c r="BH11" s="367"/>
      <c r="BI11" s="367"/>
      <c r="BJ11" s="367"/>
      <c r="BK11" s="367"/>
      <c r="BL11" s="367"/>
      <c r="BM11" s="367"/>
      <c r="BN11" s="367"/>
      <c r="BO11" s="367"/>
      <c r="BP11" s="367"/>
      <c r="BQ11" s="367"/>
      <c r="BR11" s="367"/>
      <c r="BS11" s="367"/>
      <c r="BT11" s="367"/>
      <c r="BU11" s="367"/>
      <c r="BV11" s="367"/>
      <c r="BW11" s="367"/>
      <c r="BX11" s="367"/>
      <c r="BY11" s="367"/>
      <c r="BZ11" s="367"/>
      <c r="CA11" s="367"/>
      <c r="CB11" s="367"/>
      <c r="CC11" s="367"/>
      <c r="CD11" s="367"/>
      <c r="CE11" s="367"/>
      <c r="CF11" s="367"/>
      <c r="CG11" s="367"/>
      <c r="CH11" s="367"/>
      <c r="CI11" s="367"/>
      <c r="CJ11" s="367"/>
      <c r="CK11" s="367"/>
      <c r="CL11" s="367"/>
      <c r="CM11" s="367"/>
      <c r="CN11" s="367"/>
      <c r="CO11" s="367"/>
      <c r="CP11" s="367"/>
      <c r="CQ11" s="367"/>
      <c r="CR11" s="367"/>
      <c r="CS11" s="367"/>
      <c r="CT11" s="367"/>
      <c r="CU11" s="367"/>
      <c r="CV11" s="367"/>
      <c r="CW11" s="367"/>
      <c r="CX11" s="367"/>
      <c r="CY11" s="367"/>
      <c r="CZ11" s="367"/>
      <c r="DA11" s="367"/>
      <c r="DB11" s="367"/>
      <c r="DC11" s="367"/>
      <c r="DD11" s="367"/>
      <c r="DE11" s="367"/>
    </row>
    <row r="12" spans="1:109" s="259" customFormat="1" ht="13.2" x14ac:dyDescent="0.2">
      <c r="A12" s="367"/>
      <c r="B12" s="367"/>
      <c r="C12" s="367"/>
      <c r="D12" s="367"/>
      <c r="E12" s="367"/>
      <c r="F12" s="367"/>
      <c r="G12" s="367"/>
      <c r="H12" s="367"/>
      <c r="I12" s="367"/>
      <c r="J12" s="367"/>
      <c r="K12" s="367"/>
      <c r="L12" s="367"/>
      <c r="M12" s="367"/>
      <c r="N12" s="367"/>
      <c r="O12" s="367"/>
      <c r="P12" s="367"/>
      <c r="Q12" s="367"/>
      <c r="R12" s="367"/>
      <c r="S12" s="367"/>
      <c r="T12" s="367"/>
      <c r="U12" s="367"/>
      <c r="V12" s="367"/>
      <c r="W12" s="367"/>
      <c r="X12" s="367"/>
      <c r="Y12" s="367"/>
      <c r="Z12" s="367"/>
      <c r="AA12" s="367"/>
      <c r="AB12" s="367"/>
      <c r="AC12" s="367"/>
      <c r="AD12" s="367"/>
      <c r="AE12" s="367"/>
      <c r="AF12" s="367"/>
      <c r="AG12" s="367"/>
      <c r="AH12" s="367"/>
      <c r="AI12" s="367"/>
      <c r="AJ12" s="367"/>
      <c r="AK12" s="367"/>
      <c r="AL12" s="367"/>
      <c r="AM12" s="367"/>
      <c r="AN12" s="367"/>
      <c r="AO12" s="367"/>
      <c r="AP12" s="367"/>
      <c r="AQ12" s="367"/>
      <c r="AR12" s="367"/>
      <c r="AS12" s="367"/>
      <c r="AT12" s="367"/>
      <c r="AU12" s="367"/>
      <c r="AV12" s="367"/>
      <c r="AW12" s="367"/>
      <c r="AX12" s="367"/>
      <c r="AY12" s="367"/>
      <c r="AZ12" s="367"/>
      <c r="BA12" s="367"/>
      <c r="BB12" s="367"/>
      <c r="BC12" s="367"/>
      <c r="BD12" s="367"/>
      <c r="BE12" s="367"/>
      <c r="BF12" s="367"/>
      <c r="BG12" s="367"/>
      <c r="BH12" s="367"/>
      <c r="BI12" s="367"/>
      <c r="BJ12" s="367"/>
      <c r="BK12" s="367"/>
      <c r="BL12" s="367"/>
      <c r="BM12" s="367"/>
      <c r="BN12" s="367"/>
      <c r="BO12" s="367"/>
      <c r="BP12" s="367"/>
      <c r="BQ12" s="367"/>
      <c r="BR12" s="367"/>
      <c r="BS12" s="367"/>
      <c r="BT12" s="367"/>
      <c r="BU12" s="367"/>
      <c r="BV12" s="367"/>
      <c r="BW12" s="367"/>
      <c r="BX12" s="367"/>
      <c r="BY12" s="367"/>
      <c r="BZ12" s="367"/>
      <c r="CA12" s="367"/>
      <c r="CB12" s="367"/>
      <c r="CC12" s="367"/>
      <c r="CD12" s="367"/>
      <c r="CE12" s="367"/>
      <c r="CF12" s="367"/>
      <c r="CG12" s="367"/>
      <c r="CH12" s="367"/>
      <c r="CI12" s="367"/>
      <c r="CJ12" s="367"/>
      <c r="CK12" s="367"/>
      <c r="CL12" s="367"/>
      <c r="CM12" s="367"/>
      <c r="CN12" s="367"/>
      <c r="CO12" s="367"/>
      <c r="CP12" s="367"/>
      <c r="CQ12" s="367"/>
      <c r="CR12" s="367"/>
      <c r="CS12" s="367"/>
      <c r="CT12" s="367"/>
      <c r="CU12" s="367"/>
      <c r="CV12" s="367"/>
      <c r="CW12" s="367"/>
      <c r="CX12" s="367"/>
      <c r="CY12" s="367"/>
      <c r="CZ12" s="367"/>
      <c r="DA12" s="367"/>
      <c r="DB12" s="367"/>
      <c r="DC12" s="367"/>
      <c r="DD12" s="367"/>
      <c r="DE12" s="367"/>
    </row>
    <row r="13" spans="1:109" s="259" customFormat="1" ht="13.2" x14ac:dyDescent="0.2">
      <c r="A13" s="367"/>
      <c r="B13" s="367"/>
      <c r="C13" s="367"/>
      <c r="D13" s="367"/>
      <c r="E13" s="367"/>
      <c r="F13" s="367"/>
      <c r="G13" s="367"/>
      <c r="H13" s="367"/>
      <c r="I13" s="367"/>
      <c r="J13" s="367"/>
      <c r="K13" s="367"/>
      <c r="L13" s="367"/>
      <c r="M13" s="367"/>
      <c r="N13" s="367"/>
      <c r="O13" s="367"/>
      <c r="P13" s="367"/>
      <c r="Q13" s="367"/>
      <c r="R13" s="367"/>
      <c r="S13" s="367"/>
      <c r="T13" s="367"/>
      <c r="U13" s="367"/>
      <c r="V13" s="367"/>
      <c r="W13" s="367"/>
      <c r="X13" s="367"/>
      <c r="Y13" s="367"/>
      <c r="Z13" s="367"/>
      <c r="AA13" s="367"/>
      <c r="AB13" s="367"/>
      <c r="AC13" s="367"/>
      <c r="AD13" s="367"/>
      <c r="AE13" s="367"/>
      <c r="AF13" s="367"/>
      <c r="AG13" s="367"/>
      <c r="AH13" s="367"/>
      <c r="AI13" s="367"/>
      <c r="AJ13" s="367"/>
      <c r="AK13" s="367"/>
      <c r="AL13" s="367"/>
      <c r="AM13" s="367"/>
      <c r="AN13" s="367"/>
      <c r="AO13" s="367"/>
      <c r="AP13" s="367"/>
      <c r="AQ13" s="367"/>
      <c r="AR13" s="367"/>
      <c r="AS13" s="367"/>
      <c r="AT13" s="367"/>
      <c r="AU13" s="367"/>
      <c r="AV13" s="367"/>
      <c r="AW13" s="367"/>
      <c r="AX13" s="367"/>
      <c r="AY13" s="367"/>
      <c r="AZ13" s="367"/>
      <c r="BA13" s="367"/>
      <c r="BB13" s="367"/>
      <c r="BC13" s="367"/>
      <c r="BD13" s="367"/>
      <c r="BE13" s="367"/>
      <c r="BF13" s="367"/>
      <c r="BG13" s="367"/>
      <c r="BH13" s="367"/>
      <c r="BI13" s="367"/>
      <c r="BJ13" s="367"/>
      <c r="BK13" s="367"/>
      <c r="BL13" s="367"/>
      <c r="BM13" s="367"/>
      <c r="BN13" s="367"/>
      <c r="BO13" s="367"/>
      <c r="BP13" s="367"/>
      <c r="BQ13" s="367"/>
      <c r="BR13" s="367"/>
      <c r="BS13" s="367"/>
      <c r="BT13" s="367"/>
      <c r="BU13" s="367"/>
      <c r="BV13" s="367"/>
      <c r="BW13" s="367"/>
      <c r="BX13" s="367"/>
      <c r="BY13" s="367"/>
      <c r="BZ13" s="367"/>
      <c r="CA13" s="367"/>
      <c r="CB13" s="367"/>
      <c r="CC13" s="367"/>
      <c r="CD13" s="367"/>
      <c r="CE13" s="367"/>
      <c r="CF13" s="367"/>
      <c r="CG13" s="367"/>
      <c r="CH13" s="367"/>
      <c r="CI13" s="367"/>
      <c r="CJ13" s="367"/>
      <c r="CK13" s="367"/>
      <c r="CL13" s="367"/>
      <c r="CM13" s="367"/>
      <c r="CN13" s="367"/>
      <c r="CO13" s="367"/>
      <c r="CP13" s="367"/>
      <c r="CQ13" s="367"/>
      <c r="CR13" s="367"/>
      <c r="CS13" s="367"/>
      <c r="CT13" s="367"/>
      <c r="CU13" s="367"/>
      <c r="CV13" s="367"/>
      <c r="CW13" s="367"/>
      <c r="CX13" s="367"/>
      <c r="CY13" s="367"/>
      <c r="CZ13" s="367"/>
      <c r="DA13" s="367"/>
      <c r="DB13" s="367"/>
      <c r="DC13" s="367"/>
      <c r="DD13" s="367"/>
      <c r="DE13" s="367"/>
    </row>
    <row r="14" spans="1:109" s="259" customFormat="1" ht="13.2" x14ac:dyDescent="0.2">
      <c r="A14" s="367"/>
      <c r="B14" s="367"/>
      <c r="C14" s="367"/>
      <c r="D14" s="367"/>
      <c r="E14" s="367"/>
      <c r="F14" s="367"/>
      <c r="G14" s="367"/>
      <c r="H14" s="367"/>
      <c r="I14" s="367"/>
      <c r="J14" s="367"/>
      <c r="K14" s="367"/>
      <c r="L14" s="367"/>
      <c r="M14" s="367"/>
      <c r="N14" s="367"/>
      <c r="O14" s="367"/>
      <c r="P14" s="367"/>
      <c r="Q14" s="367"/>
      <c r="R14" s="367"/>
      <c r="S14" s="367"/>
      <c r="T14" s="367"/>
      <c r="U14" s="367"/>
      <c r="V14" s="367"/>
      <c r="W14" s="367"/>
      <c r="X14" s="367"/>
      <c r="Y14" s="367"/>
      <c r="Z14" s="367"/>
      <c r="AA14" s="367"/>
      <c r="AB14" s="367"/>
      <c r="AC14" s="367"/>
      <c r="AD14" s="367"/>
      <c r="AE14" s="367"/>
      <c r="AF14" s="367"/>
      <c r="AG14" s="367"/>
      <c r="AH14" s="367"/>
      <c r="AI14" s="367"/>
      <c r="AJ14" s="367"/>
      <c r="AK14" s="367"/>
      <c r="AL14" s="367"/>
      <c r="AM14" s="367"/>
      <c r="AN14" s="367"/>
      <c r="AO14" s="367"/>
      <c r="AP14" s="367"/>
      <c r="AQ14" s="367"/>
      <c r="AR14" s="367"/>
      <c r="AS14" s="367"/>
      <c r="AT14" s="367"/>
      <c r="AU14" s="367"/>
      <c r="AV14" s="367"/>
      <c r="AW14" s="367"/>
      <c r="AX14" s="367"/>
      <c r="AY14" s="367"/>
      <c r="AZ14" s="367"/>
      <c r="BA14" s="367"/>
      <c r="BB14" s="367"/>
      <c r="BC14" s="367"/>
      <c r="BD14" s="367"/>
      <c r="BE14" s="367"/>
      <c r="BF14" s="367"/>
      <c r="BG14" s="367"/>
      <c r="BH14" s="367"/>
      <c r="BI14" s="367"/>
      <c r="BJ14" s="367"/>
      <c r="BK14" s="367"/>
      <c r="BL14" s="367"/>
      <c r="BM14" s="367"/>
      <c r="BN14" s="367"/>
      <c r="BO14" s="367"/>
      <c r="BP14" s="367"/>
      <c r="BQ14" s="367"/>
      <c r="BR14" s="367"/>
      <c r="BS14" s="367"/>
      <c r="BT14" s="367"/>
      <c r="BU14" s="367"/>
      <c r="BV14" s="367"/>
      <c r="BW14" s="367"/>
      <c r="BX14" s="367"/>
      <c r="BY14" s="367"/>
      <c r="BZ14" s="367"/>
      <c r="CA14" s="367"/>
      <c r="CB14" s="367"/>
      <c r="CC14" s="367"/>
      <c r="CD14" s="367"/>
      <c r="CE14" s="367"/>
      <c r="CF14" s="367"/>
      <c r="CG14" s="367"/>
      <c r="CH14" s="367"/>
      <c r="CI14" s="367"/>
      <c r="CJ14" s="367"/>
      <c r="CK14" s="367"/>
      <c r="CL14" s="367"/>
      <c r="CM14" s="367"/>
      <c r="CN14" s="367"/>
      <c r="CO14" s="367"/>
      <c r="CP14" s="367"/>
      <c r="CQ14" s="367"/>
      <c r="CR14" s="367"/>
      <c r="CS14" s="367"/>
      <c r="CT14" s="367"/>
      <c r="CU14" s="367"/>
      <c r="CV14" s="367"/>
      <c r="CW14" s="367"/>
      <c r="CX14" s="367"/>
      <c r="CY14" s="367"/>
      <c r="CZ14" s="367"/>
      <c r="DA14" s="367"/>
      <c r="DB14" s="367"/>
      <c r="DC14" s="367"/>
      <c r="DD14" s="367"/>
      <c r="DE14" s="367"/>
    </row>
    <row r="15" spans="1:109" s="259" customFormat="1" ht="13.2" x14ac:dyDescent="0.2">
      <c r="A15" s="366"/>
      <c r="B15" s="367"/>
      <c r="C15" s="367"/>
      <c r="D15" s="367"/>
      <c r="E15" s="367"/>
      <c r="F15" s="367"/>
      <c r="G15" s="367"/>
      <c r="H15" s="367"/>
      <c r="I15" s="367"/>
      <c r="J15" s="367"/>
      <c r="K15" s="367"/>
      <c r="L15" s="367"/>
      <c r="M15" s="367"/>
      <c r="N15" s="367"/>
      <c r="O15" s="367"/>
      <c r="P15" s="367"/>
      <c r="Q15" s="367"/>
      <c r="R15" s="367"/>
      <c r="S15" s="367"/>
      <c r="T15" s="367"/>
      <c r="U15" s="367"/>
      <c r="V15" s="367"/>
      <c r="W15" s="367"/>
      <c r="X15" s="367"/>
      <c r="Y15" s="367"/>
      <c r="Z15" s="367"/>
      <c r="AA15" s="367"/>
      <c r="AB15" s="367"/>
      <c r="AC15" s="367"/>
      <c r="AD15" s="367"/>
      <c r="AE15" s="367"/>
      <c r="AF15" s="367"/>
      <c r="AG15" s="367"/>
      <c r="AH15" s="367"/>
      <c r="AI15" s="367"/>
      <c r="AJ15" s="367"/>
      <c r="AK15" s="367"/>
      <c r="AL15" s="367"/>
      <c r="AM15" s="367"/>
      <c r="AN15" s="367"/>
      <c r="AO15" s="367"/>
      <c r="AP15" s="367"/>
      <c r="AQ15" s="367"/>
      <c r="AR15" s="367"/>
      <c r="AS15" s="367"/>
      <c r="AT15" s="367"/>
      <c r="AU15" s="367"/>
      <c r="AV15" s="367"/>
      <c r="AW15" s="367"/>
      <c r="AX15" s="367"/>
      <c r="AY15" s="367"/>
      <c r="AZ15" s="367"/>
      <c r="BA15" s="367"/>
      <c r="BB15" s="367"/>
      <c r="BC15" s="367"/>
      <c r="BD15" s="367"/>
      <c r="BE15" s="367"/>
      <c r="BF15" s="367"/>
      <c r="BG15" s="367"/>
      <c r="BH15" s="367"/>
      <c r="BI15" s="367"/>
      <c r="BJ15" s="367"/>
      <c r="BK15" s="367"/>
      <c r="BL15" s="367"/>
      <c r="BM15" s="367"/>
      <c r="BN15" s="367"/>
      <c r="BO15" s="367"/>
      <c r="BP15" s="367"/>
      <c r="BQ15" s="367"/>
      <c r="BR15" s="367"/>
      <c r="BS15" s="367"/>
      <c r="BT15" s="367"/>
      <c r="BU15" s="367"/>
      <c r="BV15" s="367"/>
      <c r="BW15" s="367"/>
      <c r="BX15" s="367"/>
      <c r="BY15" s="367"/>
      <c r="BZ15" s="367"/>
      <c r="CA15" s="367"/>
      <c r="CB15" s="367"/>
      <c r="CC15" s="367"/>
      <c r="CD15" s="367"/>
      <c r="CE15" s="367"/>
      <c r="CF15" s="367"/>
      <c r="CG15" s="367"/>
      <c r="CH15" s="367"/>
      <c r="CI15" s="367"/>
      <c r="CJ15" s="367"/>
      <c r="CK15" s="367"/>
      <c r="CL15" s="367"/>
      <c r="CM15" s="367"/>
      <c r="CN15" s="367"/>
      <c r="CO15" s="367"/>
      <c r="CP15" s="367"/>
      <c r="CQ15" s="367"/>
      <c r="CR15" s="367"/>
      <c r="CS15" s="367"/>
      <c r="CT15" s="367"/>
      <c r="CU15" s="367"/>
      <c r="CV15" s="367"/>
      <c r="CW15" s="367"/>
      <c r="CX15" s="367"/>
      <c r="CY15" s="367"/>
      <c r="CZ15" s="367"/>
      <c r="DA15" s="367"/>
      <c r="DB15" s="367"/>
      <c r="DC15" s="367"/>
      <c r="DD15" s="367"/>
      <c r="DE15" s="367"/>
    </row>
    <row r="16" spans="1:109" s="259" customFormat="1" ht="13.2" x14ac:dyDescent="0.2">
      <c r="A16" s="366"/>
      <c r="B16" s="367"/>
      <c r="C16" s="367"/>
      <c r="D16" s="367"/>
      <c r="E16" s="367"/>
      <c r="F16" s="367"/>
      <c r="G16" s="367"/>
      <c r="H16" s="367"/>
      <c r="I16" s="367"/>
      <c r="J16" s="367"/>
      <c r="K16" s="367"/>
      <c r="L16" s="367"/>
      <c r="M16" s="367"/>
      <c r="N16" s="367"/>
      <c r="O16" s="367"/>
      <c r="P16" s="367"/>
      <c r="Q16" s="367"/>
      <c r="R16" s="367"/>
      <c r="S16" s="367"/>
      <c r="T16" s="367"/>
      <c r="U16" s="367"/>
      <c r="V16" s="367"/>
      <c r="W16" s="367"/>
      <c r="X16" s="367"/>
      <c r="Y16" s="367"/>
      <c r="Z16" s="367"/>
      <c r="AA16" s="367"/>
      <c r="AB16" s="367"/>
      <c r="AC16" s="367"/>
      <c r="AD16" s="367"/>
      <c r="AE16" s="367"/>
      <c r="AF16" s="367"/>
      <c r="AG16" s="367"/>
      <c r="AH16" s="367"/>
      <c r="AI16" s="367"/>
      <c r="AJ16" s="367"/>
      <c r="AK16" s="367"/>
      <c r="AL16" s="367"/>
      <c r="AM16" s="367"/>
      <c r="AN16" s="367"/>
      <c r="AO16" s="367"/>
      <c r="AP16" s="367"/>
      <c r="AQ16" s="367"/>
      <c r="AR16" s="367"/>
      <c r="AS16" s="367"/>
      <c r="AT16" s="367"/>
      <c r="AU16" s="367"/>
      <c r="AV16" s="367"/>
      <c r="AW16" s="367"/>
      <c r="AX16" s="367"/>
      <c r="AY16" s="367"/>
      <c r="AZ16" s="367"/>
      <c r="BA16" s="367"/>
      <c r="BB16" s="367"/>
      <c r="BC16" s="367"/>
      <c r="BD16" s="367"/>
      <c r="BE16" s="367"/>
      <c r="BF16" s="367"/>
      <c r="BG16" s="367"/>
      <c r="BH16" s="367"/>
      <c r="BI16" s="367"/>
      <c r="BJ16" s="367"/>
      <c r="BK16" s="367"/>
      <c r="BL16" s="367"/>
      <c r="BM16" s="367"/>
      <c r="BN16" s="367"/>
      <c r="BO16" s="367"/>
      <c r="BP16" s="367"/>
      <c r="BQ16" s="367"/>
      <c r="BR16" s="367"/>
      <c r="BS16" s="367"/>
      <c r="BT16" s="367"/>
      <c r="BU16" s="367"/>
      <c r="BV16" s="367"/>
      <c r="BW16" s="367"/>
      <c r="BX16" s="367"/>
      <c r="BY16" s="367"/>
      <c r="BZ16" s="367"/>
      <c r="CA16" s="367"/>
      <c r="CB16" s="367"/>
      <c r="CC16" s="367"/>
      <c r="CD16" s="367"/>
      <c r="CE16" s="367"/>
      <c r="CF16" s="367"/>
      <c r="CG16" s="367"/>
      <c r="CH16" s="367"/>
      <c r="CI16" s="367"/>
      <c r="CJ16" s="367"/>
      <c r="CK16" s="367"/>
      <c r="CL16" s="367"/>
      <c r="CM16" s="367"/>
      <c r="CN16" s="367"/>
      <c r="CO16" s="367"/>
      <c r="CP16" s="367"/>
      <c r="CQ16" s="367"/>
      <c r="CR16" s="367"/>
      <c r="CS16" s="367"/>
      <c r="CT16" s="367"/>
      <c r="CU16" s="367"/>
      <c r="CV16" s="367"/>
      <c r="CW16" s="367"/>
      <c r="CX16" s="367"/>
      <c r="CY16" s="367"/>
      <c r="CZ16" s="367"/>
      <c r="DA16" s="367"/>
      <c r="DB16" s="367"/>
      <c r="DC16" s="367"/>
      <c r="DD16" s="367"/>
      <c r="DE16" s="367"/>
    </row>
    <row r="17" spans="1:109" s="259" customFormat="1" ht="13.2" x14ac:dyDescent="0.2">
      <c r="A17" s="366"/>
      <c r="B17" s="367"/>
      <c r="C17" s="367"/>
      <c r="D17" s="367"/>
      <c r="E17" s="367"/>
      <c r="F17" s="367"/>
      <c r="G17" s="367"/>
      <c r="H17" s="367"/>
      <c r="I17" s="367"/>
      <c r="J17" s="367"/>
      <c r="K17" s="367"/>
      <c r="L17" s="367"/>
      <c r="M17" s="367"/>
      <c r="N17" s="367"/>
      <c r="O17" s="367"/>
      <c r="P17" s="367"/>
      <c r="Q17" s="367"/>
      <c r="R17" s="367"/>
      <c r="S17" s="367"/>
      <c r="T17" s="367"/>
      <c r="U17" s="367"/>
      <c r="V17" s="367"/>
      <c r="W17" s="367"/>
      <c r="X17" s="367"/>
      <c r="Y17" s="367"/>
      <c r="Z17" s="367"/>
      <c r="AA17" s="367"/>
      <c r="AB17" s="367"/>
      <c r="AC17" s="367"/>
      <c r="AD17" s="367"/>
      <c r="AE17" s="367"/>
      <c r="AF17" s="367"/>
      <c r="AG17" s="367"/>
      <c r="AH17" s="367"/>
      <c r="AI17" s="367"/>
      <c r="AJ17" s="367"/>
      <c r="AK17" s="367"/>
      <c r="AL17" s="367"/>
      <c r="AM17" s="367"/>
      <c r="AN17" s="367"/>
      <c r="AO17" s="367"/>
      <c r="AP17" s="367"/>
      <c r="AQ17" s="367"/>
      <c r="AR17" s="367"/>
      <c r="AS17" s="367"/>
      <c r="AT17" s="367"/>
      <c r="AU17" s="367"/>
      <c r="AV17" s="367"/>
      <c r="AW17" s="367"/>
      <c r="AX17" s="367"/>
      <c r="AY17" s="367"/>
      <c r="AZ17" s="367"/>
      <c r="BA17" s="367"/>
      <c r="BB17" s="367"/>
      <c r="BC17" s="367"/>
      <c r="BD17" s="367"/>
      <c r="BE17" s="367"/>
      <c r="BF17" s="367"/>
      <c r="BG17" s="367"/>
      <c r="BH17" s="367"/>
      <c r="BI17" s="367"/>
      <c r="BJ17" s="367"/>
      <c r="BK17" s="367"/>
      <c r="BL17" s="367"/>
      <c r="BM17" s="367"/>
      <c r="BN17" s="367"/>
      <c r="BO17" s="367"/>
      <c r="BP17" s="367"/>
      <c r="BQ17" s="367"/>
      <c r="BR17" s="367"/>
      <c r="BS17" s="367"/>
      <c r="BT17" s="367"/>
      <c r="BU17" s="367"/>
      <c r="BV17" s="367"/>
      <c r="BW17" s="367"/>
      <c r="BX17" s="367"/>
      <c r="BY17" s="367"/>
      <c r="BZ17" s="367"/>
      <c r="CA17" s="367"/>
      <c r="CB17" s="367"/>
      <c r="CC17" s="367"/>
      <c r="CD17" s="367"/>
      <c r="CE17" s="367"/>
      <c r="CF17" s="367"/>
      <c r="CG17" s="367"/>
      <c r="CH17" s="367"/>
      <c r="CI17" s="367"/>
      <c r="CJ17" s="367"/>
      <c r="CK17" s="367"/>
      <c r="CL17" s="367"/>
      <c r="CM17" s="367"/>
      <c r="CN17" s="367"/>
      <c r="CO17" s="367"/>
      <c r="CP17" s="367"/>
      <c r="CQ17" s="367"/>
      <c r="CR17" s="367"/>
      <c r="CS17" s="367"/>
      <c r="CT17" s="367"/>
      <c r="CU17" s="367"/>
      <c r="CV17" s="367"/>
      <c r="CW17" s="367"/>
      <c r="CX17" s="367"/>
      <c r="CY17" s="367"/>
      <c r="CZ17" s="367"/>
      <c r="DA17" s="367"/>
      <c r="DB17" s="367"/>
      <c r="DC17" s="367"/>
      <c r="DD17" s="367"/>
      <c r="DE17" s="367"/>
    </row>
    <row r="18" spans="1:109" s="259" customFormat="1" ht="13.2" x14ac:dyDescent="0.2">
      <c r="A18" s="366"/>
      <c r="B18" s="367"/>
      <c r="C18" s="367"/>
      <c r="D18" s="367"/>
      <c r="E18" s="367"/>
      <c r="F18" s="367"/>
      <c r="G18" s="367"/>
      <c r="H18" s="367"/>
      <c r="I18" s="367"/>
      <c r="J18" s="367"/>
      <c r="K18" s="367"/>
      <c r="L18" s="367"/>
      <c r="M18" s="367"/>
      <c r="N18" s="367"/>
      <c r="O18" s="367"/>
      <c r="P18" s="367"/>
      <c r="Q18" s="367"/>
      <c r="R18" s="367"/>
      <c r="S18" s="367"/>
      <c r="T18" s="367"/>
      <c r="U18" s="367"/>
      <c r="V18" s="367"/>
      <c r="W18" s="367"/>
      <c r="X18" s="367"/>
      <c r="Y18" s="367"/>
      <c r="Z18" s="367"/>
      <c r="AA18" s="367"/>
      <c r="AB18" s="367"/>
      <c r="AC18" s="367"/>
      <c r="AD18" s="367"/>
      <c r="AE18" s="367"/>
      <c r="AF18" s="367"/>
      <c r="AG18" s="367"/>
      <c r="AH18" s="367"/>
      <c r="AI18" s="367"/>
      <c r="AJ18" s="367"/>
      <c r="AK18" s="367"/>
      <c r="AL18" s="367"/>
      <c r="AM18" s="367"/>
      <c r="AN18" s="367"/>
      <c r="AO18" s="367"/>
      <c r="AP18" s="367"/>
      <c r="AQ18" s="367"/>
      <c r="AR18" s="367"/>
      <c r="AS18" s="367"/>
      <c r="AT18" s="367"/>
      <c r="AU18" s="367"/>
      <c r="AV18" s="367"/>
      <c r="AW18" s="367"/>
      <c r="AX18" s="367"/>
      <c r="AY18" s="367"/>
      <c r="AZ18" s="367"/>
      <c r="BA18" s="367"/>
      <c r="BB18" s="367"/>
      <c r="BC18" s="367"/>
      <c r="BD18" s="367"/>
      <c r="BE18" s="367"/>
      <c r="BF18" s="367"/>
      <c r="BG18" s="367"/>
      <c r="BH18" s="367"/>
      <c r="BI18" s="367"/>
      <c r="BJ18" s="367"/>
      <c r="BK18" s="367"/>
      <c r="BL18" s="367"/>
      <c r="BM18" s="367"/>
      <c r="BN18" s="367"/>
      <c r="BO18" s="367"/>
      <c r="BP18" s="367"/>
      <c r="BQ18" s="367"/>
      <c r="BR18" s="367"/>
      <c r="BS18" s="367"/>
      <c r="BT18" s="367"/>
      <c r="BU18" s="367"/>
      <c r="BV18" s="367"/>
      <c r="BW18" s="367"/>
      <c r="BX18" s="367"/>
      <c r="BY18" s="367"/>
      <c r="BZ18" s="367"/>
      <c r="CA18" s="367"/>
      <c r="CB18" s="367"/>
      <c r="CC18" s="367"/>
      <c r="CD18" s="367"/>
      <c r="CE18" s="367"/>
      <c r="CF18" s="367"/>
      <c r="CG18" s="367"/>
      <c r="CH18" s="367"/>
      <c r="CI18" s="367"/>
      <c r="CJ18" s="367"/>
      <c r="CK18" s="367"/>
      <c r="CL18" s="367"/>
      <c r="CM18" s="367"/>
      <c r="CN18" s="367"/>
      <c r="CO18" s="367"/>
      <c r="CP18" s="367"/>
      <c r="CQ18" s="367"/>
      <c r="CR18" s="367"/>
      <c r="CS18" s="367"/>
      <c r="CT18" s="367"/>
      <c r="CU18" s="367"/>
      <c r="CV18" s="367"/>
      <c r="CW18" s="367"/>
      <c r="CX18" s="367"/>
      <c r="CY18" s="367"/>
      <c r="CZ18" s="367"/>
      <c r="DA18" s="367"/>
      <c r="DB18" s="367"/>
      <c r="DC18" s="367"/>
      <c r="DD18" s="367"/>
      <c r="DE18" s="367"/>
    </row>
    <row r="19" spans="1:109" ht="13.2" x14ac:dyDescent="0.2">
      <c r="DD19" s="366"/>
      <c r="DE19" s="366"/>
    </row>
    <row r="20" spans="1:109" ht="13.2" x14ac:dyDescent="0.2">
      <c r="DD20" s="366"/>
      <c r="DE20" s="366"/>
    </row>
    <row r="21" spans="1:109" ht="17.25" customHeight="1" x14ac:dyDescent="0.2">
      <c r="B21" s="368"/>
      <c r="C21" s="369"/>
      <c r="D21" s="369"/>
      <c r="E21" s="369"/>
      <c r="F21" s="369"/>
      <c r="G21" s="369"/>
      <c r="H21" s="369"/>
      <c r="I21" s="369"/>
      <c r="J21" s="369"/>
      <c r="K21" s="369"/>
      <c r="L21" s="369"/>
      <c r="M21" s="369"/>
      <c r="N21" s="370"/>
      <c r="O21" s="369"/>
      <c r="P21" s="369"/>
      <c r="Q21" s="369"/>
      <c r="R21" s="369"/>
      <c r="S21" s="369"/>
      <c r="T21" s="369"/>
      <c r="U21" s="369"/>
      <c r="V21" s="369"/>
      <c r="W21" s="369"/>
      <c r="X21" s="369"/>
      <c r="Y21" s="369"/>
      <c r="Z21" s="369"/>
      <c r="AA21" s="369"/>
      <c r="AB21" s="369"/>
      <c r="AC21" s="369"/>
      <c r="AD21" s="369"/>
      <c r="AE21" s="369"/>
      <c r="AF21" s="369"/>
      <c r="AG21" s="369"/>
      <c r="AH21" s="369"/>
      <c r="AI21" s="369"/>
      <c r="AJ21" s="369"/>
      <c r="AK21" s="369"/>
      <c r="AL21" s="369"/>
      <c r="AM21" s="369"/>
      <c r="AN21" s="369"/>
      <c r="AO21" s="369"/>
      <c r="AP21" s="369"/>
      <c r="AQ21" s="369"/>
      <c r="AR21" s="369"/>
      <c r="AS21" s="369"/>
      <c r="AT21" s="370"/>
      <c r="AU21" s="369"/>
      <c r="AV21" s="369"/>
      <c r="AW21" s="369"/>
      <c r="AX21" s="369"/>
      <c r="AY21" s="369"/>
      <c r="AZ21" s="369"/>
      <c r="BA21" s="369"/>
      <c r="BB21" s="369"/>
      <c r="BC21" s="369"/>
      <c r="BD21" s="369"/>
      <c r="BE21" s="369"/>
      <c r="BF21" s="370"/>
      <c r="BG21" s="369"/>
      <c r="BH21" s="369"/>
      <c r="BI21" s="369"/>
      <c r="BJ21" s="369"/>
      <c r="BK21" s="369"/>
      <c r="BL21" s="369"/>
      <c r="BM21" s="369"/>
      <c r="BN21" s="369"/>
      <c r="BO21" s="369"/>
      <c r="BP21" s="369"/>
      <c r="BQ21" s="369"/>
      <c r="BR21" s="370"/>
      <c r="BS21" s="369"/>
      <c r="BT21" s="369"/>
      <c r="BU21" s="369"/>
      <c r="BV21" s="369"/>
      <c r="BW21" s="369"/>
      <c r="BX21" s="369"/>
      <c r="BY21" s="369"/>
      <c r="BZ21" s="369"/>
      <c r="CA21" s="369"/>
      <c r="CB21" s="369"/>
      <c r="CC21" s="369"/>
      <c r="CD21" s="370"/>
      <c r="CE21" s="369"/>
      <c r="CF21" s="369"/>
      <c r="CG21" s="369"/>
      <c r="CH21" s="369"/>
      <c r="CI21" s="369"/>
      <c r="CJ21" s="369"/>
      <c r="CK21" s="369"/>
      <c r="CL21" s="369"/>
      <c r="CM21" s="369"/>
      <c r="CN21" s="369"/>
      <c r="CO21" s="369"/>
      <c r="CP21" s="370"/>
      <c r="CQ21" s="369"/>
      <c r="CR21" s="369"/>
      <c r="CS21" s="369"/>
      <c r="CT21" s="369"/>
      <c r="CU21" s="369"/>
      <c r="CV21" s="369"/>
      <c r="CW21" s="369"/>
      <c r="CX21" s="369"/>
      <c r="CY21" s="369"/>
      <c r="CZ21" s="369"/>
      <c r="DA21" s="369"/>
      <c r="DB21" s="370"/>
      <c r="DC21" s="369"/>
      <c r="DD21" s="371"/>
      <c r="DE21" s="366"/>
    </row>
    <row r="22" spans="1:109" ht="17.25" customHeight="1" x14ac:dyDescent="0.2">
      <c r="B22" s="372"/>
    </row>
    <row r="23" spans="1:109" ht="13.2" x14ac:dyDescent="0.2">
      <c r="B23" s="372"/>
    </row>
    <row r="24" spans="1:109" ht="13.2" x14ac:dyDescent="0.2">
      <c r="B24" s="372"/>
    </row>
    <row r="25" spans="1:109" ht="13.2" x14ac:dyDescent="0.2">
      <c r="B25" s="372"/>
    </row>
    <row r="26" spans="1:109" ht="13.2" x14ac:dyDescent="0.2">
      <c r="B26" s="372"/>
    </row>
    <row r="27" spans="1:109" ht="13.2" x14ac:dyDescent="0.2">
      <c r="B27" s="372"/>
    </row>
    <row r="28" spans="1:109" ht="13.2" x14ac:dyDescent="0.2">
      <c r="B28" s="372"/>
    </row>
    <row r="29" spans="1:109" ht="13.2" x14ac:dyDescent="0.2">
      <c r="B29" s="372"/>
    </row>
    <row r="30" spans="1:109" ht="13.2" x14ac:dyDescent="0.2">
      <c r="B30" s="372"/>
    </row>
    <row r="31" spans="1:109" ht="13.2" x14ac:dyDescent="0.2">
      <c r="B31" s="372"/>
    </row>
    <row r="32" spans="1:109" ht="13.2" x14ac:dyDescent="0.2">
      <c r="B32" s="372"/>
    </row>
    <row r="33" spans="2:109" ht="13.2" x14ac:dyDescent="0.2">
      <c r="B33" s="372"/>
    </row>
    <row r="34" spans="2:109" ht="13.2" x14ac:dyDescent="0.2">
      <c r="B34" s="372"/>
    </row>
    <row r="35" spans="2:109" ht="13.2" x14ac:dyDescent="0.2">
      <c r="B35" s="372"/>
    </row>
    <row r="36" spans="2:109" ht="13.2" x14ac:dyDescent="0.2">
      <c r="B36" s="372"/>
    </row>
    <row r="37" spans="2:109" ht="13.2" x14ac:dyDescent="0.2">
      <c r="B37" s="372"/>
    </row>
    <row r="38" spans="2:109" ht="13.2" x14ac:dyDescent="0.2">
      <c r="B38" s="372"/>
    </row>
    <row r="39" spans="2:109" ht="13.2" x14ac:dyDescent="0.2">
      <c r="B39" s="374"/>
      <c r="C39" s="375"/>
      <c r="D39" s="375"/>
      <c r="E39" s="375"/>
      <c r="F39" s="375"/>
      <c r="G39" s="375"/>
      <c r="H39" s="375"/>
      <c r="I39" s="375"/>
      <c r="J39" s="375"/>
      <c r="K39" s="375"/>
      <c r="L39" s="375"/>
      <c r="M39" s="375"/>
      <c r="N39" s="375"/>
      <c r="O39" s="375"/>
      <c r="P39" s="375"/>
      <c r="Q39" s="375"/>
      <c r="R39" s="375"/>
      <c r="S39" s="375"/>
      <c r="T39" s="375"/>
      <c r="U39" s="375"/>
      <c r="V39" s="375"/>
      <c r="W39" s="375"/>
      <c r="X39" s="375"/>
      <c r="Y39" s="375"/>
      <c r="Z39" s="375"/>
      <c r="AA39" s="375"/>
      <c r="AB39" s="375"/>
      <c r="AC39" s="375"/>
      <c r="AD39" s="375"/>
      <c r="AE39" s="375"/>
      <c r="AF39" s="375"/>
      <c r="AG39" s="375"/>
      <c r="AH39" s="375"/>
      <c r="AI39" s="375"/>
      <c r="AJ39" s="375"/>
      <c r="AK39" s="375"/>
      <c r="AL39" s="375"/>
      <c r="AM39" s="375"/>
      <c r="AN39" s="375"/>
      <c r="AO39" s="375"/>
      <c r="AP39" s="375"/>
      <c r="AQ39" s="375"/>
      <c r="AR39" s="375"/>
      <c r="AS39" s="375"/>
      <c r="AT39" s="375"/>
      <c r="AU39" s="375"/>
      <c r="AV39" s="375"/>
      <c r="AW39" s="375"/>
      <c r="AX39" s="375"/>
      <c r="AY39" s="375"/>
      <c r="AZ39" s="375"/>
      <c r="BA39" s="375"/>
      <c r="BB39" s="375"/>
      <c r="BC39" s="375"/>
      <c r="BD39" s="375"/>
      <c r="BE39" s="375"/>
      <c r="BF39" s="375"/>
      <c r="BG39" s="375"/>
      <c r="BH39" s="375"/>
      <c r="BI39" s="375"/>
      <c r="BJ39" s="375"/>
      <c r="BK39" s="375"/>
      <c r="BL39" s="375"/>
      <c r="BM39" s="375"/>
      <c r="BN39" s="375"/>
      <c r="BO39" s="375"/>
      <c r="BP39" s="375"/>
      <c r="BQ39" s="375"/>
      <c r="BR39" s="375"/>
      <c r="BS39" s="375"/>
      <c r="BT39" s="375"/>
      <c r="BU39" s="375"/>
      <c r="BV39" s="375"/>
      <c r="BW39" s="375"/>
      <c r="BX39" s="375"/>
      <c r="BY39" s="375"/>
      <c r="BZ39" s="375"/>
      <c r="CA39" s="375"/>
      <c r="CB39" s="375"/>
      <c r="CC39" s="375"/>
      <c r="CD39" s="375"/>
      <c r="CE39" s="375"/>
      <c r="CF39" s="375"/>
      <c r="CG39" s="375"/>
      <c r="CH39" s="375"/>
      <c r="CI39" s="375"/>
      <c r="CJ39" s="375"/>
      <c r="CK39" s="375"/>
      <c r="CL39" s="375"/>
      <c r="CM39" s="375"/>
      <c r="CN39" s="375"/>
      <c r="CO39" s="375"/>
      <c r="CP39" s="375"/>
      <c r="CQ39" s="375"/>
      <c r="CR39" s="375"/>
      <c r="CS39" s="375"/>
      <c r="CT39" s="375"/>
      <c r="CU39" s="375"/>
      <c r="CV39" s="375"/>
      <c r="CW39" s="375"/>
      <c r="CX39" s="375"/>
      <c r="CY39" s="375"/>
      <c r="CZ39" s="375"/>
      <c r="DA39" s="375"/>
      <c r="DB39" s="375"/>
      <c r="DC39" s="375"/>
      <c r="DD39" s="376"/>
    </row>
    <row r="40" spans="2:109" ht="13.2" x14ac:dyDescent="0.2">
      <c r="B40" s="377"/>
      <c r="DD40" s="377"/>
      <c r="DE40" s="366"/>
    </row>
    <row r="41" spans="2:109" ht="16.2" x14ac:dyDescent="0.2">
      <c r="B41" s="378" t="s">
        <v>565</v>
      </c>
      <c r="C41" s="369"/>
      <c r="D41" s="369"/>
      <c r="E41" s="369"/>
      <c r="F41" s="369"/>
      <c r="G41" s="369"/>
      <c r="H41" s="369"/>
      <c r="I41" s="369"/>
      <c r="J41" s="369"/>
      <c r="K41" s="369"/>
      <c r="L41" s="369"/>
      <c r="M41" s="369"/>
      <c r="N41" s="369"/>
      <c r="O41" s="369"/>
      <c r="P41" s="369"/>
      <c r="Q41" s="369"/>
      <c r="R41" s="369"/>
      <c r="S41" s="369"/>
      <c r="T41" s="369"/>
      <c r="U41" s="369"/>
      <c r="V41" s="369"/>
      <c r="W41" s="369"/>
      <c r="X41" s="369"/>
      <c r="Y41" s="369"/>
      <c r="Z41" s="369"/>
      <c r="AA41" s="369"/>
      <c r="AB41" s="369"/>
      <c r="AC41" s="369"/>
      <c r="AD41" s="369"/>
      <c r="AE41" s="369"/>
      <c r="AF41" s="369"/>
      <c r="AG41" s="369"/>
      <c r="AH41" s="369"/>
      <c r="AI41" s="369"/>
      <c r="AJ41" s="369"/>
      <c r="AK41" s="369"/>
      <c r="AL41" s="369"/>
      <c r="AM41" s="369"/>
      <c r="AN41" s="369"/>
      <c r="AO41" s="369"/>
      <c r="AP41" s="369"/>
      <c r="AQ41" s="369"/>
      <c r="AR41" s="369"/>
      <c r="AS41" s="369"/>
      <c r="AT41" s="369"/>
      <c r="AU41" s="369"/>
      <c r="AV41" s="369"/>
      <c r="AW41" s="369"/>
      <c r="AX41" s="369"/>
      <c r="AY41" s="369"/>
      <c r="AZ41" s="369"/>
      <c r="BA41" s="369"/>
      <c r="BB41" s="369"/>
      <c r="BC41" s="369"/>
      <c r="BD41" s="369"/>
      <c r="BE41" s="369"/>
      <c r="BF41" s="369"/>
      <c r="BG41" s="369"/>
      <c r="BH41" s="369"/>
      <c r="BI41" s="369"/>
      <c r="BJ41" s="369"/>
      <c r="BK41" s="369"/>
      <c r="BL41" s="369"/>
      <c r="BM41" s="369"/>
      <c r="BN41" s="369"/>
      <c r="BO41" s="369"/>
      <c r="BP41" s="369"/>
      <c r="BQ41" s="369"/>
      <c r="BR41" s="369"/>
      <c r="BS41" s="369"/>
      <c r="BT41" s="369"/>
      <c r="BU41" s="369"/>
      <c r="BV41" s="369"/>
      <c r="BW41" s="369"/>
      <c r="BX41" s="369"/>
      <c r="BY41" s="369"/>
      <c r="BZ41" s="369"/>
      <c r="CA41" s="369"/>
      <c r="CB41" s="369"/>
      <c r="CC41" s="369"/>
      <c r="CD41" s="369"/>
      <c r="CE41" s="369"/>
      <c r="CF41" s="369"/>
      <c r="CG41" s="369"/>
      <c r="CH41" s="369"/>
      <c r="CI41" s="369"/>
      <c r="CJ41" s="369"/>
      <c r="CK41" s="369"/>
      <c r="CL41" s="369"/>
      <c r="CM41" s="369"/>
      <c r="CN41" s="369"/>
      <c r="CO41" s="369"/>
      <c r="CP41" s="369"/>
      <c r="CQ41" s="369"/>
      <c r="CR41" s="369"/>
      <c r="CS41" s="369"/>
      <c r="CT41" s="369"/>
      <c r="CU41" s="369"/>
      <c r="CV41" s="369"/>
      <c r="CW41" s="369"/>
      <c r="CX41" s="369"/>
      <c r="CY41" s="369"/>
      <c r="CZ41" s="369"/>
      <c r="DA41" s="369"/>
      <c r="DB41" s="369"/>
      <c r="DC41" s="369"/>
      <c r="DD41" s="371"/>
    </row>
    <row r="42" spans="2:109" ht="13.2" x14ac:dyDescent="0.2">
      <c r="B42" s="372"/>
      <c r="G42" s="379"/>
      <c r="I42" s="380"/>
      <c r="J42" s="380"/>
      <c r="K42" s="380"/>
      <c r="AM42" s="379"/>
      <c r="AN42" s="379" t="s">
        <v>566</v>
      </c>
      <c r="AP42" s="380"/>
      <c r="AQ42" s="380"/>
      <c r="AR42" s="380"/>
      <c r="AY42" s="379"/>
      <c r="BA42" s="380"/>
      <c r="BB42" s="380"/>
      <c r="BC42" s="380"/>
      <c r="BK42" s="379"/>
      <c r="BM42" s="380"/>
      <c r="BN42" s="380"/>
      <c r="BO42" s="380"/>
      <c r="BW42" s="379"/>
      <c r="BY42" s="380"/>
      <c r="BZ42" s="380"/>
      <c r="CA42" s="380"/>
      <c r="CI42" s="379"/>
      <c r="CK42" s="380"/>
      <c r="CL42" s="380"/>
      <c r="CM42" s="380"/>
      <c r="CU42" s="379"/>
      <c r="CW42" s="380"/>
      <c r="CX42" s="380"/>
      <c r="CY42" s="380"/>
    </row>
    <row r="43" spans="2:109" ht="13.5" customHeight="1" x14ac:dyDescent="0.2">
      <c r="B43" s="372"/>
      <c r="AN43" s="1265" t="s">
        <v>574</v>
      </c>
      <c r="AO43" s="1266"/>
      <c r="AP43" s="1266"/>
      <c r="AQ43" s="1266"/>
      <c r="AR43" s="1266"/>
      <c r="AS43" s="1266"/>
      <c r="AT43" s="1266"/>
      <c r="AU43" s="1266"/>
      <c r="AV43" s="1266"/>
      <c r="AW43" s="1266"/>
      <c r="AX43" s="1266"/>
      <c r="AY43" s="1266"/>
      <c r="AZ43" s="1266"/>
      <c r="BA43" s="1266"/>
      <c r="BB43" s="1266"/>
      <c r="BC43" s="1266"/>
      <c r="BD43" s="1266"/>
      <c r="BE43" s="1266"/>
      <c r="BF43" s="1266"/>
      <c r="BG43" s="1266"/>
      <c r="BH43" s="1266"/>
      <c r="BI43" s="1266"/>
      <c r="BJ43" s="1266"/>
      <c r="BK43" s="1266"/>
      <c r="BL43" s="1266"/>
      <c r="BM43" s="1266"/>
      <c r="BN43" s="1266"/>
      <c r="BO43" s="1266"/>
      <c r="BP43" s="1266"/>
      <c r="BQ43" s="1266"/>
      <c r="BR43" s="1266"/>
      <c r="BS43" s="1266"/>
      <c r="BT43" s="1266"/>
      <c r="BU43" s="1266"/>
      <c r="BV43" s="1266"/>
      <c r="BW43" s="1266"/>
      <c r="BX43" s="1266"/>
      <c r="BY43" s="1266"/>
      <c r="BZ43" s="1266"/>
      <c r="CA43" s="1266"/>
      <c r="CB43" s="1266"/>
      <c r="CC43" s="1266"/>
      <c r="CD43" s="1266"/>
      <c r="CE43" s="1266"/>
      <c r="CF43" s="1266"/>
      <c r="CG43" s="1266"/>
      <c r="CH43" s="1266"/>
      <c r="CI43" s="1266"/>
      <c r="CJ43" s="1266"/>
      <c r="CK43" s="1266"/>
      <c r="CL43" s="1266"/>
      <c r="CM43" s="1266"/>
      <c r="CN43" s="1266"/>
      <c r="CO43" s="1266"/>
      <c r="CP43" s="1266"/>
      <c r="CQ43" s="1266"/>
      <c r="CR43" s="1266"/>
      <c r="CS43" s="1266"/>
      <c r="CT43" s="1266"/>
      <c r="CU43" s="1266"/>
      <c r="CV43" s="1266"/>
      <c r="CW43" s="1266"/>
      <c r="CX43" s="1266"/>
      <c r="CY43" s="1266"/>
      <c r="CZ43" s="1266"/>
      <c r="DA43" s="1266"/>
      <c r="DB43" s="1266"/>
      <c r="DC43" s="1267"/>
    </row>
    <row r="44" spans="2:109" ht="13.2" x14ac:dyDescent="0.2">
      <c r="B44" s="372"/>
      <c r="AN44" s="1268"/>
      <c r="AO44" s="1269"/>
      <c r="AP44" s="1269"/>
      <c r="AQ44" s="1269"/>
      <c r="AR44" s="1269"/>
      <c r="AS44" s="1269"/>
      <c r="AT44" s="1269"/>
      <c r="AU44" s="1269"/>
      <c r="AV44" s="1269"/>
      <c r="AW44" s="1269"/>
      <c r="AX44" s="1269"/>
      <c r="AY44" s="1269"/>
      <c r="AZ44" s="1269"/>
      <c r="BA44" s="1269"/>
      <c r="BB44" s="1269"/>
      <c r="BC44" s="1269"/>
      <c r="BD44" s="1269"/>
      <c r="BE44" s="1269"/>
      <c r="BF44" s="1269"/>
      <c r="BG44" s="1269"/>
      <c r="BH44" s="1269"/>
      <c r="BI44" s="1269"/>
      <c r="BJ44" s="1269"/>
      <c r="BK44" s="1269"/>
      <c r="BL44" s="1269"/>
      <c r="BM44" s="1269"/>
      <c r="BN44" s="1269"/>
      <c r="BO44" s="1269"/>
      <c r="BP44" s="1269"/>
      <c r="BQ44" s="1269"/>
      <c r="BR44" s="1269"/>
      <c r="BS44" s="1269"/>
      <c r="BT44" s="1269"/>
      <c r="BU44" s="1269"/>
      <c r="BV44" s="1269"/>
      <c r="BW44" s="1269"/>
      <c r="BX44" s="1269"/>
      <c r="BY44" s="1269"/>
      <c r="BZ44" s="1269"/>
      <c r="CA44" s="1269"/>
      <c r="CB44" s="1269"/>
      <c r="CC44" s="1269"/>
      <c r="CD44" s="1269"/>
      <c r="CE44" s="1269"/>
      <c r="CF44" s="1269"/>
      <c r="CG44" s="1269"/>
      <c r="CH44" s="1269"/>
      <c r="CI44" s="1269"/>
      <c r="CJ44" s="1269"/>
      <c r="CK44" s="1269"/>
      <c r="CL44" s="1269"/>
      <c r="CM44" s="1269"/>
      <c r="CN44" s="1269"/>
      <c r="CO44" s="1269"/>
      <c r="CP44" s="1269"/>
      <c r="CQ44" s="1269"/>
      <c r="CR44" s="1269"/>
      <c r="CS44" s="1269"/>
      <c r="CT44" s="1269"/>
      <c r="CU44" s="1269"/>
      <c r="CV44" s="1269"/>
      <c r="CW44" s="1269"/>
      <c r="CX44" s="1269"/>
      <c r="CY44" s="1269"/>
      <c r="CZ44" s="1269"/>
      <c r="DA44" s="1269"/>
      <c r="DB44" s="1269"/>
      <c r="DC44" s="1270"/>
    </row>
    <row r="45" spans="2:109" ht="13.2" x14ac:dyDescent="0.2">
      <c r="B45" s="372"/>
      <c r="AN45" s="1268"/>
      <c r="AO45" s="1269"/>
      <c r="AP45" s="1269"/>
      <c r="AQ45" s="1269"/>
      <c r="AR45" s="1269"/>
      <c r="AS45" s="1269"/>
      <c r="AT45" s="1269"/>
      <c r="AU45" s="1269"/>
      <c r="AV45" s="1269"/>
      <c r="AW45" s="1269"/>
      <c r="AX45" s="1269"/>
      <c r="AY45" s="1269"/>
      <c r="AZ45" s="1269"/>
      <c r="BA45" s="1269"/>
      <c r="BB45" s="1269"/>
      <c r="BC45" s="1269"/>
      <c r="BD45" s="1269"/>
      <c r="BE45" s="1269"/>
      <c r="BF45" s="1269"/>
      <c r="BG45" s="1269"/>
      <c r="BH45" s="1269"/>
      <c r="BI45" s="1269"/>
      <c r="BJ45" s="1269"/>
      <c r="BK45" s="1269"/>
      <c r="BL45" s="1269"/>
      <c r="BM45" s="1269"/>
      <c r="BN45" s="1269"/>
      <c r="BO45" s="1269"/>
      <c r="BP45" s="1269"/>
      <c r="BQ45" s="1269"/>
      <c r="BR45" s="1269"/>
      <c r="BS45" s="1269"/>
      <c r="BT45" s="1269"/>
      <c r="BU45" s="1269"/>
      <c r="BV45" s="1269"/>
      <c r="BW45" s="1269"/>
      <c r="BX45" s="1269"/>
      <c r="BY45" s="1269"/>
      <c r="BZ45" s="1269"/>
      <c r="CA45" s="1269"/>
      <c r="CB45" s="1269"/>
      <c r="CC45" s="1269"/>
      <c r="CD45" s="1269"/>
      <c r="CE45" s="1269"/>
      <c r="CF45" s="1269"/>
      <c r="CG45" s="1269"/>
      <c r="CH45" s="1269"/>
      <c r="CI45" s="1269"/>
      <c r="CJ45" s="1269"/>
      <c r="CK45" s="1269"/>
      <c r="CL45" s="1269"/>
      <c r="CM45" s="1269"/>
      <c r="CN45" s="1269"/>
      <c r="CO45" s="1269"/>
      <c r="CP45" s="1269"/>
      <c r="CQ45" s="1269"/>
      <c r="CR45" s="1269"/>
      <c r="CS45" s="1269"/>
      <c r="CT45" s="1269"/>
      <c r="CU45" s="1269"/>
      <c r="CV45" s="1269"/>
      <c r="CW45" s="1269"/>
      <c r="CX45" s="1269"/>
      <c r="CY45" s="1269"/>
      <c r="CZ45" s="1269"/>
      <c r="DA45" s="1269"/>
      <c r="DB45" s="1269"/>
      <c r="DC45" s="1270"/>
    </row>
    <row r="46" spans="2:109" ht="13.2" x14ac:dyDescent="0.2">
      <c r="B46" s="372"/>
      <c r="AN46" s="1268"/>
      <c r="AO46" s="1269"/>
      <c r="AP46" s="1269"/>
      <c r="AQ46" s="1269"/>
      <c r="AR46" s="1269"/>
      <c r="AS46" s="1269"/>
      <c r="AT46" s="1269"/>
      <c r="AU46" s="1269"/>
      <c r="AV46" s="1269"/>
      <c r="AW46" s="1269"/>
      <c r="AX46" s="1269"/>
      <c r="AY46" s="1269"/>
      <c r="AZ46" s="1269"/>
      <c r="BA46" s="1269"/>
      <c r="BB46" s="1269"/>
      <c r="BC46" s="1269"/>
      <c r="BD46" s="1269"/>
      <c r="BE46" s="1269"/>
      <c r="BF46" s="1269"/>
      <c r="BG46" s="1269"/>
      <c r="BH46" s="1269"/>
      <c r="BI46" s="1269"/>
      <c r="BJ46" s="1269"/>
      <c r="BK46" s="1269"/>
      <c r="BL46" s="1269"/>
      <c r="BM46" s="1269"/>
      <c r="BN46" s="1269"/>
      <c r="BO46" s="1269"/>
      <c r="BP46" s="1269"/>
      <c r="BQ46" s="1269"/>
      <c r="BR46" s="1269"/>
      <c r="BS46" s="1269"/>
      <c r="BT46" s="1269"/>
      <c r="BU46" s="1269"/>
      <c r="BV46" s="1269"/>
      <c r="BW46" s="1269"/>
      <c r="BX46" s="1269"/>
      <c r="BY46" s="1269"/>
      <c r="BZ46" s="1269"/>
      <c r="CA46" s="1269"/>
      <c r="CB46" s="1269"/>
      <c r="CC46" s="1269"/>
      <c r="CD46" s="1269"/>
      <c r="CE46" s="1269"/>
      <c r="CF46" s="1269"/>
      <c r="CG46" s="1269"/>
      <c r="CH46" s="1269"/>
      <c r="CI46" s="1269"/>
      <c r="CJ46" s="1269"/>
      <c r="CK46" s="1269"/>
      <c r="CL46" s="1269"/>
      <c r="CM46" s="1269"/>
      <c r="CN46" s="1269"/>
      <c r="CO46" s="1269"/>
      <c r="CP46" s="1269"/>
      <c r="CQ46" s="1269"/>
      <c r="CR46" s="1269"/>
      <c r="CS46" s="1269"/>
      <c r="CT46" s="1269"/>
      <c r="CU46" s="1269"/>
      <c r="CV46" s="1269"/>
      <c r="CW46" s="1269"/>
      <c r="CX46" s="1269"/>
      <c r="CY46" s="1269"/>
      <c r="CZ46" s="1269"/>
      <c r="DA46" s="1269"/>
      <c r="DB46" s="1269"/>
      <c r="DC46" s="1270"/>
    </row>
    <row r="47" spans="2:109" ht="13.2" x14ac:dyDescent="0.2">
      <c r="B47" s="372"/>
      <c r="AN47" s="1271"/>
      <c r="AO47" s="1272"/>
      <c r="AP47" s="1272"/>
      <c r="AQ47" s="1272"/>
      <c r="AR47" s="1272"/>
      <c r="AS47" s="1272"/>
      <c r="AT47" s="1272"/>
      <c r="AU47" s="1272"/>
      <c r="AV47" s="1272"/>
      <c r="AW47" s="1272"/>
      <c r="AX47" s="1272"/>
      <c r="AY47" s="1272"/>
      <c r="AZ47" s="1272"/>
      <c r="BA47" s="1272"/>
      <c r="BB47" s="1272"/>
      <c r="BC47" s="1272"/>
      <c r="BD47" s="1272"/>
      <c r="BE47" s="1272"/>
      <c r="BF47" s="1272"/>
      <c r="BG47" s="1272"/>
      <c r="BH47" s="1272"/>
      <c r="BI47" s="1272"/>
      <c r="BJ47" s="1272"/>
      <c r="BK47" s="1272"/>
      <c r="BL47" s="1272"/>
      <c r="BM47" s="1272"/>
      <c r="BN47" s="1272"/>
      <c r="BO47" s="1272"/>
      <c r="BP47" s="1272"/>
      <c r="BQ47" s="1272"/>
      <c r="BR47" s="1272"/>
      <c r="BS47" s="1272"/>
      <c r="BT47" s="1272"/>
      <c r="BU47" s="1272"/>
      <c r="BV47" s="1272"/>
      <c r="BW47" s="1272"/>
      <c r="BX47" s="1272"/>
      <c r="BY47" s="1272"/>
      <c r="BZ47" s="1272"/>
      <c r="CA47" s="1272"/>
      <c r="CB47" s="1272"/>
      <c r="CC47" s="1272"/>
      <c r="CD47" s="1272"/>
      <c r="CE47" s="1272"/>
      <c r="CF47" s="1272"/>
      <c r="CG47" s="1272"/>
      <c r="CH47" s="1272"/>
      <c r="CI47" s="1272"/>
      <c r="CJ47" s="1272"/>
      <c r="CK47" s="1272"/>
      <c r="CL47" s="1272"/>
      <c r="CM47" s="1272"/>
      <c r="CN47" s="1272"/>
      <c r="CO47" s="1272"/>
      <c r="CP47" s="1272"/>
      <c r="CQ47" s="1272"/>
      <c r="CR47" s="1272"/>
      <c r="CS47" s="1272"/>
      <c r="CT47" s="1272"/>
      <c r="CU47" s="1272"/>
      <c r="CV47" s="1272"/>
      <c r="CW47" s="1272"/>
      <c r="CX47" s="1272"/>
      <c r="CY47" s="1272"/>
      <c r="CZ47" s="1272"/>
      <c r="DA47" s="1272"/>
      <c r="DB47" s="1272"/>
      <c r="DC47" s="1273"/>
    </row>
    <row r="48" spans="2:109" ht="13.2" x14ac:dyDescent="0.2">
      <c r="B48" s="372"/>
      <c r="H48" s="381"/>
      <c r="I48" s="381"/>
      <c r="J48" s="381"/>
      <c r="AN48" s="381"/>
      <c r="AO48" s="381"/>
      <c r="AP48" s="381"/>
      <c r="AZ48" s="381"/>
      <c r="BA48" s="381"/>
      <c r="BB48" s="381"/>
      <c r="BL48" s="381"/>
      <c r="BM48" s="381"/>
      <c r="BN48" s="381"/>
      <c r="BX48" s="381"/>
      <c r="BY48" s="381"/>
      <c r="BZ48" s="381"/>
      <c r="CJ48" s="381"/>
      <c r="CK48" s="381"/>
      <c r="CL48" s="381"/>
      <c r="CV48" s="381"/>
      <c r="CW48" s="381"/>
      <c r="CX48" s="381"/>
    </row>
    <row r="49" spans="1:109" ht="13.2" x14ac:dyDescent="0.2">
      <c r="B49" s="372"/>
      <c r="AN49" s="366" t="s">
        <v>567</v>
      </c>
    </row>
    <row r="50" spans="1:109" ht="13.2" x14ac:dyDescent="0.2">
      <c r="B50" s="372"/>
      <c r="G50" s="1259"/>
      <c r="H50" s="1259"/>
      <c r="I50" s="1259"/>
      <c r="J50" s="1259"/>
      <c r="K50" s="382"/>
      <c r="L50" s="382"/>
      <c r="M50" s="383"/>
      <c r="N50" s="383"/>
      <c r="AN50" s="1262"/>
      <c r="AO50" s="1263"/>
      <c r="AP50" s="1263"/>
      <c r="AQ50" s="1263"/>
      <c r="AR50" s="1263"/>
      <c r="AS50" s="1263"/>
      <c r="AT50" s="1263"/>
      <c r="AU50" s="1263"/>
      <c r="AV50" s="1263"/>
      <c r="AW50" s="1263"/>
      <c r="AX50" s="1263"/>
      <c r="AY50" s="1263"/>
      <c r="AZ50" s="1263"/>
      <c r="BA50" s="1263"/>
      <c r="BB50" s="1263"/>
      <c r="BC50" s="1263"/>
      <c r="BD50" s="1263"/>
      <c r="BE50" s="1263"/>
      <c r="BF50" s="1263"/>
      <c r="BG50" s="1263"/>
      <c r="BH50" s="1263"/>
      <c r="BI50" s="1263"/>
      <c r="BJ50" s="1263"/>
      <c r="BK50" s="1263"/>
      <c r="BL50" s="1263"/>
      <c r="BM50" s="1263"/>
      <c r="BN50" s="1263"/>
      <c r="BO50" s="1264"/>
      <c r="BP50" s="1258" t="s">
        <v>524</v>
      </c>
      <c r="BQ50" s="1258"/>
      <c r="BR50" s="1258"/>
      <c r="BS50" s="1258"/>
      <c r="BT50" s="1258"/>
      <c r="BU50" s="1258"/>
      <c r="BV50" s="1258"/>
      <c r="BW50" s="1258"/>
      <c r="BX50" s="1258" t="s">
        <v>525</v>
      </c>
      <c r="BY50" s="1258"/>
      <c r="BZ50" s="1258"/>
      <c r="CA50" s="1258"/>
      <c r="CB50" s="1258"/>
      <c r="CC50" s="1258"/>
      <c r="CD50" s="1258"/>
      <c r="CE50" s="1258"/>
      <c r="CF50" s="1258" t="s">
        <v>526</v>
      </c>
      <c r="CG50" s="1258"/>
      <c r="CH50" s="1258"/>
      <c r="CI50" s="1258"/>
      <c r="CJ50" s="1258"/>
      <c r="CK50" s="1258"/>
      <c r="CL50" s="1258"/>
      <c r="CM50" s="1258"/>
      <c r="CN50" s="1258" t="s">
        <v>527</v>
      </c>
      <c r="CO50" s="1258"/>
      <c r="CP50" s="1258"/>
      <c r="CQ50" s="1258"/>
      <c r="CR50" s="1258"/>
      <c r="CS50" s="1258"/>
      <c r="CT50" s="1258"/>
      <c r="CU50" s="1258"/>
      <c r="CV50" s="1258" t="s">
        <v>528</v>
      </c>
      <c r="CW50" s="1258"/>
      <c r="CX50" s="1258"/>
      <c r="CY50" s="1258"/>
      <c r="CZ50" s="1258"/>
      <c r="DA50" s="1258"/>
      <c r="DB50" s="1258"/>
      <c r="DC50" s="1258"/>
    </row>
    <row r="51" spans="1:109" ht="13.5" customHeight="1" x14ac:dyDescent="0.2">
      <c r="B51" s="372"/>
      <c r="G51" s="1261"/>
      <c r="H51" s="1261"/>
      <c r="I51" s="1274"/>
      <c r="J51" s="1274"/>
      <c r="K51" s="1260"/>
      <c r="L51" s="1260"/>
      <c r="M51" s="1260"/>
      <c r="N51" s="1260"/>
      <c r="AM51" s="381"/>
      <c r="AN51" s="1256" t="s">
        <v>568</v>
      </c>
      <c r="AO51" s="1256"/>
      <c r="AP51" s="1256"/>
      <c r="AQ51" s="1256"/>
      <c r="AR51" s="1256"/>
      <c r="AS51" s="1256"/>
      <c r="AT51" s="1256"/>
      <c r="AU51" s="1256"/>
      <c r="AV51" s="1256"/>
      <c r="AW51" s="1256"/>
      <c r="AX51" s="1256"/>
      <c r="AY51" s="1256"/>
      <c r="AZ51" s="1256"/>
      <c r="BA51" s="1256"/>
      <c r="BB51" s="1256" t="s">
        <v>569</v>
      </c>
      <c r="BC51" s="1256"/>
      <c r="BD51" s="1256"/>
      <c r="BE51" s="1256"/>
      <c r="BF51" s="1256"/>
      <c r="BG51" s="1256"/>
      <c r="BH51" s="1256"/>
      <c r="BI51" s="1256"/>
      <c r="BJ51" s="1256"/>
      <c r="BK51" s="1256"/>
      <c r="BL51" s="1256"/>
      <c r="BM51" s="1256"/>
      <c r="BN51" s="1256"/>
      <c r="BO51" s="1256"/>
      <c r="BP51" s="1253">
        <v>81.5</v>
      </c>
      <c r="BQ51" s="1253"/>
      <c r="BR51" s="1253"/>
      <c r="BS51" s="1253"/>
      <c r="BT51" s="1253"/>
      <c r="BU51" s="1253"/>
      <c r="BV51" s="1253"/>
      <c r="BW51" s="1253"/>
      <c r="BX51" s="1253">
        <v>67.5</v>
      </c>
      <c r="BY51" s="1253"/>
      <c r="BZ51" s="1253"/>
      <c r="CA51" s="1253"/>
      <c r="CB51" s="1253"/>
      <c r="CC51" s="1253"/>
      <c r="CD51" s="1253"/>
      <c r="CE51" s="1253"/>
      <c r="CF51" s="1253">
        <v>54.1</v>
      </c>
      <c r="CG51" s="1253"/>
      <c r="CH51" s="1253"/>
      <c r="CI51" s="1253"/>
      <c r="CJ51" s="1253"/>
      <c r="CK51" s="1253"/>
      <c r="CL51" s="1253"/>
      <c r="CM51" s="1253"/>
      <c r="CN51" s="1253">
        <v>41.5</v>
      </c>
      <c r="CO51" s="1253"/>
      <c r="CP51" s="1253"/>
      <c r="CQ51" s="1253"/>
      <c r="CR51" s="1253"/>
      <c r="CS51" s="1253"/>
      <c r="CT51" s="1253"/>
      <c r="CU51" s="1253"/>
      <c r="CV51" s="1253">
        <v>37.799999999999997</v>
      </c>
      <c r="CW51" s="1253"/>
      <c r="CX51" s="1253"/>
      <c r="CY51" s="1253"/>
      <c r="CZ51" s="1253"/>
      <c r="DA51" s="1253"/>
      <c r="DB51" s="1253"/>
      <c r="DC51" s="1253"/>
    </row>
    <row r="52" spans="1:109" ht="13.2" x14ac:dyDescent="0.2">
      <c r="B52" s="372"/>
      <c r="G52" s="1261"/>
      <c r="H52" s="1261"/>
      <c r="I52" s="1274"/>
      <c r="J52" s="1274"/>
      <c r="K52" s="1260"/>
      <c r="L52" s="1260"/>
      <c r="M52" s="1260"/>
      <c r="N52" s="1260"/>
      <c r="AM52" s="381"/>
      <c r="AN52" s="1256"/>
      <c r="AO52" s="1256"/>
      <c r="AP52" s="1256"/>
      <c r="AQ52" s="1256"/>
      <c r="AR52" s="1256"/>
      <c r="AS52" s="1256"/>
      <c r="AT52" s="1256"/>
      <c r="AU52" s="1256"/>
      <c r="AV52" s="1256"/>
      <c r="AW52" s="1256"/>
      <c r="AX52" s="1256"/>
      <c r="AY52" s="1256"/>
      <c r="AZ52" s="1256"/>
      <c r="BA52" s="1256"/>
      <c r="BB52" s="1256"/>
      <c r="BC52" s="1256"/>
      <c r="BD52" s="1256"/>
      <c r="BE52" s="1256"/>
      <c r="BF52" s="1256"/>
      <c r="BG52" s="1256"/>
      <c r="BH52" s="1256"/>
      <c r="BI52" s="1256"/>
      <c r="BJ52" s="1256"/>
      <c r="BK52" s="1256"/>
      <c r="BL52" s="1256"/>
      <c r="BM52" s="1256"/>
      <c r="BN52" s="1256"/>
      <c r="BO52" s="1256"/>
      <c r="BP52" s="1253"/>
      <c r="BQ52" s="1253"/>
      <c r="BR52" s="1253"/>
      <c r="BS52" s="1253"/>
      <c r="BT52" s="1253"/>
      <c r="BU52" s="1253"/>
      <c r="BV52" s="1253"/>
      <c r="BW52" s="1253"/>
      <c r="BX52" s="1253"/>
      <c r="BY52" s="1253"/>
      <c r="BZ52" s="1253"/>
      <c r="CA52" s="1253"/>
      <c r="CB52" s="1253"/>
      <c r="CC52" s="1253"/>
      <c r="CD52" s="1253"/>
      <c r="CE52" s="1253"/>
      <c r="CF52" s="1253"/>
      <c r="CG52" s="1253"/>
      <c r="CH52" s="1253"/>
      <c r="CI52" s="1253"/>
      <c r="CJ52" s="1253"/>
      <c r="CK52" s="1253"/>
      <c r="CL52" s="1253"/>
      <c r="CM52" s="1253"/>
      <c r="CN52" s="1253"/>
      <c r="CO52" s="1253"/>
      <c r="CP52" s="1253"/>
      <c r="CQ52" s="1253"/>
      <c r="CR52" s="1253"/>
      <c r="CS52" s="1253"/>
      <c r="CT52" s="1253"/>
      <c r="CU52" s="1253"/>
      <c r="CV52" s="1253"/>
      <c r="CW52" s="1253"/>
      <c r="CX52" s="1253"/>
      <c r="CY52" s="1253"/>
      <c r="CZ52" s="1253"/>
      <c r="DA52" s="1253"/>
      <c r="DB52" s="1253"/>
      <c r="DC52" s="1253"/>
    </row>
    <row r="53" spans="1:109" ht="13.2" x14ac:dyDescent="0.2">
      <c r="A53" s="380"/>
      <c r="B53" s="372"/>
      <c r="G53" s="1261"/>
      <c r="H53" s="1261"/>
      <c r="I53" s="1259"/>
      <c r="J53" s="1259"/>
      <c r="K53" s="1260"/>
      <c r="L53" s="1260"/>
      <c r="M53" s="1260"/>
      <c r="N53" s="1260"/>
      <c r="AM53" s="381"/>
      <c r="AN53" s="1256"/>
      <c r="AO53" s="1256"/>
      <c r="AP53" s="1256"/>
      <c r="AQ53" s="1256"/>
      <c r="AR53" s="1256"/>
      <c r="AS53" s="1256"/>
      <c r="AT53" s="1256"/>
      <c r="AU53" s="1256"/>
      <c r="AV53" s="1256"/>
      <c r="AW53" s="1256"/>
      <c r="AX53" s="1256"/>
      <c r="AY53" s="1256"/>
      <c r="AZ53" s="1256"/>
      <c r="BA53" s="1256"/>
      <c r="BB53" s="1256" t="s">
        <v>570</v>
      </c>
      <c r="BC53" s="1256"/>
      <c r="BD53" s="1256"/>
      <c r="BE53" s="1256"/>
      <c r="BF53" s="1256"/>
      <c r="BG53" s="1256"/>
      <c r="BH53" s="1256"/>
      <c r="BI53" s="1256"/>
      <c r="BJ53" s="1256"/>
      <c r="BK53" s="1256"/>
      <c r="BL53" s="1256"/>
      <c r="BM53" s="1256"/>
      <c r="BN53" s="1256"/>
      <c r="BO53" s="1256"/>
      <c r="BP53" s="1253">
        <v>77.400000000000006</v>
      </c>
      <c r="BQ53" s="1253"/>
      <c r="BR53" s="1253"/>
      <c r="BS53" s="1253"/>
      <c r="BT53" s="1253"/>
      <c r="BU53" s="1253"/>
      <c r="BV53" s="1253"/>
      <c r="BW53" s="1253"/>
      <c r="BX53" s="1253">
        <v>77.900000000000006</v>
      </c>
      <c r="BY53" s="1253"/>
      <c r="BZ53" s="1253"/>
      <c r="CA53" s="1253"/>
      <c r="CB53" s="1253"/>
      <c r="CC53" s="1253"/>
      <c r="CD53" s="1253"/>
      <c r="CE53" s="1253"/>
      <c r="CF53" s="1253">
        <v>77.900000000000006</v>
      </c>
      <c r="CG53" s="1253"/>
      <c r="CH53" s="1253"/>
      <c r="CI53" s="1253"/>
      <c r="CJ53" s="1253"/>
      <c r="CK53" s="1253"/>
      <c r="CL53" s="1253"/>
      <c r="CM53" s="1253"/>
      <c r="CN53" s="1253">
        <v>78.599999999999994</v>
      </c>
      <c r="CO53" s="1253"/>
      <c r="CP53" s="1253"/>
      <c r="CQ53" s="1253"/>
      <c r="CR53" s="1253"/>
      <c r="CS53" s="1253"/>
      <c r="CT53" s="1253"/>
      <c r="CU53" s="1253"/>
      <c r="CV53" s="1253">
        <v>79.2</v>
      </c>
      <c r="CW53" s="1253"/>
      <c r="CX53" s="1253"/>
      <c r="CY53" s="1253"/>
      <c r="CZ53" s="1253"/>
      <c r="DA53" s="1253"/>
      <c r="DB53" s="1253"/>
      <c r="DC53" s="1253"/>
    </row>
    <row r="54" spans="1:109" ht="13.2" x14ac:dyDescent="0.2">
      <c r="A54" s="380"/>
      <c r="B54" s="372"/>
      <c r="G54" s="1261"/>
      <c r="H54" s="1261"/>
      <c r="I54" s="1259"/>
      <c r="J54" s="1259"/>
      <c r="K54" s="1260"/>
      <c r="L54" s="1260"/>
      <c r="M54" s="1260"/>
      <c r="N54" s="1260"/>
      <c r="AM54" s="381"/>
      <c r="AN54" s="1256"/>
      <c r="AO54" s="1256"/>
      <c r="AP54" s="1256"/>
      <c r="AQ54" s="1256"/>
      <c r="AR54" s="1256"/>
      <c r="AS54" s="1256"/>
      <c r="AT54" s="1256"/>
      <c r="AU54" s="1256"/>
      <c r="AV54" s="1256"/>
      <c r="AW54" s="1256"/>
      <c r="AX54" s="1256"/>
      <c r="AY54" s="1256"/>
      <c r="AZ54" s="1256"/>
      <c r="BA54" s="1256"/>
      <c r="BB54" s="1256"/>
      <c r="BC54" s="1256"/>
      <c r="BD54" s="1256"/>
      <c r="BE54" s="1256"/>
      <c r="BF54" s="1256"/>
      <c r="BG54" s="1256"/>
      <c r="BH54" s="1256"/>
      <c r="BI54" s="1256"/>
      <c r="BJ54" s="1256"/>
      <c r="BK54" s="1256"/>
      <c r="BL54" s="1256"/>
      <c r="BM54" s="1256"/>
      <c r="BN54" s="1256"/>
      <c r="BO54" s="1256"/>
      <c r="BP54" s="1253"/>
      <c r="BQ54" s="1253"/>
      <c r="BR54" s="1253"/>
      <c r="BS54" s="1253"/>
      <c r="BT54" s="1253"/>
      <c r="BU54" s="1253"/>
      <c r="BV54" s="1253"/>
      <c r="BW54" s="1253"/>
      <c r="BX54" s="1253"/>
      <c r="BY54" s="1253"/>
      <c r="BZ54" s="1253"/>
      <c r="CA54" s="1253"/>
      <c r="CB54" s="1253"/>
      <c r="CC54" s="1253"/>
      <c r="CD54" s="1253"/>
      <c r="CE54" s="1253"/>
      <c r="CF54" s="1253"/>
      <c r="CG54" s="1253"/>
      <c r="CH54" s="1253"/>
      <c r="CI54" s="1253"/>
      <c r="CJ54" s="1253"/>
      <c r="CK54" s="1253"/>
      <c r="CL54" s="1253"/>
      <c r="CM54" s="1253"/>
      <c r="CN54" s="1253"/>
      <c r="CO54" s="1253"/>
      <c r="CP54" s="1253"/>
      <c r="CQ54" s="1253"/>
      <c r="CR54" s="1253"/>
      <c r="CS54" s="1253"/>
      <c r="CT54" s="1253"/>
      <c r="CU54" s="1253"/>
      <c r="CV54" s="1253"/>
      <c r="CW54" s="1253"/>
      <c r="CX54" s="1253"/>
      <c r="CY54" s="1253"/>
      <c r="CZ54" s="1253"/>
      <c r="DA54" s="1253"/>
      <c r="DB54" s="1253"/>
      <c r="DC54" s="1253"/>
    </row>
    <row r="55" spans="1:109" ht="13.2" x14ac:dyDescent="0.2">
      <c r="A55" s="380"/>
      <c r="B55" s="372"/>
      <c r="G55" s="1259"/>
      <c r="H55" s="1259"/>
      <c r="I55" s="1259"/>
      <c r="J55" s="1259"/>
      <c r="K55" s="1260"/>
      <c r="L55" s="1260"/>
      <c r="M55" s="1260"/>
      <c r="N55" s="1260"/>
      <c r="AN55" s="1258" t="s">
        <v>571</v>
      </c>
      <c r="AO55" s="1258"/>
      <c r="AP55" s="1258"/>
      <c r="AQ55" s="1258"/>
      <c r="AR55" s="1258"/>
      <c r="AS55" s="1258"/>
      <c r="AT55" s="1258"/>
      <c r="AU55" s="1258"/>
      <c r="AV55" s="1258"/>
      <c r="AW55" s="1258"/>
      <c r="AX55" s="1258"/>
      <c r="AY55" s="1258"/>
      <c r="AZ55" s="1258"/>
      <c r="BA55" s="1258"/>
      <c r="BB55" s="1256" t="s">
        <v>569</v>
      </c>
      <c r="BC55" s="1256"/>
      <c r="BD55" s="1256"/>
      <c r="BE55" s="1256"/>
      <c r="BF55" s="1256"/>
      <c r="BG55" s="1256"/>
      <c r="BH55" s="1256"/>
      <c r="BI55" s="1256"/>
      <c r="BJ55" s="1256"/>
      <c r="BK55" s="1256"/>
      <c r="BL55" s="1256"/>
      <c r="BM55" s="1256"/>
      <c r="BN55" s="1256"/>
      <c r="BO55" s="1256"/>
      <c r="BP55" s="1253">
        <v>20.3</v>
      </c>
      <c r="BQ55" s="1253"/>
      <c r="BR55" s="1253"/>
      <c r="BS55" s="1253"/>
      <c r="BT55" s="1253"/>
      <c r="BU55" s="1253"/>
      <c r="BV55" s="1253"/>
      <c r="BW55" s="1253"/>
      <c r="BX55" s="1253">
        <v>15.5</v>
      </c>
      <c r="BY55" s="1253"/>
      <c r="BZ55" s="1253"/>
      <c r="CA55" s="1253"/>
      <c r="CB55" s="1253"/>
      <c r="CC55" s="1253"/>
      <c r="CD55" s="1253"/>
      <c r="CE55" s="1253"/>
      <c r="CF55" s="1253">
        <v>4.5999999999999996</v>
      </c>
      <c r="CG55" s="1253"/>
      <c r="CH55" s="1253"/>
      <c r="CI55" s="1253"/>
      <c r="CJ55" s="1253"/>
      <c r="CK55" s="1253"/>
      <c r="CL55" s="1253"/>
      <c r="CM55" s="1253"/>
      <c r="CN55" s="1253">
        <v>1.6</v>
      </c>
      <c r="CO55" s="1253"/>
      <c r="CP55" s="1253"/>
      <c r="CQ55" s="1253"/>
      <c r="CR55" s="1253"/>
      <c r="CS55" s="1253"/>
      <c r="CT55" s="1253"/>
      <c r="CU55" s="1253"/>
      <c r="CV55" s="1253">
        <v>0</v>
      </c>
      <c r="CW55" s="1253"/>
      <c r="CX55" s="1253"/>
      <c r="CY55" s="1253"/>
      <c r="CZ55" s="1253"/>
      <c r="DA55" s="1253"/>
      <c r="DB55" s="1253"/>
      <c r="DC55" s="1253"/>
    </row>
    <row r="56" spans="1:109" ht="13.2" x14ac:dyDescent="0.2">
      <c r="A56" s="380"/>
      <c r="B56" s="372"/>
      <c r="G56" s="1259"/>
      <c r="H56" s="1259"/>
      <c r="I56" s="1259"/>
      <c r="J56" s="1259"/>
      <c r="K56" s="1260"/>
      <c r="L56" s="1260"/>
      <c r="M56" s="1260"/>
      <c r="N56" s="1260"/>
      <c r="AN56" s="1258"/>
      <c r="AO56" s="1258"/>
      <c r="AP56" s="1258"/>
      <c r="AQ56" s="1258"/>
      <c r="AR56" s="1258"/>
      <c r="AS56" s="1258"/>
      <c r="AT56" s="1258"/>
      <c r="AU56" s="1258"/>
      <c r="AV56" s="1258"/>
      <c r="AW56" s="1258"/>
      <c r="AX56" s="1258"/>
      <c r="AY56" s="1258"/>
      <c r="AZ56" s="1258"/>
      <c r="BA56" s="1258"/>
      <c r="BB56" s="1256"/>
      <c r="BC56" s="1256"/>
      <c r="BD56" s="1256"/>
      <c r="BE56" s="1256"/>
      <c r="BF56" s="1256"/>
      <c r="BG56" s="1256"/>
      <c r="BH56" s="1256"/>
      <c r="BI56" s="1256"/>
      <c r="BJ56" s="1256"/>
      <c r="BK56" s="1256"/>
      <c r="BL56" s="1256"/>
      <c r="BM56" s="1256"/>
      <c r="BN56" s="1256"/>
      <c r="BO56" s="1256"/>
      <c r="BP56" s="1253"/>
      <c r="BQ56" s="1253"/>
      <c r="BR56" s="1253"/>
      <c r="BS56" s="1253"/>
      <c r="BT56" s="1253"/>
      <c r="BU56" s="1253"/>
      <c r="BV56" s="1253"/>
      <c r="BW56" s="1253"/>
      <c r="BX56" s="1253"/>
      <c r="BY56" s="1253"/>
      <c r="BZ56" s="1253"/>
      <c r="CA56" s="1253"/>
      <c r="CB56" s="1253"/>
      <c r="CC56" s="1253"/>
      <c r="CD56" s="1253"/>
      <c r="CE56" s="1253"/>
      <c r="CF56" s="1253"/>
      <c r="CG56" s="1253"/>
      <c r="CH56" s="1253"/>
      <c r="CI56" s="1253"/>
      <c r="CJ56" s="1253"/>
      <c r="CK56" s="1253"/>
      <c r="CL56" s="1253"/>
      <c r="CM56" s="1253"/>
      <c r="CN56" s="1253"/>
      <c r="CO56" s="1253"/>
      <c r="CP56" s="1253"/>
      <c r="CQ56" s="1253"/>
      <c r="CR56" s="1253"/>
      <c r="CS56" s="1253"/>
      <c r="CT56" s="1253"/>
      <c r="CU56" s="1253"/>
      <c r="CV56" s="1253"/>
      <c r="CW56" s="1253"/>
      <c r="CX56" s="1253"/>
      <c r="CY56" s="1253"/>
      <c r="CZ56" s="1253"/>
      <c r="DA56" s="1253"/>
      <c r="DB56" s="1253"/>
      <c r="DC56" s="1253"/>
    </row>
    <row r="57" spans="1:109" s="380" customFormat="1" ht="13.2" x14ac:dyDescent="0.2">
      <c r="B57" s="384"/>
      <c r="G57" s="1259"/>
      <c r="H57" s="1259"/>
      <c r="I57" s="1254"/>
      <c r="J57" s="1254"/>
      <c r="K57" s="1260"/>
      <c r="L57" s="1260"/>
      <c r="M57" s="1260"/>
      <c r="N57" s="1260"/>
      <c r="AM57" s="366"/>
      <c r="AN57" s="1258"/>
      <c r="AO57" s="1258"/>
      <c r="AP57" s="1258"/>
      <c r="AQ57" s="1258"/>
      <c r="AR57" s="1258"/>
      <c r="AS57" s="1258"/>
      <c r="AT57" s="1258"/>
      <c r="AU57" s="1258"/>
      <c r="AV57" s="1258"/>
      <c r="AW57" s="1258"/>
      <c r="AX57" s="1258"/>
      <c r="AY57" s="1258"/>
      <c r="AZ57" s="1258"/>
      <c r="BA57" s="1258"/>
      <c r="BB57" s="1256" t="s">
        <v>570</v>
      </c>
      <c r="BC57" s="1256"/>
      <c r="BD57" s="1256"/>
      <c r="BE57" s="1256"/>
      <c r="BF57" s="1256"/>
      <c r="BG57" s="1256"/>
      <c r="BH57" s="1256"/>
      <c r="BI57" s="1256"/>
      <c r="BJ57" s="1256"/>
      <c r="BK57" s="1256"/>
      <c r="BL57" s="1256"/>
      <c r="BM57" s="1256"/>
      <c r="BN57" s="1256"/>
      <c r="BO57" s="1256"/>
      <c r="BP57" s="1253">
        <v>60.4</v>
      </c>
      <c r="BQ57" s="1253"/>
      <c r="BR57" s="1253"/>
      <c r="BS57" s="1253"/>
      <c r="BT57" s="1253"/>
      <c r="BU57" s="1253"/>
      <c r="BV57" s="1253"/>
      <c r="BW57" s="1253"/>
      <c r="BX57" s="1253">
        <v>61.5</v>
      </c>
      <c r="BY57" s="1253"/>
      <c r="BZ57" s="1253"/>
      <c r="CA57" s="1253"/>
      <c r="CB57" s="1253"/>
      <c r="CC57" s="1253"/>
      <c r="CD57" s="1253"/>
      <c r="CE57" s="1253"/>
      <c r="CF57" s="1253">
        <v>61.3</v>
      </c>
      <c r="CG57" s="1253"/>
      <c r="CH57" s="1253"/>
      <c r="CI57" s="1253"/>
      <c r="CJ57" s="1253"/>
      <c r="CK57" s="1253"/>
      <c r="CL57" s="1253"/>
      <c r="CM57" s="1253"/>
      <c r="CN57" s="1253">
        <v>62.4</v>
      </c>
      <c r="CO57" s="1253"/>
      <c r="CP57" s="1253"/>
      <c r="CQ57" s="1253"/>
      <c r="CR57" s="1253"/>
      <c r="CS57" s="1253"/>
      <c r="CT57" s="1253"/>
      <c r="CU57" s="1253"/>
      <c r="CV57" s="1253">
        <v>63.5</v>
      </c>
      <c r="CW57" s="1253"/>
      <c r="CX57" s="1253"/>
      <c r="CY57" s="1253"/>
      <c r="CZ57" s="1253"/>
      <c r="DA57" s="1253"/>
      <c r="DB57" s="1253"/>
      <c r="DC57" s="1253"/>
      <c r="DD57" s="385"/>
      <c r="DE57" s="384"/>
    </row>
    <row r="58" spans="1:109" s="380" customFormat="1" ht="13.2" x14ac:dyDescent="0.2">
      <c r="A58" s="366"/>
      <c r="B58" s="384"/>
      <c r="G58" s="1259"/>
      <c r="H58" s="1259"/>
      <c r="I58" s="1254"/>
      <c r="J58" s="1254"/>
      <c r="K58" s="1260"/>
      <c r="L58" s="1260"/>
      <c r="M58" s="1260"/>
      <c r="N58" s="1260"/>
      <c r="AM58" s="366"/>
      <c r="AN58" s="1258"/>
      <c r="AO58" s="1258"/>
      <c r="AP58" s="1258"/>
      <c r="AQ58" s="1258"/>
      <c r="AR58" s="1258"/>
      <c r="AS58" s="1258"/>
      <c r="AT58" s="1258"/>
      <c r="AU58" s="1258"/>
      <c r="AV58" s="1258"/>
      <c r="AW58" s="1258"/>
      <c r="AX58" s="1258"/>
      <c r="AY58" s="1258"/>
      <c r="AZ58" s="1258"/>
      <c r="BA58" s="1258"/>
      <c r="BB58" s="1256"/>
      <c r="BC58" s="1256"/>
      <c r="BD58" s="1256"/>
      <c r="BE58" s="1256"/>
      <c r="BF58" s="1256"/>
      <c r="BG58" s="1256"/>
      <c r="BH58" s="1256"/>
      <c r="BI58" s="1256"/>
      <c r="BJ58" s="1256"/>
      <c r="BK58" s="1256"/>
      <c r="BL58" s="1256"/>
      <c r="BM58" s="1256"/>
      <c r="BN58" s="1256"/>
      <c r="BO58" s="1256"/>
      <c r="BP58" s="1253"/>
      <c r="BQ58" s="1253"/>
      <c r="BR58" s="1253"/>
      <c r="BS58" s="1253"/>
      <c r="BT58" s="1253"/>
      <c r="BU58" s="1253"/>
      <c r="BV58" s="1253"/>
      <c r="BW58" s="1253"/>
      <c r="BX58" s="1253"/>
      <c r="BY58" s="1253"/>
      <c r="BZ58" s="1253"/>
      <c r="CA58" s="1253"/>
      <c r="CB58" s="1253"/>
      <c r="CC58" s="1253"/>
      <c r="CD58" s="1253"/>
      <c r="CE58" s="1253"/>
      <c r="CF58" s="1253"/>
      <c r="CG58" s="1253"/>
      <c r="CH58" s="1253"/>
      <c r="CI58" s="1253"/>
      <c r="CJ58" s="1253"/>
      <c r="CK58" s="1253"/>
      <c r="CL58" s="1253"/>
      <c r="CM58" s="1253"/>
      <c r="CN58" s="1253"/>
      <c r="CO58" s="1253"/>
      <c r="CP58" s="1253"/>
      <c r="CQ58" s="1253"/>
      <c r="CR58" s="1253"/>
      <c r="CS58" s="1253"/>
      <c r="CT58" s="1253"/>
      <c r="CU58" s="1253"/>
      <c r="CV58" s="1253"/>
      <c r="CW58" s="1253"/>
      <c r="CX58" s="1253"/>
      <c r="CY58" s="1253"/>
      <c r="CZ58" s="1253"/>
      <c r="DA58" s="1253"/>
      <c r="DB58" s="1253"/>
      <c r="DC58" s="1253"/>
      <c r="DD58" s="385"/>
      <c r="DE58" s="384"/>
    </row>
    <row r="59" spans="1:109" s="380" customFormat="1" ht="13.2" x14ac:dyDescent="0.2">
      <c r="A59" s="366"/>
      <c r="B59" s="384"/>
      <c r="K59" s="386"/>
      <c r="L59" s="386"/>
      <c r="M59" s="386"/>
      <c r="N59" s="386"/>
      <c r="AQ59" s="386"/>
      <c r="AR59" s="386"/>
      <c r="AS59" s="386"/>
      <c r="AT59" s="386"/>
      <c r="BC59" s="386"/>
      <c r="BD59" s="386"/>
      <c r="BE59" s="386"/>
      <c r="BF59" s="386"/>
      <c r="BO59" s="386"/>
      <c r="BP59" s="386"/>
      <c r="BQ59" s="386"/>
      <c r="BR59" s="386"/>
      <c r="CA59" s="386"/>
      <c r="CB59" s="386"/>
      <c r="CC59" s="386"/>
      <c r="CD59" s="386"/>
      <c r="CM59" s="386"/>
      <c r="CN59" s="386"/>
      <c r="CO59" s="386"/>
      <c r="CP59" s="386"/>
      <c r="CY59" s="386"/>
      <c r="CZ59" s="386"/>
      <c r="DA59" s="386"/>
      <c r="DB59" s="386"/>
      <c r="DC59" s="386"/>
      <c r="DD59" s="385"/>
      <c r="DE59" s="384"/>
    </row>
    <row r="60" spans="1:109" s="380" customFormat="1" ht="13.2" x14ac:dyDescent="0.2">
      <c r="A60" s="366"/>
      <c r="B60" s="384"/>
      <c r="K60" s="386"/>
      <c r="L60" s="386"/>
      <c r="M60" s="386"/>
      <c r="N60" s="386"/>
      <c r="AQ60" s="386"/>
      <c r="AR60" s="386"/>
      <c r="AS60" s="386"/>
      <c r="AT60" s="386"/>
      <c r="BC60" s="386"/>
      <c r="BD60" s="386"/>
      <c r="BE60" s="386"/>
      <c r="BF60" s="386"/>
      <c r="BO60" s="386"/>
      <c r="BP60" s="386"/>
      <c r="BQ60" s="386"/>
      <c r="BR60" s="386"/>
      <c r="CA60" s="386"/>
      <c r="CB60" s="386"/>
      <c r="CC60" s="386"/>
      <c r="CD60" s="386"/>
      <c r="CM60" s="386"/>
      <c r="CN60" s="386"/>
      <c r="CO60" s="386"/>
      <c r="CP60" s="386"/>
      <c r="CY60" s="386"/>
      <c r="CZ60" s="386"/>
      <c r="DA60" s="386"/>
      <c r="DB60" s="386"/>
      <c r="DC60" s="386"/>
      <c r="DD60" s="385"/>
      <c r="DE60" s="384"/>
    </row>
    <row r="61" spans="1:109" s="380" customFormat="1" ht="13.2" x14ac:dyDescent="0.2">
      <c r="A61" s="366"/>
      <c r="B61" s="387"/>
      <c r="C61" s="388"/>
      <c r="D61" s="388"/>
      <c r="E61" s="388"/>
      <c r="F61" s="388"/>
      <c r="G61" s="388"/>
      <c r="H61" s="388"/>
      <c r="I61" s="388"/>
      <c r="J61" s="388"/>
      <c r="K61" s="388"/>
      <c r="L61" s="388"/>
      <c r="M61" s="389"/>
      <c r="N61" s="389"/>
      <c r="O61" s="388"/>
      <c r="P61" s="388"/>
      <c r="Q61" s="388"/>
      <c r="R61" s="388"/>
      <c r="S61" s="388"/>
      <c r="T61" s="388"/>
      <c r="U61" s="388"/>
      <c r="V61" s="388"/>
      <c r="W61" s="388"/>
      <c r="X61" s="388"/>
      <c r="Y61" s="388"/>
      <c r="Z61" s="388"/>
      <c r="AA61" s="388"/>
      <c r="AB61" s="388"/>
      <c r="AC61" s="388"/>
      <c r="AD61" s="388"/>
      <c r="AE61" s="388"/>
      <c r="AF61" s="388"/>
      <c r="AG61" s="388"/>
      <c r="AH61" s="388"/>
      <c r="AI61" s="388"/>
      <c r="AJ61" s="388"/>
      <c r="AK61" s="388"/>
      <c r="AL61" s="388"/>
      <c r="AM61" s="388"/>
      <c r="AN61" s="388"/>
      <c r="AO61" s="388"/>
      <c r="AP61" s="388"/>
      <c r="AQ61" s="388"/>
      <c r="AR61" s="388"/>
      <c r="AS61" s="389"/>
      <c r="AT61" s="389"/>
      <c r="AU61" s="388"/>
      <c r="AV61" s="388"/>
      <c r="AW61" s="388"/>
      <c r="AX61" s="388"/>
      <c r="AY61" s="388"/>
      <c r="AZ61" s="388"/>
      <c r="BA61" s="388"/>
      <c r="BB61" s="388"/>
      <c r="BC61" s="388"/>
      <c r="BD61" s="388"/>
      <c r="BE61" s="389"/>
      <c r="BF61" s="389"/>
      <c r="BG61" s="388"/>
      <c r="BH61" s="388"/>
      <c r="BI61" s="388"/>
      <c r="BJ61" s="388"/>
      <c r="BK61" s="388"/>
      <c r="BL61" s="388"/>
      <c r="BM61" s="388"/>
      <c r="BN61" s="388"/>
      <c r="BO61" s="388"/>
      <c r="BP61" s="388"/>
      <c r="BQ61" s="389"/>
      <c r="BR61" s="389"/>
      <c r="BS61" s="388"/>
      <c r="BT61" s="388"/>
      <c r="BU61" s="388"/>
      <c r="BV61" s="388"/>
      <c r="BW61" s="388"/>
      <c r="BX61" s="388"/>
      <c r="BY61" s="388"/>
      <c r="BZ61" s="388"/>
      <c r="CA61" s="388"/>
      <c r="CB61" s="388"/>
      <c r="CC61" s="389"/>
      <c r="CD61" s="389"/>
      <c r="CE61" s="388"/>
      <c r="CF61" s="388"/>
      <c r="CG61" s="388"/>
      <c r="CH61" s="388"/>
      <c r="CI61" s="388"/>
      <c r="CJ61" s="388"/>
      <c r="CK61" s="388"/>
      <c r="CL61" s="388"/>
      <c r="CM61" s="388"/>
      <c r="CN61" s="388"/>
      <c r="CO61" s="389"/>
      <c r="CP61" s="389"/>
      <c r="CQ61" s="388"/>
      <c r="CR61" s="388"/>
      <c r="CS61" s="388"/>
      <c r="CT61" s="388"/>
      <c r="CU61" s="388"/>
      <c r="CV61" s="388"/>
      <c r="CW61" s="388"/>
      <c r="CX61" s="388"/>
      <c r="CY61" s="388"/>
      <c r="CZ61" s="388"/>
      <c r="DA61" s="389"/>
      <c r="DB61" s="389"/>
      <c r="DC61" s="389"/>
      <c r="DD61" s="390"/>
      <c r="DE61" s="384"/>
    </row>
    <row r="62" spans="1:109" ht="13.2" x14ac:dyDescent="0.2">
      <c r="B62" s="377"/>
      <c r="C62" s="377"/>
      <c r="D62" s="377"/>
      <c r="E62" s="377"/>
      <c r="F62" s="377"/>
      <c r="G62" s="377"/>
      <c r="H62" s="377"/>
      <c r="I62" s="377"/>
      <c r="J62" s="377"/>
      <c r="K62" s="377"/>
      <c r="L62" s="377"/>
      <c r="M62" s="377"/>
      <c r="N62" s="377"/>
      <c r="O62" s="377"/>
      <c r="P62" s="377"/>
      <c r="Q62" s="377"/>
      <c r="R62" s="377"/>
      <c r="S62" s="377"/>
      <c r="T62" s="377"/>
      <c r="U62" s="377"/>
      <c r="V62" s="377"/>
      <c r="W62" s="377"/>
      <c r="X62" s="377"/>
      <c r="Y62" s="377"/>
      <c r="Z62" s="377"/>
      <c r="AA62" s="377"/>
      <c r="AB62" s="377"/>
      <c r="AC62" s="377"/>
      <c r="AD62" s="377"/>
      <c r="AE62" s="377"/>
      <c r="AF62" s="377"/>
      <c r="AG62" s="377"/>
      <c r="AH62" s="377"/>
      <c r="AI62" s="377"/>
      <c r="AJ62" s="377"/>
      <c r="AK62" s="377"/>
      <c r="AL62" s="377"/>
      <c r="AM62" s="377"/>
      <c r="AN62" s="377"/>
      <c r="AO62" s="377"/>
      <c r="AP62" s="377"/>
      <c r="AQ62" s="377"/>
      <c r="AR62" s="377"/>
      <c r="AS62" s="377"/>
      <c r="AT62" s="377"/>
      <c r="AU62" s="377"/>
      <c r="AV62" s="377"/>
      <c r="AW62" s="377"/>
      <c r="AX62" s="377"/>
      <c r="AY62" s="377"/>
      <c r="AZ62" s="377"/>
      <c r="BA62" s="377"/>
      <c r="BB62" s="377"/>
      <c r="BC62" s="377"/>
      <c r="BD62" s="377"/>
      <c r="BE62" s="377"/>
      <c r="BF62" s="377"/>
      <c r="BG62" s="377"/>
      <c r="BH62" s="377"/>
      <c r="BI62" s="377"/>
      <c r="BJ62" s="377"/>
      <c r="BK62" s="377"/>
      <c r="BL62" s="377"/>
      <c r="BM62" s="377"/>
      <c r="BN62" s="377"/>
      <c r="BO62" s="377"/>
      <c r="BP62" s="377"/>
      <c r="BQ62" s="377"/>
      <c r="BR62" s="377"/>
      <c r="BS62" s="377"/>
      <c r="BT62" s="377"/>
      <c r="BU62" s="377"/>
      <c r="BV62" s="377"/>
      <c r="BW62" s="377"/>
      <c r="BX62" s="377"/>
      <c r="BY62" s="377"/>
      <c r="BZ62" s="377"/>
      <c r="CA62" s="377"/>
      <c r="CB62" s="377"/>
      <c r="CC62" s="377"/>
      <c r="CD62" s="377"/>
      <c r="CE62" s="377"/>
      <c r="CF62" s="377"/>
      <c r="CG62" s="377"/>
      <c r="CH62" s="377"/>
      <c r="CI62" s="377"/>
      <c r="CJ62" s="377"/>
      <c r="CK62" s="377"/>
      <c r="CL62" s="377"/>
      <c r="CM62" s="377"/>
      <c r="CN62" s="377"/>
      <c r="CO62" s="377"/>
      <c r="CP62" s="377"/>
      <c r="CQ62" s="377"/>
      <c r="CR62" s="377"/>
      <c r="CS62" s="377"/>
      <c r="CT62" s="377"/>
      <c r="CU62" s="377"/>
      <c r="CV62" s="377"/>
      <c r="CW62" s="377"/>
      <c r="CX62" s="377"/>
      <c r="CY62" s="377"/>
      <c r="CZ62" s="377"/>
      <c r="DA62" s="377"/>
      <c r="DB62" s="377"/>
      <c r="DC62" s="377"/>
      <c r="DD62" s="377"/>
      <c r="DE62" s="366"/>
    </row>
    <row r="63" spans="1:109" ht="16.2" x14ac:dyDescent="0.2">
      <c r="B63" s="391" t="s">
        <v>572</v>
      </c>
    </row>
    <row r="64" spans="1:109" ht="13.2" x14ac:dyDescent="0.2">
      <c r="B64" s="372"/>
      <c r="G64" s="379"/>
      <c r="I64" s="392"/>
      <c r="J64" s="392"/>
      <c r="K64" s="392"/>
      <c r="L64" s="392"/>
      <c r="M64" s="392"/>
      <c r="N64" s="393"/>
      <c r="AM64" s="379"/>
      <c r="AN64" s="379" t="s">
        <v>566</v>
      </c>
      <c r="AP64" s="380"/>
      <c r="AQ64" s="380"/>
      <c r="AR64" s="380"/>
      <c r="AY64" s="379"/>
      <c r="BA64" s="380"/>
      <c r="BB64" s="380"/>
      <c r="BC64" s="380"/>
      <c r="BK64" s="379"/>
      <c r="BM64" s="380"/>
      <c r="BN64" s="380"/>
      <c r="BO64" s="380"/>
      <c r="BW64" s="379"/>
      <c r="BY64" s="380"/>
      <c r="BZ64" s="380"/>
      <c r="CA64" s="380"/>
      <c r="CI64" s="379"/>
      <c r="CK64" s="380"/>
      <c r="CL64" s="380"/>
      <c r="CM64" s="380"/>
      <c r="CU64" s="379"/>
      <c r="CW64" s="380"/>
      <c r="CX64" s="380"/>
      <c r="CY64" s="380"/>
    </row>
    <row r="65" spans="2:107" ht="13.2" x14ac:dyDescent="0.2">
      <c r="B65" s="372"/>
      <c r="AN65" s="1265" t="s">
        <v>575</v>
      </c>
      <c r="AO65" s="1266"/>
      <c r="AP65" s="1266"/>
      <c r="AQ65" s="1266"/>
      <c r="AR65" s="1266"/>
      <c r="AS65" s="1266"/>
      <c r="AT65" s="1266"/>
      <c r="AU65" s="1266"/>
      <c r="AV65" s="1266"/>
      <c r="AW65" s="1266"/>
      <c r="AX65" s="1266"/>
      <c r="AY65" s="1266"/>
      <c r="AZ65" s="1266"/>
      <c r="BA65" s="1266"/>
      <c r="BB65" s="1266"/>
      <c r="BC65" s="1266"/>
      <c r="BD65" s="1266"/>
      <c r="BE65" s="1266"/>
      <c r="BF65" s="1266"/>
      <c r="BG65" s="1266"/>
      <c r="BH65" s="1266"/>
      <c r="BI65" s="1266"/>
      <c r="BJ65" s="1266"/>
      <c r="BK65" s="1266"/>
      <c r="BL65" s="1266"/>
      <c r="BM65" s="1266"/>
      <c r="BN65" s="1266"/>
      <c r="BO65" s="1266"/>
      <c r="BP65" s="1266"/>
      <c r="BQ65" s="1266"/>
      <c r="BR65" s="1266"/>
      <c r="BS65" s="1266"/>
      <c r="BT65" s="1266"/>
      <c r="BU65" s="1266"/>
      <c r="BV65" s="1266"/>
      <c r="BW65" s="1266"/>
      <c r="BX65" s="1266"/>
      <c r="BY65" s="1266"/>
      <c r="BZ65" s="1266"/>
      <c r="CA65" s="1266"/>
      <c r="CB65" s="1266"/>
      <c r="CC65" s="1266"/>
      <c r="CD65" s="1266"/>
      <c r="CE65" s="1266"/>
      <c r="CF65" s="1266"/>
      <c r="CG65" s="1266"/>
      <c r="CH65" s="1266"/>
      <c r="CI65" s="1266"/>
      <c r="CJ65" s="1266"/>
      <c r="CK65" s="1266"/>
      <c r="CL65" s="1266"/>
      <c r="CM65" s="1266"/>
      <c r="CN65" s="1266"/>
      <c r="CO65" s="1266"/>
      <c r="CP65" s="1266"/>
      <c r="CQ65" s="1266"/>
      <c r="CR65" s="1266"/>
      <c r="CS65" s="1266"/>
      <c r="CT65" s="1266"/>
      <c r="CU65" s="1266"/>
      <c r="CV65" s="1266"/>
      <c r="CW65" s="1266"/>
      <c r="CX65" s="1266"/>
      <c r="CY65" s="1266"/>
      <c r="CZ65" s="1266"/>
      <c r="DA65" s="1266"/>
      <c r="DB65" s="1266"/>
      <c r="DC65" s="1267"/>
    </row>
    <row r="66" spans="2:107" ht="13.2" x14ac:dyDescent="0.2">
      <c r="B66" s="372"/>
      <c r="AN66" s="1268"/>
      <c r="AO66" s="1269"/>
      <c r="AP66" s="1269"/>
      <c r="AQ66" s="1269"/>
      <c r="AR66" s="1269"/>
      <c r="AS66" s="1269"/>
      <c r="AT66" s="1269"/>
      <c r="AU66" s="1269"/>
      <c r="AV66" s="1269"/>
      <c r="AW66" s="1269"/>
      <c r="AX66" s="1269"/>
      <c r="AY66" s="1269"/>
      <c r="AZ66" s="1269"/>
      <c r="BA66" s="1269"/>
      <c r="BB66" s="1269"/>
      <c r="BC66" s="1269"/>
      <c r="BD66" s="1269"/>
      <c r="BE66" s="1269"/>
      <c r="BF66" s="1269"/>
      <c r="BG66" s="1269"/>
      <c r="BH66" s="1269"/>
      <c r="BI66" s="1269"/>
      <c r="BJ66" s="1269"/>
      <c r="BK66" s="1269"/>
      <c r="BL66" s="1269"/>
      <c r="BM66" s="1269"/>
      <c r="BN66" s="1269"/>
      <c r="BO66" s="1269"/>
      <c r="BP66" s="1269"/>
      <c r="BQ66" s="1269"/>
      <c r="BR66" s="1269"/>
      <c r="BS66" s="1269"/>
      <c r="BT66" s="1269"/>
      <c r="BU66" s="1269"/>
      <c r="BV66" s="1269"/>
      <c r="BW66" s="1269"/>
      <c r="BX66" s="1269"/>
      <c r="BY66" s="1269"/>
      <c r="BZ66" s="1269"/>
      <c r="CA66" s="1269"/>
      <c r="CB66" s="1269"/>
      <c r="CC66" s="1269"/>
      <c r="CD66" s="1269"/>
      <c r="CE66" s="1269"/>
      <c r="CF66" s="1269"/>
      <c r="CG66" s="1269"/>
      <c r="CH66" s="1269"/>
      <c r="CI66" s="1269"/>
      <c r="CJ66" s="1269"/>
      <c r="CK66" s="1269"/>
      <c r="CL66" s="1269"/>
      <c r="CM66" s="1269"/>
      <c r="CN66" s="1269"/>
      <c r="CO66" s="1269"/>
      <c r="CP66" s="1269"/>
      <c r="CQ66" s="1269"/>
      <c r="CR66" s="1269"/>
      <c r="CS66" s="1269"/>
      <c r="CT66" s="1269"/>
      <c r="CU66" s="1269"/>
      <c r="CV66" s="1269"/>
      <c r="CW66" s="1269"/>
      <c r="CX66" s="1269"/>
      <c r="CY66" s="1269"/>
      <c r="CZ66" s="1269"/>
      <c r="DA66" s="1269"/>
      <c r="DB66" s="1269"/>
      <c r="DC66" s="1270"/>
    </row>
    <row r="67" spans="2:107" ht="13.2" x14ac:dyDescent="0.2">
      <c r="B67" s="372"/>
      <c r="AN67" s="1268"/>
      <c r="AO67" s="1269"/>
      <c r="AP67" s="1269"/>
      <c r="AQ67" s="1269"/>
      <c r="AR67" s="1269"/>
      <c r="AS67" s="1269"/>
      <c r="AT67" s="1269"/>
      <c r="AU67" s="1269"/>
      <c r="AV67" s="1269"/>
      <c r="AW67" s="1269"/>
      <c r="AX67" s="1269"/>
      <c r="AY67" s="1269"/>
      <c r="AZ67" s="1269"/>
      <c r="BA67" s="1269"/>
      <c r="BB67" s="1269"/>
      <c r="BC67" s="1269"/>
      <c r="BD67" s="1269"/>
      <c r="BE67" s="1269"/>
      <c r="BF67" s="1269"/>
      <c r="BG67" s="1269"/>
      <c r="BH67" s="1269"/>
      <c r="BI67" s="1269"/>
      <c r="BJ67" s="1269"/>
      <c r="BK67" s="1269"/>
      <c r="BL67" s="1269"/>
      <c r="BM67" s="1269"/>
      <c r="BN67" s="1269"/>
      <c r="BO67" s="1269"/>
      <c r="BP67" s="1269"/>
      <c r="BQ67" s="1269"/>
      <c r="BR67" s="1269"/>
      <c r="BS67" s="1269"/>
      <c r="BT67" s="1269"/>
      <c r="BU67" s="1269"/>
      <c r="BV67" s="1269"/>
      <c r="BW67" s="1269"/>
      <c r="BX67" s="1269"/>
      <c r="BY67" s="1269"/>
      <c r="BZ67" s="1269"/>
      <c r="CA67" s="1269"/>
      <c r="CB67" s="1269"/>
      <c r="CC67" s="1269"/>
      <c r="CD67" s="1269"/>
      <c r="CE67" s="1269"/>
      <c r="CF67" s="1269"/>
      <c r="CG67" s="1269"/>
      <c r="CH67" s="1269"/>
      <c r="CI67" s="1269"/>
      <c r="CJ67" s="1269"/>
      <c r="CK67" s="1269"/>
      <c r="CL67" s="1269"/>
      <c r="CM67" s="1269"/>
      <c r="CN67" s="1269"/>
      <c r="CO67" s="1269"/>
      <c r="CP67" s="1269"/>
      <c r="CQ67" s="1269"/>
      <c r="CR67" s="1269"/>
      <c r="CS67" s="1269"/>
      <c r="CT67" s="1269"/>
      <c r="CU67" s="1269"/>
      <c r="CV67" s="1269"/>
      <c r="CW67" s="1269"/>
      <c r="CX67" s="1269"/>
      <c r="CY67" s="1269"/>
      <c r="CZ67" s="1269"/>
      <c r="DA67" s="1269"/>
      <c r="DB67" s="1269"/>
      <c r="DC67" s="1270"/>
    </row>
    <row r="68" spans="2:107" ht="13.2" x14ac:dyDescent="0.2">
      <c r="B68" s="372"/>
      <c r="AN68" s="1268"/>
      <c r="AO68" s="1269"/>
      <c r="AP68" s="1269"/>
      <c r="AQ68" s="1269"/>
      <c r="AR68" s="1269"/>
      <c r="AS68" s="1269"/>
      <c r="AT68" s="1269"/>
      <c r="AU68" s="1269"/>
      <c r="AV68" s="1269"/>
      <c r="AW68" s="1269"/>
      <c r="AX68" s="1269"/>
      <c r="AY68" s="1269"/>
      <c r="AZ68" s="1269"/>
      <c r="BA68" s="1269"/>
      <c r="BB68" s="1269"/>
      <c r="BC68" s="1269"/>
      <c r="BD68" s="1269"/>
      <c r="BE68" s="1269"/>
      <c r="BF68" s="1269"/>
      <c r="BG68" s="1269"/>
      <c r="BH68" s="1269"/>
      <c r="BI68" s="1269"/>
      <c r="BJ68" s="1269"/>
      <c r="BK68" s="1269"/>
      <c r="BL68" s="1269"/>
      <c r="BM68" s="1269"/>
      <c r="BN68" s="1269"/>
      <c r="BO68" s="1269"/>
      <c r="BP68" s="1269"/>
      <c r="BQ68" s="1269"/>
      <c r="BR68" s="1269"/>
      <c r="BS68" s="1269"/>
      <c r="BT68" s="1269"/>
      <c r="BU68" s="1269"/>
      <c r="BV68" s="1269"/>
      <c r="BW68" s="1269"/>
      <c r="BX68" s="1269"/>
      <c r="BY68" s="1269"/>
      <c r="BZ68" s="1269"/>
      <c r="CA68" s="1269"/>
      <c r="CB68" s="1269"/>
      <c r="CC68" s="1269"/>
      <c r="CD68" s="1269"/>
      <c r="CE68" s="1269"/>
      <c r="CF68" s="1269"/>
      <c r="CG68" s="1269"/>
      <c r="CH68" s="1269"/>
      <c r="CI68" s="1269"/>
      <c r="CJ68" s="1269"/>
      <c r="CK68" s="1269"/>
      <c r="CL68" s="1269"/>
      <c r="CM68" s="1269"/>
      <c r="CN68" s="1269"/>
      <c r="CO68" s="1269"/>
      <c r="CP68" s="1269"/>
      <c r="CQ68" s="1269"/>
      <c r="CR68" s="1269"/>
      <c r="CS68" s="1269"/>
      <c r="CT68" s="1269"/>
      <c r="CU68" s="1269"/>
      <c r="CV68" s="1269"/>
      <c r="CW68" s="1269"/>
      <c r="CX68" s="1269"/>
      <c r="CY68" s="1269"/>
      <c r="CZ68" s="1269"/>
      <c r="DA68" s="1269"/>
      <c r="DB68" s="1269"/>
      <c r="DC68" s="1270"/>
    </row>
    <row r="69" spans="2:107" ht="13.2" x14ac:dyDescent="0.2">
      <c r="B69" s="372"/>
      <c r="AN69" s="1271"/>
      <c r="AO69" s="1272"/>
      <c r="AP69" s="1272"/>
      <c r="AQ69" s="1272"/>
      <c r="AR69" s="1272"/>
      <c r="AS69" s="1272"/>
      <c r="AT69" s="1272"/>
      <c r="AU69" s="1272"/>
      <c r="AV69" s="1272"/>
      <c r="AW69" s="1272"/>
      <c r="AX69" s="1272"/>
      <c r="AY69" s="1272"/>
      <c r="AZ69" s="1272"/>
      <c r="BA69" s="1272"/>
      <c r="BB69" s="1272"/>
      <c r="BC69" s="1272"/>
      <c r="BD69" s="1272"/>
      <c r="BE69" s="1272"/>
      <c r="BF69" s="1272"/>
      <c r="BG69" s="1272"/>
      <c r="BH69" s="1272"/>
      <c r="BI69" s="1272"/>
      <c r="BJ69" s="1272"/>
      <c r="BK69" s="1272"/>
      <c r="BL69" s="1272"/>
      <c r="BM69" s="1272"/>
      <c r="BN69" s="1272"/>
      <c r="BO69" s="1272"/>
      <c r="BP69" s="1272"/>
      <c r="BQ69" s="1272"/>
      <c r="BR69" s="1272"/>
      <c r="BS69" s="1272"/>
      <c r="BT69" s="1272"/>
      <c r="BU69" s="1272"/>
      <c r="BV69" s="1272"/>
      <c r="BW69" s="1272"/>
      <c r="BX69" s="1272"/>
      <c r="BY69" s="1272"/>
      <c r="BZ69" s="1272"/>
      <c r="CA69" s="1272"/>
      <c r="CB69" s="1272"/>
      <c r="CC69" s="1272"/>
      <c r="CD69" s="1272"/>
      <c r="CE69" s="1272"/>
      <c r="CF69" s="1272"/>
      <c r="CG69" s="1272"/>
      <c r="CH69" s="1272"/>
      <c r="CI69" s="1272"/>
      <c r="CJ69" s="1272"/>
      <c r="CK69" s="1272"/>
      <c r="CL69" s="1272"/>
      <c r="CM69" s="1272"/>
      <c r="CN69" s="1272"/>
      <c r="CO69" s="1272"/>
      <c r="CP69" s="1272"/>
      <c r="CQ69" s="1272"/>
      <c r="CR69" s="1272"/>
      <c r="CS69" s="1272"/>
      <c r="CT69" s="1272"/>
      <c r="CU69" s="1272"/>
      <c r="CV69" s="1272"/>
      <c r="CW69" s="1272"/>
      <c r="CX69" s="1272"/>
      <c r="CY69" s="1272"/>
      <c r="CZ69" s="1272"/>
      <c r="DA69" s="1272"/>
      <c r="DB69" s="1272"/>
      <c r="DC69" s="1273"/>
    </row>
    <row r="70" spans="2:107" ht="13.2" x14ac:dyDescent="0.2">
      <c r="B70" s="372"/>
      <c r="H70" s="394"/>
      <c r="I70" s="394"/>
      <c r="J70" s="395"/>
      <c r="K70" s="395"/>
      <c r="L70" s="396"/>
      <c r="M70" s="395"/>
      <c r="N70" s="396"/>
      <c r="AN70" s="381"/>
      <c r="AO70" s="381"/>
      <c r="AP70" s="381"/>
      <c r="AZ70" s="381"/>
      <c r="BA70" s="381"/>
      <c r="BB70" s="381"/>
      <c r="BL70" s="381"/>
      <c r="BM70" s="381"/>
      <c r="BN70" s="381"/>
      <c r="BX70" s="381"/>
      <c r="BY70" s="381"/>
      <c r="BZ70" s="381"/>
      <c r="CJ70" s="381"/>
      <c r="CK70" s="381"/>
      <c r="CL70" s="381"/>
      <c r="CV70" s="381"/>
      <c r="CW70" s="381"/>
      <c r="CX70" s="381"/>
    </row>
    <row r="71" spans="2:107" ht="13.2" x14ac:dyDescent="0.2">
      <c r="B71" s="372"/>
      <c r="G71" s="397"/>
      <c r="I71" s="398"/>
      <c r="J71" s="395"/>
      <c r="K71" s="395"/>
      <c r="L71" s="396"/>
      <c r="M71" s="395"/>
      <c r="N71" s="396"/>
      <c r="AM71" s="397"/>
      <c r="AN71" s="366" t="s">
        <v>567</v>
      </c>
    </row>
    <row r="72" spans="2:107" ht="13.2" x14ac:dyDescent="0.2">
      <c r="B72" s="372"/>
      <c r="G72" s="1259"/>
      <c r="H72" s="1259"/>
      <c r="I72" s="1259"/>
      <c r="J72" s="1259"/>
      <c r="K72" s="382"/>
      <c r="L72" s="382"/>
      <c r="M72" s="383"/>
      <c r="N72" s="383"/>
      <c r="AN72" s="1262"/>
      <c r="AO72" s="1263"/>
      <c r="AP72" s="1263"/>
      <c r="AQ72" s="1263"/>
      <c r="AR72" s="1263"/>
      <c r="AS72" s="1263"/>
      <c r="AT72" s="1263"/>
      <c r="AU72" s="1263"/>
      <c r="AV72" s="1263"/>
      <c r="AW72" s="1263"/>
      <c r="AX72" s="1263"/>
      <c r="AY72" s="1263"/>
      <c r="AZ72" s="1263"/>
      <c r="BA72" s="1263"/>
      <c r="BB72" s="1263"/>
      <c r="BC72" s="1263"/>
      <c r="BD72" s="1263"/>
      <c r="BE72" s="1263"/>
      <c r="BF72" s="1263"/>
      <c r="BG72" s="1263"/>
      <c r="BH72" s="1263"/>
      <c r="BI72" s="1263"/>
      <c r="BJ72" s="1263"/>
      <c r="BK72" s="1263"/>
      <c r="BL72" s="1263"/>
      <c r="BM72" s="1263"/>
      <c r="BN72" s="1263"/>
      <c r="BO72" s="1264"/>
      <c r="BP72" s="1258" t="s">
        <v>524</v>
      </c>
      <c r="BQ72" s="1258"/>
      <c r="BR72" s="1258"/>
      <c r="BS72" s="1258"/>
      <c r="BT72" s="1258"/>
      <c r="BU72" s="1258"/>
      <c r="BV72" s="1258"/>
      <c r="BW72" s="1258"/>
      <c r="BX72" s="1258" t="s">
        <v>525</v>
      </c>
      <c r="BY72" s="1258"/>
      <c r="BZ72" s="1258"/>
      <c r="CA72" s="1258"/>
      <c r="CB72" s="1258"/>
      <c r="CC72" s="1258"/>
      <c r="CD72" s="1258"/>
      <c r="CE72" s="1258"/>
      <c r="CF72" s="1258" t="s">
        <v>526</v>
      </c>
      <c r="CG72" s="1258"/>
      <c r="CH72" s="1258"/>
      <c r="CI72" s="1258"/>
      <c r="CJ72" s="1258"/>
      <c r="CK72" s="1258"/>
      <c r="CL72" s="1258"/>
      <c r="CM72" s="1258"/>
      <c r="CN72" s="1258" t="s">
        <v>527</v>
      </c>
      <c r="CO72" s="1258"/>
      <c r="CP72" s="1258"/>
      <c r="CQ72" s="1258"/>
      <c r="CR72" s="1258"/>
      <c r="CS72" s="1258"/>
      <c r="CT72" s="1258"/>
      <c r="CU72" s="1258"/>
      <c r="CV72" s="1258" t="s">
        <v>528</v>
      </c>
      <c r="CW72" s="1258"/>
      <c r="CX72" s="1258"/>
      <c r="CY72" s="1258"/>
      <c r="CZ72" s="1258"/>
      <c r="DA72" s="1258"/>
      <c r="DB72" s="1258"/>
      <c r="DC72" s="1258"/>
    </row>
    <row r="73" spans="2:107" ht="13.2" x14ac:dyDescent="0.2">
      <c r="B73" s="372"/>
      <c r="G73" s="1261"/>
      <c r="H73" s="1261"/>
      <c r="I73" s="1261"/>
      <c r="J73" s="1261"/>
      <c r="K73" s="1257"/>
      <c r="L73" s="1257"/>
      <c r="M73" s="1257"/>
      <c r="N73" s="1257"/>
      <c r="AM73" s="381"/>
      <c r="AN73" s="1256" t="s">
        <v>568</v>
      </c>
      <c r="AO73" s="1256"/>
      <c r="AP73" s="1256"/>
      <c r="AQ73" s="1256"/>
      <c r="AR73" s="1256"/>
      <c r="AS73" s="1256"/>
      <c r="AT73" s="1256"/>
      <c r="AU73" s="1256"/>
      <c r="AV73" s="1256"/>
      <c r="AW73" s="1256"/>
      <c r="AX73" s="1256"/>
      <c r="AY73" s="1256"/>
      <c r="AZ73" s="1256"/>
      <c r="BA73" s="1256"/>
      <c r="BB73" s="1256" t="s">
        <v>569</v>
      </c>
      <c r="BC73" s="1256"/>
      <c r="BD73" s="1256"/>
      <c r="BE73" s="1256"/>
      <c r="BF73" s="1256"/>
      <c r="BG73" s="1256"/>
      <c r="BH73" s="1256"/>
      <c r="BI73" s="1256"/>
      <c r="BJ73" s="1256"/>
      <c r="BK73" s="1256"/>
      <c r="BL73" s="1256"/>
      <c r="BM73" s="1256"/>
      <c r="BN73" s="1256"/>
      <c r="BO73" s="1256"/>
      <c r="BP73" s="1253">
        <v>81.5</v>
      </c>
      <c r="BQ73" s="1253"/>
      <c r="BR73" s="1253"/>
      <c r="BS73" s="1253"/>
      <c r="BT73" s="1253"/>
      <c r="BU73" s="1253"/>
      <c r="BV73" s="1253"/>
      <c r="BW73" s="1253"/>
      <c r="BX73" s="1253">
        <v>67.5</v>
      </c>
      <c r="BY73" s="1253"/>
      <c r="BZ73" s="1253"/>
      <c r="CA73" s="1253"/>
      <c r="CB73" s="1253"/>
      <c r="CC73" s="1253"/>
      <c r="CD73" s="1253"/>
      <c r="CE73" s="1253"/>
      <c r="CF73" s="1253">
        <v>54.1</v>
      </c>
      <c r="CG73" s="1253"/>
      <c r="CH73" s="1253"/>
      <c r="CI73" s="1253"/>
      <c r="CJ73" s="1253"/>
      <c r="CK73" s="1253"/>
      <c r="CL73" s="1253"/>
      <c r="CM73" s="1253"/>
      <c r="CN73" s="1253">
        <v>41.5</v>
      </c>
      <c r="CO73" s="1253"/>
      <c r="CP73" s="1253"/>
      <c r="CQ73" s="1253"/>
      <c r="CR73" s="1253"/>
      <c r="CS73" s="1253"/>
      <c r="CT73" s="1253"/>
      <c r="CU73" s="1253"/>
      <c r="CV73" s="1253">
        <v>37.799999999999997</v>
      </c>
      <c r="CW73" s="1253"/>
      <c r="CX73" s="1253"/>
      <c r="CY73" s="1253"/>
      <c r="CZ73" s="1253"/>
      <c r="DA73" s="1253"/>
      <c r="DB73" s="1253"/>
      <c r="DC73" s="1253"/>
    </row>
    <row r="74" spans="2:107" ht="13.2" x14ac:dyDescent="0.2">
      <c r="B74" s="372"/>
      <c r="G74" s="1261"/>
      <c r="H74" s="1261"/>
      <c r="I74" s="1261"/>
      <c r="J74" s="1261"/>
      <c r="K74" s="1257"/>
      <c r="L74" s="1257"/>
      <c r="M74" s="1257"/>
      <c r="N74" s="1257"/>
      <c r="AM74" s="381"/>
      <c r="AN74" s="1256"/>
      <c r="AO74" s="1256"/>
      <c r="AP74" s="1256"/>
      <c r="AQ74" s="1256"/>
      <c r="AR74" s="1256"/>
      <c r="AS74" s="1256"/>
      <c r="AT74" s="1256"/>
      <c r="AU74" s="1256"/>
      <c r="AV74" s="1256"/>
      <c r="AW74" s="1256"/>
      <c r="AX74" s="1256"/>
      <c r="AY74" s="1256"/>
      <c r="AZ74" s="1256"/>
      <c r="BA74" s="1256"/>
      <c r="BB74" s="1256"/>
      <c r="BC74" s="1256"/>
      <c r="BD74" s="1256"/>
      <c r="BE74" s="1256"/>
      <c r="BF74" s="1256"/>
      <c r="BG74" s="1256"/>
      <c r="BH74" s="1256"/>
      <c r="BI74" s="1256"/>
      <c r="BJ74" s="1256"/>
      <c r="BK74" s="1256"/>
      <c r="BL74" s="1256"/>
      <c r="BM74" s="1256"/>
      <c r="BN74" s="1256"/>
      <c r="BO74" s="1256"/>
      <c r="BP74" s="1253"/>
      <c r="BQ74" s="1253"/>
      <c r="BR74" s="1253"/>
      <c r="BS74" s="1253"/>
      <c r="BT74" s="1253"/>
      <c r="BU74" s="1253"/>
      <c r="BV74" s="1253"/>
      <c r="BW74" s="1253"/>
      <c r="BX74" s="1253"/>
      <c r="BY74" s="1253"/>
      <c r="BZ74" s="1253"/>
      <c r="CA74" s="1253"/>
      <c r="CB74" s="1253"/>
      <c r="CC74" s="1253"/>
      <c r="CD74" s="1253"/>
      <c r="CE74" s="1253"/>
      <c r="CF74" s="1253"/>
      <c r="CG74" s="1253"/>
      <c r="CH74" s="1253"/>
      <c r="CI74" s="1253"/>
      <c r="CJ74" s="1253"/>
      <c r="CK74" s="1253"/>
      <c r="CL74" s="1253"/>
      <c r="CM74" s="1253"/>
      <c r="CN74" s="1253"/>
      <c r="CO74" s="1253"/>
      <c r="CP74" s="1253"/>
      <c r="CQ74" s="1253"/>
      <c r="CR74" s="1253"/>
      <c r="CS74" s="1253"/>
      <c r="CT74" s="1253"/>
      <c r="CU74" s="1253"/>
      <c r="CV74" s="1253"/>
      <c r="CW74" s="1253"/>
      <c r="CX74" s="1253"/>
      <c r="CY74" s="1253"/>
      <c r="CZ74" s="1253"/>
      <c r="DA74" s="1253"/>
      <c r="DB74" s="1253"/>
      <c r="DC74" s="1253"/>
    </row>
    <row r="75" spans="2:107" ht="13.2" x14ac:dyDescent="0.2">
      <c r="B75" s="372"/>
      <c r="G75" s="1261"/>
      <c r="H75" s="1261"/>
      <c r="I75" s="1259"/>
      <c r="J75" s="1259"/>
      <c r="K75" s="1260"/>
      <c r="L75" s="1260"/>
      <c r="M75" s="1260"/>
      <c r="N75" s="1260"/>
      <c r="AM75" s="381"/>
      <c r="AN75" s="1256"/>
      <c r="AO75" s="1256"/>
      <c r="AP75" s="1256"/>
      <c r="AQ75" s="1256"/>
      <c r="AR75" s="1256"/>
      <c r="AS75" s="1256"/>
      <c r="AT75" s="1256"/>
      <c r="AU75" s="1256"/>
      <c r="AV75" s="1256"/>
      <c r="AW75" s="1256"/>
      <c r="AX75" s="1256"/>
      <c r="AY75" s="1256"/>
      <c r="AZ75" s="1256"/>
      <c r="BA75" s="1256"/>
      <c r="BB75" s="1256" t="s">
        <v>573</v>
      </c>
      <c r="BC75" s="1256"/>
      <c r="BD75" s="1256"/>
      <c r="BE75" s="1256"/>
      <c r="BF75" s="1256"/>
      <c r="BG75" s="1256"/>
      <c r="BH75" s="1256"/>
      <c r="BI75" s="1256"/>
      <c r="BJ75" s="1256"/>
      <c r="BK75" s="1256"/>
      <c r="BL75" s="1256"/>
      <c r="BM75" s="1256"/>
      <c r="BN75" s="1256"/>
      <c r="BO75" s="1256"/>
      <c r="BP75" s="1253">
        <v>6.4</v>
      </c>
      <c r="BQ75" s="1253"/>
      <c r="BR75" s="1253"/>
      <c r="BS75" s="1253"/>
      <c r="BT75" s="1253"/>
      <c r="BU75" s="1253"/>
      <c r="BV75" s="1253"/>
      <c r="BW75" s="1253"/>
      <c r="BX75" s="1253">
        <v>6</v>
      </c>
      <c r="BY75" s="1253"/>
      <c r="BZ75" s="1253"/>
      <c r="CA75" s="1253"/>
      <c r="CB75" s="1253"/>
      <c r="CC75" s="1253"/>
      <c r="CD75" s="1253"/>
      <c r="CE75" s="1253"/>
      <c r="CF75" s="1253">
        <v>5.8</v>
      </c>
      <c r="CG75" s="1253"/>
      <c r="CH75" s="1253"/>
      <c r="CI75" s="1253"/>
      <c r="CJ75" s="1253"/>
      <c r="CK75" s="1253"/>
      <c r="CL75" s="1253"/>
      <c r="CM75" s="1253"/>
      <c r="CN75" s="1253">
        <v>5.8</v>
      </c>
      <c r="CO75" s="1253"/>
      <c r="CP75" s="1253"/>
      <c r="CQ75" s="1253"/>
      <c r="CR75" s="1253"/>
      <c r="CS75" s="1253"/>
      <c r="CT75" s="1253"/>
      <c r="CU75" s="1253"/>
      <c r="CV75" s="1253">
        <v>6.4</v>
      </c>
      <c r="CW75" s="1253"/>
      <c r="CX75" s="1253"/>
      <c r="CY75" s="1253"/>
      <c r="CZ75" s="1253"/>
      <c r="DA75" s="1253"/>
      <c r="DB75" s="1253"/>
      <c r="DC75" s="1253"/>
    </row>
    <row r="76" spans="2:107" ht="13.2" x14ac:dyDescent="0.2">
      <c r="B76" s="372"/>
      <c r="G76" s="1261"/>
      <c r="H76" s="1261"/>
      <c r="I76" s="1259"/>
      <c r="J76" s="1259"/>
      <c r="K76" s="1260"/>
      <c r="L76" s="1260"/>
      <c r="M76" s="1260"/>
      <c r="N76" s="1260"/>
      <c r="AM76" s="381"/>
      <c r="AN76" s="1256"/>
      <c r="AO76" s="1256"/>
      <c r="AP76" s="1256"/>
      <c r="AQ76" s="1256"/>
      <c r="AR76" s="1256"/>
      <c r="AS76" s="1256"/>
      <c r="AT76" s="1256"/>
      <c r="AU76" s="1256"/>
      <c r="AV76" s="1256"/>
      <c r="AW76" s="1256"/>
      <c r="AX76" s="1256"/>
      <c r="AY76" s="1256"/>
      <c r="AZ76" s="1256"/>
      <c r="BA76" s="1256"/>
      <c r="BB76" s="1256"/>
      <c r="BC76" s="1256"/>
      <c r="BD76" s="1256"/>
      <c r="BE76" s="1256"/>
      <c r="BF76" s="1256"/>
      <c r="BG76" s="1256"/>
      <c r="BH76" s="1256"/>
      <c r="BI76" s="1256"/>
      <c r="BJ76" s="1256"/>
      <c r="BK76" s="1256"/>
      <c r="BL76" s="1256"/>
      <c r="BM76" s="1256"/>
      <c r="BN76" s="1256"/>
      <c r="BO76" s="1256"/>
      <c r="BP76" s="1253"/>
      <c r="BQ76" s="1253"/>
      <c r="BR76" s="1253"/>
      <c r="BS76" s="1253"/>
      <c r="BT76" s="1253"/>
      <c r="BU76" s="1253"/>
      <c r="BV76" s="1253"/>
      <c r="BW76" s="1253"/>
      <c r="BX76" s="1253"/>
      <c r="BY76" s="1253"/>
      <c r="BZ76" s="1253"/>
      <c r="CA76" s="1253"/>
      <c r="CB76" s="1253"/>
      <c r="CC76" s="1253"/>
      <c r="CD76" s="1253"/>
      <c r="CE76" s="1253"/>
      <c r="CF76" s="1253"/>
      <c r="CG76" s="1253"/>
      <c r="CH76" s="1253"/>
      <c r="CI76" s="1253"/>
      <c r="CJ76" s="1253"/>
      <c r="CK76" s="1253"/>
      <c r="CL76" s="1253"/>
      <c r="CM76" s="1253"/>
      <c r="CN76" s="1253"/>
      <c r="CO76" s="1253"/>
      <c r="CP76" s="1253"/>
      <c r="CQ76" s="1253"/>
      <c r="CR76" s="1253"/>
      <c r="CS76" s="1253"/>
      <c r="CT76" s="1253"/>
      <c r="CU76" s="1253"/>
      <c r="CV76" s="1253"/>
      <c r="CW76" s="1253"/>
      <c r="CX76" s="1253"/>
      <c r="CY76" s="1253"/>
      <c r="CZ76" s="1253"/>
      <c r="DA76" s="1253"/>
      <c r="DB76" s="1253"/>
      <c r="DC76" s="1253"/>
    </row>
    <row r="77" spans="2:107" ht="13.2" x14ac:dyDescent="0.2">
      <c r="B77" s="372"/>
      <c r="G77" s="1259"/>
      <c r="H77" s="1259"/>
      <c r="I77" s="1259"/>
      <c r="J77" s="1259"/>
      <c r="K77" s="1257"/>
      <c r="L77" s="1257"/>
      <c r="M77" s="1257"/>
      <c r="N77" s="1257"/>
      <c r="AN77" s="1258" t="s">
        <v>571</v>
      </c>
      <c r="AO77" s="1258"/>
      <c r="AP77" s="1258"/>
      <c r="AQ77" s="1258"/>
      <c r="AR77" s="1258"/>
      <c r="AS77" s="1258"/>
      <c r="AT77" s="1258"/>
      <c r="AU77" s="1258"/>
      <c r="AV77" s="1258"/>
      <c r="AW77" s="1258"/>
      <c r="AX77" s="1258"/>
      <c r="AY77" s="1258"/>
      <c r="AZ77" s="1258"/>
      <c r="BA77" s="1258"/>
      <c r="BB77" s="1256" t="s">
        <v>569</v>
      </c>
      <c r="BC77" s="1256"/>
      <c r="BD77" s="1256"/>
      <c r="BE77" s="1256"/>
      <c r="BF77" s="1256"/>
      <c r="BG77" s="1256"/>
      <c r="BH77" s="1256"/>
      <c r="BI77" s="1256"/>
      <c r="BJ77" s="1256"/>
      <c r="BK77" s="1256"/>
      <c r="BL77" s="1256"/>
      <c r="BM77" s="1256"/>
      <c r="BN77" s="1256"/>
      <c r="BO77" s="1256"/>
      <c r="BP77" s="1253">
        <v>20.3</v>
      </c>
      <c r="BQ77" s="1253"/>
      <c r="BR77" s="1253"/>
      <c r="BS77" s="1253"/>
      <c r="BT77" s="1253"/>
      <c r="BU77" s="1253"/>
      <c r="BV77" s="1253"/>
      <c r="BW77" s="1253"/>
      <c r="BX77" s="1253">
        <v>15.5</v>
      </c>
      <c r="BY77" s="1253"/>
      <c r="BZ77" s="1253"/>
      <c r="CA77" s="1253"/>
      <c r="CB77" s="1253"/>
      <c r="CC77" s="1253"/>
      <c r="CD77" s="1253"/>
      <c r="CE77" s="1253"/>
      <c r="CF77" s="1253">
        <v>4.5999999999999996</v>
      </c>
      <c r="CG77" s="1253"/>
      <c r="CH77" s="1253"/>
      <c r="CI77" s="1253"/>
      <c r="CJ77" s="1253"/>
      <c r="CK77" s="1253"/>
      <c r="CL77" s="1253"/>
      <c r="CM77" s="1253"/>
      <c r="CN77" s="1253">
        <v>1.6</v>
      </c>
      <c r="CO77" s="1253"/>
      <c r="CP77" s="1253"/>
      <c r="CQ77" s="1253"/>
      <c r="CR77" s="1253"/>
      <c r="CS77" s="1253"/>
      <c r="CT77" s="1253"/>
      <c r="CU77" s="1253"/>
      <c r="CV77" s="1253">
        <v>0</v>
      </c>
      <c r="CW77" s="1253"/>
      <c r="CX77" s="1253"/>
      <c r="CY77" s="1253"/>
      <c r="CZ77" s="1253"/>
      <c r="DA77" s="1253"/>
      <c r="DB77" s="1253"/>
      <c r="DC77" s="1253"/>
    </row>
    <row r="78" spans="2:107" ht="13.2" x14ac:dyDescent="0.2">
      <c r="B78" s="372"/>
      <c r="G78" s="1259"/>
      <c r="H78" s="1259"/>
      <c r="I78" s="1259"/>
      <c r="J78" s="1259"/>
      <c r="K78" s="1257"/>
      <c r="L78" s="1257"/>
      <c r="M78" s="1257"/>
      <c r="N78" s="1257"/>
      <c r="AN78" s="1258"/>
      <c r="AO78" s="1258"/>
      <c r="AP78" s="1258"/>
      <c r="AQ78" s="1258"/>
      <c r="AR78" s="1258"/>
      <c r="AS78" s="1258"/>
      <c r="AT78" s="1258"/>
      <c r="AU78" s="1258"/>
      <c r="AV78" s="1258"/>
      <c r="AW78" s="1258"/>
      <c r="AX78" s="1258"/>
      <c r="AY78" s="1258"/>
      <c r="AZ78" s="1258"/>
      <c r="BA78" s="1258"/>
      <c r="BB78" s="1256"/>
      <c r="BC78" s="1256"/>
      <c r="BD78" s="1256"/>
      <c r="BE78" s="1256"/>
      <c r="BF78" s="1256"/>
      <c r="BG78" s="1256"/>
      <c r="BH78" s="1256"/>
      <c r="BI78" s="1256"/>
      <c r="BJ78" s="1256"/>
      <c r="BK78" s="1256"/>
      <c r="BL78" s="1256"/>
      <c r="BM78" s="1256"/>
      <c r="BN78" s="1256"/>
      <c r="BO78" s="1256"/>
      <c r="BP78" s="1253"/>
      <c r="BQ78" s="1253"/>
      <c r="BR78" s="1253"/>
      <c r="BS78" s="1253"/>
      <c r="BT78" s="1253"/>
      <c r="BU78" s="1253"/>
      <c r="BV78" s="1253"/>
      <c r="BW78" s="1253"/>
      <c r="BX78" s="1253"/>
      <c r="BY78" s="1253"/>
      <c r="BZ78" s="1253"/>
      <c r="CA78" s="1253"/>
      <c r="CB78" s="1253"/>
      <c r="CC78" s="1253"/>
      <c r="CD78" s="1253"/>
      <c r="CE78" s="1253"/>
      <c r="CF78" s="1253"/>
      <c r="CG78" s="1253"/>
      <c r="CH78" s="1253"/>
      <c r="CI78" s="1253"/>
      <c r="CJ78" s="1253"/>
      <c r="CK78" s="1253"/>
      <c r="CL78" s="1253"/>
      <c r="CM78" s="1253"/>
      <c r="CN78" s="1253"/>
      <c r="CO78" s="1253"/>
      <c r="CP78" s="1253"/>
      <c r="CQ78" s="1253"/>
      <c r="CR78" s="1253"/>
      <c r="CS78" s="1253"/>
      <c r="CT78" s="1253"/>
      <c r="CU78" s="1253"/>
      <c r="CV78" s="1253"/>
      <c r="CW78" s="1253"/>
      <c r="CX78" s="1253"/>
      <c r="CY78" s="1253"/>
      <c r="CZ78" s="1253"/>
      <c r="DA78" s="1253"/>
      <c r="DB78" s="1253"/>
      <c r="DC78" s="1253"/>
    </row>
    <row r="79" spans="2:107" ht="13.2" x14ac:dyDescent="0.2">
      <c r="B79" s="372"/>
      <c r="G79" s="1259"/>
      <c r="H79" s="1259"/>
      <c r="I79" s="1254"/>
      <c r="J79" s="1254"/>
      <c r="K79" s="1255"/>
      <c r="L79" s="1255"/>
      <c r="M79" s="1255"/>
      <c r="N79" s="1255"/>
      <c r="AN79" s="1258"/>
      <c r="AO79" s="1258"/>
      <c r="AP79" s="1258"/>
      <c r="AQ79" s="1258"/>
      <c r="AR79" s="1258"/>
      <c r="AS79" s="1258"/>
      <c r="AT79" s="1258"/>
      <c r="AU79" s="1258"/>
      <c r="AV79" s="1258"/>
      <c r="AW79" s="1258"/>
      <c r="AX79" s="1258"/>
      <c r="AY79" s="1258"/>
      <c r="AZ79" s="1258"/>
      <c r="BA79" s="1258"/>
      <c r="BB79" s="1256" t="s">
        <v>573</v>
      </c>
      <c r="BC79" s="1256"/>
      <c r="BD79" s="1256"/>
      <c r="BE79" s="1256"/>
      <c r="BF79" s="1256"/>
      <c r="BG79" s="1256"/>
      <c r="BH79" s="1256"/>
      <c r="BI79" s="1256"/>
      <c r="BJ79" s="1256"/>
      <c r="BK79" s="1256"/>
      <c r="BL79" s="1256"/>
      <c r="BM79" s="1256"/>
      <c r="BN79" s="1256"/>
      <c r="BO79" s="1256"/>
      <c r="BP79" s="1253">
        <v>6.6</v>
      </c>
      <c r="BQ79" s="1253"/>
      <c r="BR79" s="1253"/>
      <c r="BS79" s="1253"/>
      <c r="BT79" s="1253"/>
      <c r="BU79" s="1253"/>
      <c r="BV79" s="1253"/>
      <c r="BW79" s="1253"/>
      <c r="BX79" s="1253">
        <v>6.4</v>
      </c>
      <c r="BY79" s="1253"/>
      <c r="BZ79" s="1253"/>
      <c r="CA79" s="1253"/>
      <c r="CB79" s="1253"/>
      <c r="CC79" s="1253"/>
      <c r="CD79" s="1253"/>
      <c r="CE79" s="1253"/>
      <c r="CF79" s="1253">
        <v>6.3</v>
      </c>
      <c r="CG79" s="1253"/>
      <c r="CH79" s="1253"/>
      <c r="CI79" s="1253"/>
      <c r="CJ79" s="1253"/>
      <c r="CK79" s="1253"/>
      <c r="CL79" s="1253"/>
      <c r="CM79" s="1253"/>
      <c r="CN79" s="1253">
        <v>6.6</v>
      </c>
      <c r="CO79" s="1253"/>
      <c r="CP79" s="1253"/>
      <c r="CQ79" s="1253"/>
      <c r="CR79" s="1253"/>
      <c r="CS79" s="1253"/>
      <c r="CT79" s="1253"/>
      <c r="CU79" s="1253"/>
      <c r="CV79" s="1253">
        <v>6.8</v>
      </c>
      <c r="CW79" s="1253"/>
      <c r="CX79" s="1253"/>
      <c r="CY79" s="1253"/>
      <c r="CZ79" s="1253"/>
      <c r="DA79" s="1253"/>
      <c r="DB79" s="1253"/>
      <c r="DC79" s="1253"/>
    </row>
    <row r="80" spans="2:107" ht="13.2" x14ac:dyDescent="0.2">
      <c r="B80" s="372"/>
      <c r="G80" s="1259"/>
      <c r="H80" s="1259"/>
      <c r="I80" s="1254"/>
      <c r="J80" s="1254"/>
      <c r="K80" s="1255"/>
      <c r="L80" s="1255"/>
      <c r="M80" s="1255"/>
      <c r="N80" s="1255"/>
      <c r="AN80" s="1258"/>
      <c r="AO80" s="1258"/>
      <c r="AP80" s="1258"/>
      <c r="AQ80" s="1258"/>
      <c r="AR80" s="1258"/>
      <c r="AS80" s="1258"/>
      <c r="AT80" s="1258"/>
      <c r="AU80" s="1258"/>
      <c r="AV80" s="1258"/>
      <c r="AW80" s="1258"/>
      <c r="AX80" s="1258"/>
      <c r="AY80" s="1258"/>
      <c r="AZ80" s="1258"/>
      <c r="BA80" s="1258"/>
      <c r="BB80" s="1256"/>
      <c r="BC80" s="1256"/>
      <c r="BD80" s="1256"/>
      <c r="BE80" s="1256"/>
      <c r="BF80" s="1256"/>
      <c r="BG80" s="1256"/>
      <c r="BH80" s="1256"/>
      <c r="BI80" s="1256"/>
      <c r="BJ80" s="1256"/>
      <c r="BK80" s="1256"/>
      <c r="BL80" s="1256"/>
      <c r="BM80" s="1256"/>
      <c r="BN80" s="1256"/>
      <c r="BO80" s="1256"/>
      <c r="BP80" s="1253"/>
      <c r="BQ80" s="1253"/>
      <c r="BR80" s="1253"/>
      <c r="BS80" s="1253"/>
      <c r="BT80" s="1253"/>
      <c r="BU80" s="1253"/>
      <c r="BV80" s="1253"/>
      <c r="BW80" s="1253"/>
      <c r="BX80" s="1253"/>
      <c r="BY80" s="1253"/>
      <c r="BZ80" s="1253"/>
      <c r="CA80" s="1253"/>
      <c r="CB80" s="1253"/>
      <c r="CC80" s="1253"/>
      <c r="CD80" s="1253"/>
      <c r="CE80" s="1253"/>
      <c r="CF80" s="1253"/>
      <c r="CG80" s="1253"/>
      <c r="CH80" s="1253"/>
      <c r="CI80" s="1253"/>
      <c r="CJ80" s="1253"/>
      <c r="CK80" s="1253"/>
      <c r="CL80" s="1253"/>
      <c r="CM80" s="1253"/>
      <c r="CN80" s="1253"/>
      <c r="CO80" s="1253"/>
      <c r="CP80" s="1253"/>
      <c r="CQ80" s="1253"/>
      <c r="CR80" s="1253"/>
      <c r="CS80" s="1253"/>
      <c r="CT80" s="1253"/>
      <c r="CU80" s="1253"/>
      <c r="CV80" s="1253"/>
      <c r="CW80" s="1253"/>
      <c r="CX80" s="1253"/>
      <c r="CY80" s="1253"/>
      <c r="CZ80" s="1253"/>
      <c r="DA80" s="1253"/>
      <c r="DB80" s="1253"/>
      <c r="DC80" s="1253"/>
    </row>
    <row r="81" spans="2:109" ht="13.2" x14ac:dyDescent="0.2">
      <c r="B81" s="372"/>
    </row>
    <row r="82" spans="2:109" ht="16.2" x14ac:dyDescent="0.2">
      <c r="B82" s="372"/>
      <c r="K82" s="399"/>
      <c r="L82" s="399"/>
      <c r="M82" s="399"/>
      <c r="N82" s="399"/>
      <c r="AQ82" s="399"/>
      <c r="AR82" s="399"/>
      <c r="AS82" s="399"/>
      <c r="AT82" s="399"/>
      <c r="BC82" s="399"/>
      <c r="BD82" s="399"/>
      <c r="BE82" s="399"/>
      <c r="BF82" s="399"/>
      <c r="BO82" s="399"/>
      <c r="BP82" s="399"/>
      <c r="BQ82" s="399"/>
      <c r="BR82" s="399"/>
      <c r="CA82" s="399"/>
      <c r="CB82" s="399"/>
      <c r="CC82" s="399"/>
      <c r="CD82" s="399"/>
      <c r="CM82" s="399"/>
      <c r="CN82" s="399"/>
      <c r="CO82" s="399"/>
      <c r="CP82" s="399"/>
      <c r="CY82" s="399"/>
      <c r="CZ82" s="399"/>
      <c r="DA82" s="399"/>
      <c r="DB82" s="399"/>
      <c r="DC82" s="399"/>
    </row>
    <row r="83" spans="2:109" ht="13.2" x14ac:dyDescent="0.2">
      <c r="B83" s="374"/>
      <c r="C83" s="375"/>
      <c r="D83" s="375"/>
      <c r="E83" s="375"/>
      <c r="F83" s="375"/>
      <c r="G83" s="375"/>
      <c r="H83" s="375"/>
      <c r="I83" s="375"/>
      <c r="J83" s="375"/>
      <c r="K83" s="375"/>
      <c r="L83" s="375"/>
      <c r="M83" s="375"/>
      <c r="N83" s="375"/>
      <c r="O83" s="375"/>
      <c r="P83" s="375"/>
      <c r="Q83" s="375"/>
      <c r="R83" s="375"/>
      <c r="S83" s="375"/>
      <c r="T83" s="375"/>
      <c r="U83" s="375"/>
      <c r="V83" s="375"/>
      <c r="W83" s="375"/>
      <c r="X83" s="375"/>
      <c r="Y83" s="375"/>
      <c r="Z83" s="375"/>
      <c r="AA83" s="375"/>
      <c r="AB83" s="375"/>
      <c r="AC83" s="375"/>
      <c r="AD83" s="375"/>
      <c r="AE83" s="375"/>
      <c r="AF83" s="375"/>
      <c r="AG83" s="375"/>
      <c r="AH83" s="375"/>
      <c r="AI83" s="375"/>
      <c r="AJ83" s="375"/>
      <c r="AK83" s="375"/>
      <c r="AL83" s="375"/>
      <c r="AM83" s="375"/>
      <c r="AN83" s="375"/>
      <c r="AO83" s="375"/>
      <c r="AP83" s="375"/>
      <c r="AQ83" s="375"/>
      <c r="AR83" s="375"/>
      <c r="AS83" s="375"/>
      <c r="AT83" s="375"/>
      <c r="AU83" s="375"/>
      <c r="AV83" s="375"/>
      <c r="AW83" s="375"/>
      <c r="AX83" s="375"/>
      <c r="AY83" s="375"/>
      <c r="AZ83" s="375"/>
      <c r="BA83" s="375"/>
      <c r="BB83" s="375"/>
      <c r="BC83" s="375"/>
      <c r="BD83" s="375"/>
      <c r="BE83" s="375"/>
      <c r="BF83" s="375"/>
      <c r="BG83" s="375"/>
      <c r="BH83" s="375"/>
      <c r="BI83" s="375"/>
      <c r="BJ83" s="375"/>
      <c r="BK83" s="375"/>
      <c r="BL83" s="375"/>
      <c r="BM83" s="375"/>
      <c r="BN83" s="375"/>
      <c r="BO83" s="375"/>
      <c r="BP83" s="375"/>
      <c r="BQ83" s="375"/>
      <c r="BR83" s="375"/>
      <c r="BS83" s="375"/>
      <c r="BT83" s="375"/>
      <c r="BU83" s="375"/>
      <c r="BV83" s="375"/>
      <c r="BW83" s="375"/>
      <c r="BX83" s="375"/>
      <c r="BY83" s="375"/>
      <c r="BZ83" s="375"/>
      <c r="CA83" s="375"/>
      <c r="CB83" s="375"/>
      <c r="CC83" s="375"/>
      <c r="CD83" s="375"/>
      <c r="CE83" s="375"/>
      <c r="CF83" s="375"/>
      <c r="CG83" s="375"/>
      <c r="CH83" s="375"/>
      <c r="CI83" s="375"/>
      <c r="CJ83" s="375"/>
      <c r="CK83" s="375"/>
      <c r="CL83" s="375"/>
      <c r="CM83" s="375"/>
      <c r="CN83" s="375"/>
      <c r="CO83" s="375"/>
      <c r="CP83" s="375"/>
      <c r="CQ83" s="375"/>
      <c r="CR83" s="375"/>
      <c r="CS83" s="375"/>
      <c r="CT83" s="375"/>
      <c r="CU83" s="375"/>
      <c r="CV83" s="375"/>
      <c r="CW83" s="375"/>
      <c r="CX83" s="375"/>
      <c r="CY83" s="375"/>
      <c r="CZ83" s="375"/>
      <c r="DA83" s="375"/>
      <c r="DB83" s="375"/>
      <c r="DC83" s="375"/>
      <c r="DD83" s="376"/>
    </row>
    <row r="84" spans="2:109" ht="13.2" x14ac:dyDescent="0.2">
      <c r="DD84" s="366"/>
      <c r="DE84" s="366"/>
    </row>
    <row r="85" spans="2:109" ht="13.2" x14ac:dyDescent="0.2">
      <c r="DD85" s="366"/>
      <c r="DE85" s="366"/>
    </row>
  </sheetData>
  <sheetProtection algorithmName="SHA-512" hashValue="BYr1Kb5KFhkjXitkxpyzuac/9LdWrMS8UhL5X1mOhPhoiO78jPJG9SLUW+Ql8KbS5IQ4eSZXwbHw9L4FqtAFJA==" saltValue="NqL1xupE9YNYvzPnMM0NWw==" spinCount="100000" sheet="1" objects="1" scenarios="1" formatCells="0"/>
  <dataConsolidate/>
  <mergeCells count="112">
    <mergeCell ref="AN43:DC47"/>
    <mergeCell ref="G50:J50"/>
    <mergeCell ref="AN50:BO50"/>
    <mergeCell ref="BP50:BW50"/>
    <mergeCell ref="BX50:CE50"/>
    <mergeCell ref="CF50:CM50"/>
    <mergeCell ref="CN50:CU50"/>
    <mergeCell ref="CV50:DC50"/>
    <mergeCell ref="CV51:DC52"/>
    <mergeCell ref="I53:J54"/>
    <mergeCell ref="K53:K54"/>
    <mergeCell ref="L53:L54"/>
    <mergeCell ref="M53:M54"/>
    <mergeCell ref="N53:N54"/>
    <mergeCell ref="BB53:BO54"/>
    <mergeCell ref="BP53:BW54"/>
    <mergeCell ref="BX53:CE54"/>
    <mergeCell ref="CF53:CM54"/>
    <mergeCell ref="AN51:BA54"/>
    <mergeCell ref="BB51:BO52"/>
    <mergeCell ref="BP51:BW52"/>
    <mergeCell ref="BX51:CE52"/>
    <mergeCell ref="CF51:CM52"/>
    <mergeCell ref="CN51:CU52"/>
    <mergeCell ref="CN53:CU54"/>
    <mergeCell ref="I51:J52"/>
    <mergeCell ref="K51:K52"/>
    <mergeCell ref="L51:L52"/>
    <mergeCell ref="M51:M52"/>
    <mergeCell ref="N51:N52"/>
    <mergeCell ref="I57:J58"/>
    <mergeCell ref="K57:K58"/>
    <mergeCell ref="L57:L58"/>
    <mergeCell ref="M57:M58"/>
    <mergeCell ref="N57:N58"/>
    <mergeCell ref="BB57:BO58"/>
    <mergeCell ref="CV53:DC54"/>
    <mergeCell ref="G55:H58"/>
    <mergeCell ref="I55:J56"/>
    <mergeCell ref="K55:K56"/>
    <mergeCell ref="L55:L56"/>
    <mergeCell ref="M55:M56"/>
    <mergeCell ref="N55:N56"/>
    <mergeCell ref="AN55:BA58"/>
    <mergeCell ref="BB55:BO56"/>
    <mergeCell ref="BP55:BW56"/>
    <mergeCell ref="G51:H54"/>
    <mergeCell ref="BP57:BW58"/>
    <mergeCell ref="BX57:CE58"/>
    <mergeCell ref="CF57:CM58"/>
    <mergeCell ref="CN57:CU58"/>
    <mergeCell ref="CV57:DC58"/>
    <mergeCell ref="AN65:DC69"/>
    <mergeCell ref="BX55:CE56"/>
    <mergeCell ref="CF55:CM56"/>
    <mergeCell ref="CN55:CU56"/>
    <mergeCell ref="CV55:DC56"/>
    <mergeCell ref="CV72:DC72"/>
    <mergeCell ref="G73:H76"/>
    <mergeCell ref="I73:J74"/>
    <mergeCell ref="K73:K74"/>
    <mergeCell ref="L73:L74"/>
    <mergeCell ref="M73:M74"/>
    <mergeCell ref="N73:N74"/>
    <mergeCell ref="AN73:BA76"/>
    <mergeCell ref="BB73:BO74"/>
    <mergeCell ref="BP73:BW74"/>
    <mergeCell ref="G72:J72"/>
    <mergeCell ref="AN72:BO72"/>
    <mergeCell ref="BP72:BW72"/>
    <mergeCell ref="BX72:CE72"/>
    <mergeCell ref="CF72:CM72"/>
    <mergeCell ref="CN72:CU72"/>
    <mergeCell ref="BX73:CE74"/>
    <mergeCell ref="CF73:CM74"/>
    <mergeCell ref="CN73:CU74"/>
    <mergeCell ref="CV73:DC74"/>
    <mergeCell ref="I75:J76"/>
    <mergeCell ref="K75:K76"/>
    <mergeCell ref="L75:L76"/>
    <mergeCell ref="M75:M76"/>
    <mergeCell ref="N75:N76"/>
    <mergeCell ref="BB75:BO76"/>
    <mergeCell ref="BP75:BW76"/>
    <mergeCell ref="BX75:CE76"/>
    <mergeCell ref="CF75:CM76"/>
    <mergeCell ref="CN75:CU76"/>
    <mergeCell ref="CV75:DC76"/>
    <mergeCell ref="G77:H80"/>
    <mergeCell ref="I77:J78"/>
    <mergeCell ref="K77:K78"/>
    <mergeCell ref="L77:L78"/>
    <mergeCell ref="M77:M78"/>
    <mergeCell ref="CN79:CU80"/>
    <mergeCell ref="CV79:DC80"/>
    <mergeCell ref="CN77:CU78"/>
    <mergeCell ref="CV77:DC78"/>
    <mergeCell ref="I79:J80"/>
    <mergeCell ref="K79:K80"/>
    <mergeCell ref="L79:L80"/>
    <mergeCell ref="M79:M80"/>
    <mergeCell ref="N79:N80"/>
    <mergeCell ref="BB79:BO80"/>
    <mergeCell ref="BP79:BW80"/>
    <mergeCell ref="BX79:CE80"/>
    <mergeCell ref="N77:N78"/>
    <mergeCell ref="AN77:BA80"/>
    <mergeCell ref="BB77:BO78"/>
    <mergeCell ref="BP77:BW78"/>
    <mergeCell ref="BX77:CE78"/>
    <mergeCell ref="CF77:CM78"/>
    <mergeCell ref="CF79:CM80"/>
  </mergeCells>
  <phoneticPr fontId="2"/>
  <printOptions horizontalCentered="1" verticalCentered="1"/>
  <pageMargins left="0" right="0" top="0.19685039370078741" bottom="0.31496062992125984" header="0.39370078740157483" footer="0"/>
  <pageSetup paperSize="9" scale="50" orientation="landscape" horizontalDpi="300" verticalDpi="300" r:id="rId1"/>
  <headerFooter alignWithMargins="0">
    <oddFooter>&amp;C&amp;P/&amp;N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4BFCCA-78F0-439C-A388-931B1943AC2E}">
  <sheetPr>
    <pageSetUpPr fitToPage="1"/>
  </sheetPr>
  <dimension ref="A1:DR125"/>
  <sheetViews>
    <sheetView showGridLines="0" zoomScale="70" zoomScaleNormal="70" zoomScaleSheetLayoutView="70" workbookViewId="0"/>
  </sheetViews>
  <sheetFormatPr defaultColWidth="0" defaultRowHeight="13.5" customHeight="1" zeroHeight="1" x14ac:dyDescent="0.2"/>
  <cols>
    <col min="1" max="34" width="2.44140625" style="260" customWidth="1"/>
    <col min="35" max="122" width="2.44140625" style="259" customWidth="1"/>
    <col min="123" max="16384" width="2.44140625" style="259" hidden="1"/>
  </cols>
  <sheetData>
    <row r="1" spans="1:34" ht="13.5" customHeight="1" x14ac:dyDescent="0.2">
      <c r="A1" s="259"/>
      <c r="B1" s="259"/>
      <c r="C1" s="259"/>
      <c r="D1" s="259"/>
      <c r="E1" s="259"/>
      <c r="F1" s="259"/>
      <c r="G1" s="259"/>
      <c r="H1" s="259"/>
      <c r="I1" s="259"/>
      <c r="J1" s="259"/>
      <c r="K1" s="259"/>
      <c r="L1" s="259"/>
      <c r="M1" s="259"/>
      <c r="N1" s="259"/>
      <c r="O1" s="259"/>
      <c r="P1" s="259"/>
      <c r="Q1" s="259"/>
      <c r="R1" s="259"/>
      <c r="S1" s="259"/>
      <c r="T1" s="259"/>
      <c r="U1" s="259"/>
      <c r="V1" s="259"/>
      <c r="W1" s="259"/>
      <c r="X1" s="259"/>
      <c r="Y1" s="259"/>
      <c r="Z1" s="259"/>
      <c r="AA1" s="259"/>
      <c r="AB1" s="259"/>
      <c r="AC1" s="259"/>
      <c r="AD1" s="259"/>
      <c r="AE1" s="259"/>
      <c r="AF1" s="259"/>
      <c r="AG1" s="259"/>
      <c r="AH1" s="259"/>
    </row>
    <row r="2" spans="1:34" ht="13.2" x14ac:dyDescent="0.2">
      <c r="S2" s="259"/>
      <c r="AH2" s="259"/>
    </row>
    <row r="3" spans="1:34" ht="13.2" x14ac:dyDescent="0.2">
      <c r="C3" s="259"/>
      <c r="D3" s="259"/>
      <c r="E3" s="259"/>
      <c r="F3" s="259"/>
      <c r="G3" s="259"/>
      <c r="H3" s="259"/>
      <c r="I3" s="259"/>
      <c r="J3" s="259"/>
      <c r="K3" s="259"/>
      <c r="L3" s="259"/>
      <c r="M3" s="259"/>
      <c r="N3" s="259"/>
      <c r="O3" s="259"/>
      <c r="P3" s="259"/>
      <c r="Q3" s="259"/>
      <c r="R3" s="259"/>
      <c r="S3" s="259"/>
      <c r="U3" s="259"/>
      <c r="V3" s="259"/>
      <c r="W3" s="259"/>
      <c r="X3" s="259"/>
      <c r="Y3" s="259"/>
      <c r="Z3" s="259"/>
      <c r="AA3" s="259"/>
      <c r="AB3" s="259"/>
      <c r="AC3" s="259"/>
      <c r="AD3" s="259"/>
      <c r="AE3" s="259"/>
      <c r="AF3" s="259"/>
      <c r="AG3" s="259"/>
      <c r="AH3" s="259"/>
    </row>
    <row r="4" spans="1:34" ht="13.2" x14ac:dyDescent="0.2"/>
    <row r="5" spans="1:34" ht="13.2" x14ac:dyDescent="0.2"/>
    <row r="6" spans="1:34" ht="13.2" x14ac:dyDescent="0.2"/>
    <row r="7" spans="1:34" ht="13.2" x14ac:dyDescent="0.2"/>
    <row r="8" spans="1:34" ht="13.2" x14ac:dyDescent="0.2"/>
    <row r="9" spans="1:34" ht="13.2" x14ac:dyDescent="0.2">
      <c r="AH9" s="259"/>
    </row>
    <row r="10" spans="1:34" ht="13.2" x14ac:dyDescent="0.2"/>
    <row r="11" spans="1:34" ht="13.2" x14ac:dyDescent="0.2"/>
    <row r="12" spans="1:34" ht="13.2" x14ac:dyDescent="0.2"/>
    <row r="13" spans="1:34" ht="13.2" x14ac:dyDescent="0.2"/>
    <row r="14" spans="1:34" ht="13.2" x14ac:dyDescent="0.2"/>
    <row r="15" spans="1:34" ht="13.2" x14ac:dyDescent="0.2"/>
    <row r="16" spans="1:34" ht="13.2" x14ac:dyDescent="0.2"/>
    <row r="17" spans="12:34" ht="13.2" x14ac:dyDescent="0.2">
      <c r="AH17" s="259"/>
    </row>
    <row r="18" spans="12:34" ht="13.2" x14ac:dyDescent="0.2"/>
    <row r="19" spans="12:34" ht="13.2" x14ac:dyDescent="0.2"/>
    <row r="20" spans="12:34" ht="13.2" x14ac:dyDescent="0.2">
      <c r="AH20" s="259"/>
    </row>
    <row r="21" spans="12:34" ht="13.2" x14ac:dyDescent="0.2">
      <c r="AH21" s="259"/>
    </row>
    <row r="22" spans="12:34" ht="13.2" x14ac:dyDescent="0.2"/>
    <row r="23" spans="12:34" ht="13.2" x14ac:dyDescent="0.2"/>
    <row r="24" spans="12:34" ht="13.2" x14ac:dyDescent="0.2">
      <c r="Q24" s="259"/>
    </row>
    <row r="25" spans="12:34" ht="13.2" x14ac:dyDescent="0.2"/>
    <row r="26" spans="12:34" ht="13.2" x14ac:dyDescent="0.2"/>
    <row r="27" spans="12:34" ht="13.2" x14ac:dyDescent="0.2"/>
    <row r="28" spans="12:34" ht="13.2" x14ac:dyDescent="0.2">
      <c r="O28" s="259"/>
      <c r="T28" s="259"/>
      <c r="AH28" s="259"/>
    </row>
    <row r="29" spans="12:34" ht="13.2" x14ac:dyDescent="0.2"/>
    <row r="30" spans="12:34" ht="13.2" x14ac:dyDescent="0.2"/>
    <row r="31" spans="12:34" ht="13.2" x14ac:dyDescent="0.2">
      <c r="Q31" s="259"/>
    </row>
    <row r="32" spans="12:34" ht="13.2" x14ac:dyDescent="0.2">
      <c r="L32" s="259"/>
    </row>
    <row r="33" spans="2:34" ht="13.2" x14ac:dyDescent="0.2">
      <c r="C33" s="259"/>
      <c r="E33" s="259"/>
      <c r="G33" s="259"/>
      <c r="I33" s="259"/>
      <c r="X33" s="259"/>
    </row>
    <row r="34" spans="2:34" ht="13.2" x14ac:dyDescent="0.2">
      <c r="B34" s="259"/>
      <c r="P34" s="259"/>
      <c r="R34" s="259"/>
      <c r="T34" s="259"/>
    </row>
    <row r="35" spans="2:34" ht="13.2" x14ac:dyDescent="0.2">
      <c r="D35" s="259"/>
      <c r="W35" s="259"/>
      <c r="AC35" s="259"/>
      <c r="AD35" s="259"/>
      <c r="AE35" s="259"/>
      <c r="AF35" s="259"/>
      <c r="AG35" s="259"/>
      <c r="AH35" s="259"/>
    </row>
    <row r="36" spans="2:34" ht="13.2" x14ac:dyDescent="0.2">
      <c r="H36" s="259"/>
      <c r="J36" s="259"/>
      <c r="K36" s="259"/>
      <c r="M36" s="259"/>
      <c r="Y36" s="259"/>
      <c r="Z36" s="259"/>
      <c r="AA36" s="259"/>
      <c r="AB36" s="259"/>
      <c r="AC36" s="259"/>
      <c r="AD36" s="259"/>
      <c r="AE36" s="259"/>
      <c r="AF36" s="259"/>
      <c r="AG36" s="259"/>
      <c r="AH36" s="259"/>
    </row>
    <row r="37" spans="2:34" ht="13.2" x14ac:dyDescent="0.2">
      <c r="AH37" s="259"/>
    </row>
    <row r="38" spans="2:34" ht="13.2" x14ac:dyDescent="0.2">
      <c r="AG38" s="259"/>
      <c r="AH38" s="259"/>
    </row>
    <row r="39" spans="2:34" ht="13.2" x14ac:dyDescent="0.2"/>
    <row r="40" spans="2:34" ht="13.2" x14ac:dyDescent="0.2">
      <c r="X40" s="259"/>
    </row>
    <row r="41" spans="2:34" ht="13.2" x14ac:dyDescent="0.2">
      <c r="R41" s="259"/>
    </row>
    <row r="42" spans="2:34" ht="13.2" x14ac:dyDescent="0.2">
      <c r="W42" s="259"/>
    </row>
    <row r="43" spans="2:34" ht="13.2" x14ac:dyDescent="0.2">
      <c r="Y43" s="259"/>
      <c r="Z43" s="259"/>
      <c r="AA43" s="259"/>
      <c r="AB43" s="259"/>
      <c r="AC43" s="259"/>
      <c r="AD43" s="259"/>
      <c r="AE43" s="259"/>
      <c r="AF43" s="259"/>
      <c r="AG43" s="259"/>
      <c r="AH43" s="259"/>
    </row>
    <row r="44" spans="2:34" ht="13.2" x14ac:dyDescent="0.2">
      <c r="AH44" s="259"/>
    </row>
    <row r="45" spans="2:34" ht="13.2" x14ac:dyDescent="0.2">
      <c r="X45" s="259"/>
    </row>
    <row r="46" spans="2:34" ht="13.2" x14ac:dyDescent="0.2"/>
    <row r="47" spans="2:34" ht="13.2" x14ac:dyDescent="0.2"/>
    <row r="48" spans="2:34" ht="13.2" x14ac:dyDescent="0.2">
      <c r="W48" s="259"/>
      <c r="Y48" s="259"/>
      <c r="Z48" s="259"/>
      <c r="AA48" s="259"/>
      <c r="AB48" s="259"/>
      <c r="AC48" s="259"/>
      <c r="AD48" s="259"/>
      <c r="AE48" s="259"/>
      <c r="AF48" s="259"/>
      <c r="AG48" s="259"/>
      <c r="AH48" s="259"/>
    </row>
    <row r="49" spans="28:34" ht="13.2" x14ac:dyDescent="0.2"/>
    <row r="50" spans="28:34" ht="13.2" x14ac:dyDescent="0.2">
      <c r="AE50" s="259"/>
      <c r="AF50" s="259"/>
      <c r="AG50" s="259"/>
      <c r="AH50" s="259"/>
    </row>
    <row r="51" spans="28:34" ht="13.2" x14ac:dyDescent="0.2">
      <c r="AC51" s="259"/>
      <c r="AD51" s="259"/>
      <c r="AE51" s="259"/>
      <c r="AF51" s="259"/>
      <c r="AG51" s="259"/>
      <c r="AH51" s="259"/>
    </row>
    <row r="52" spans="28:34" ht="13.2" x14ac:dyDescent="0.2"/>
    <row r="53" spans="28:34" ht="13.2" x14ac:dyDescent="0.2">
      <c r="AF53" s="259"/>
      <c r="AG53" s="259"/>
      <c r="AH53" s="259"/>
    </row>
    <row r="54" spans="28:34" ht="13.2" x14ac:dyDescent="0.2">
      <c r="AH54" s="259"/>
    </row>
    <row r="55" spans="28:34" ht="13.2" x14ac:dyDescent="0.2"/>
    <row r="56" spans="28:34" ht="13.2" x14ac:dyDescent="0.2">
      <c r="AB56" s="259"/>
      <c r="AC56" s="259"/>
      <c r="AD56" s="259"/>
      <c r="AE56" s="259"/>
      <c r="AF56" s="259"/>
      <c r="AG56" s="259"/>
      <c r="AH56" s="259"/>
    </row>
    <row r="57" spans="28:34" ht="13.2" x14ac:dyDescent="0.2">
      <c r="AH57" s="259"/>
    </row>
    <row r="58" spans="28:34" ht="13.2" x14ac:dyDescent="0.2">
      <c r="AH58" s="259"/>
    </row>
    <row r="59" spans="28:34" ht="13.2" x14ac:dyDescent="0.2"/>
    <row r="60" spans="28:34" ht="13.2" x14ac:dyDescent="0.2"/>
    <row r="61" spans="28:34" ht="13.2" x14ac:dyDescent="0.2"/>
    <row r="62" spans="28:34" ht="13.2" x14ac:dyDescent="0.2"/>
    <row r="63" spans="28:34" ht="13.2" x14ac:dyDescent="0.2">
      <c r="AH63" s="259"/>
    </row>
    <row r="64" spans="28:34" ht="13.2" x14ac:dyDescent="0.2">
      <c r="AG64" s="259"/>
      <c r="AH64" s="259"/>
    </row>
    <row r="65" spans="28:34" ht="13.2" x14ac:dyDescent="0.2"/>
    <row r="66" spans="28:34" ht="13.2" x14ac:dyDescent="0.2"/>
    <row r="67" spans="28:34" ht="13.2" x14ac:dyDescent="0.2"/>
    <row r="68" spans="28:34" ht="13.2" x14ac:dyDescent="0.2">
      <c r="AB68" s="259"/>
      <c r="AC68" s="259"/>
      <c r="AD68" s="259"/>
      <c r="AE68" s="259"/>
      <c r="AF68" s="259"/>
      <c r="AG68" s="259"/>
      <c r="AH68" s="259"/>
    </row>
    <row r="69" spans="28:34" ht="13.2" x14ac:dyDescent="0.2">
      <c r="AF69" s="259"/>
      <c r="AG69" s="259"/>
      <c r="AH69" s="259"/>
    </row>
    <row r="70" spans="28:34" ht="13.2" x14ac:dyDescent="0.2"/>
    <row r="71" spans="28:34" ht="13.2" x14ac:dyDescent="0.2"/>
    <row r="72" spans="28:34" ht="13.2" x14ac:dyDescent="0.2"/>
    <row r="73" spans="28:34" ht="13.2" x14ac:dyDescent="0.2"/>
    <row r="74" spans="28:34" ht="13.2" x14ac:dyDescent="0.2"/>
    <row r="75" spans="28:34" ht="13.2" x14ac:dyDescent="0.2">
      <c r="AH75" s="259"/>
    </row>
    <row r="76" spans="28:34" ht="13.2" x14ac:dyDescent="0.2">
      <c r="AF76" s="259"/>
      <c r="AG76" s="259"/>
      <c r="AH76" s="259"/>
    </row>
    <row r="77" spans="28:34" ht="13.2" x14ac:dyDescent="0.2">
      <c r="AG77" s="259"/>
      <c r="AH77" s="259"/>
    </row>
    <row r="78" spans="28:34" ht="13.2" x14ac:dyDescent="0.2"/>
    <row r="79" spans="28:34" ht="13.2" x14ac:dyDescent="0.2"/>
    <row r="80" spans="28:34" ht="13.2" x14ac:dyDescent="0.2"/>
    <row r="81" spans="25:34" ht="13.2" x14ac:dyDescent="0.2"/>
    <row r="82" spans="25:34" ht="13.2" x14ac:dyDescent="0.2">
      <c r="Y82" s="259"/>
    </row>
    <row r="83" spans="25:34" ht="13.2" x14ac:dyDescent="0.2">
      <c r="Y83" s="259"/>
      <c r="Z83" s="259"/>
      <c r="AA83" s="259"/>
      <c r="AB83" s="259"/>
      <c r="AC83" s="259"/>
      <c r="AD83" s="259"/>
      <c r="AE83" s="259"/>
      <c r="AF83" s="259"/>
      <c r="AG83" s="259"/>
      <c r="AH83" s="259"/>
    </row>
    <row r="84" spans="25:34" ht="13.2" x14ac:dyDescent="0.2"/>
    <row r="85" spans="25:34" ht="13.2" x14ac:dyDescent="0.2"/>
    <row r="86" spans="25:34" ht="13.2" x14ac:dyDescent="0.2"/>
    <row r="87" spans="25:34" ht="13.2" x14ac:dyDescent="0.2"/>
    <row r="88" spans="25:34" ht="13.2" x14ac:dyDescent="0.2">
      <c r="AH88" s="259"/>
    </row>
    <row r="89" spans="25:34" ht="13.2" x14ac:dyDescent="0.2"/>
    <row r="90" spans="25:34" ht="13.2" x14ac:dyDescent="0.2"/>
    <row r="91" spans="25:34" ht="13.2" x14ac:dyDescent="0.2"/>
    <row r="92" spans="25:34" ht="13.5" customHeight="1" x14ac:dyDescent="0.2"/>
    <row r="93" spans="25:34" ht="13.5" customHeight="1" x14ac:dyDescent="0.2"/>
    <row r="94" spans="25:34" ht="13.5" customHeight="1" x14ac:dyDescent="0.2">
      <c r="AF94" s="259"/>
      <c r="AG94" s="259"/>
      <c r="AH94" s="259"/>
    </row>
    <row r="95" spans="25:34" ht="13.5" customHeight="1" x14ac:dyDescent="0.2">
      <c r="AH95" s="259"/>
    </row>
    <row r="96" spans="25:34" ht="13.5" customHeight="1" x14ac:dyDescent="0.2"/>
    <row r="97" spans="33:34" ht="13.5" customHeight="1" x14ac:dyDescent="0.2"/>
    <row r="98" spans="33:34" ht="13.5" customHeight="1" x14ac:dyDescent="0.2"/>
    <row r="99" spans="33:34" ht="13.5" customHeight="1" x14ac:dyDescent="0.2"/>
    <row r="100" spans="33:34" ht="13.5" customHeight="1" x14ac:dyDescent="0.2"/>
    <row r="101" spans="33:34" ht="13.5" customHeight="1" x14ac:dyDescent="0.2">
      <c r="AH101" s="259"/>
    </row>
    <row r="102" spans="33:34" ht="13.5" customHeight="1" x14ac:dyDescent="0.2"/>
    <row r="103" spans="33:34" ht="13.5" customHeight="1" x14ac:dyDescent="0.2"/>
    <row r="104" spans="33:34" ht="13.5" customHeight="1" x14ac:dyDescent="0.2">
      <c r="AG104" s="259"/>
      <c r="AH104" s="259"/>
    </row>
    <row r="105" spans="33:34" ht="13.5" customHeight="1" x14ac:dyDescent="0.2"/>
    <row r="106" spans="33:34" ht="13.5" customHeight="1" x14ac:dyDescent="0.2"/>
    <row r="107" spans="33:34" ht="13.5" customHeight="1" x14ac:dyDescent="0.2"/>
    <row r="108" spans="33:34" ht="13.5" customHeight="1" x14ac:dyDescent="0.2"/>
    <row r="109" spans="33:34" ht="13.5" customHeight="1" x14ac:dyDescent="0.2"/>
    <row r="110" spans="33:34" ht="13.5" customHeight="1" x14ac:dyDescent="0.2"/>
    <row r="111" spans="33:34" ht="13.5" customHeight="1" x14ac:dyDescent="0.2"/>
    <row r="112" spans="33:34" ht="13.5" customHeight="1" x14ac:dyDescent="0.2"/>
    <row r="113" spans="34:122" ht="13.5" customHeight="1" x14ac:dyDescent="0.2"/>
    <row r="114" spans="34:122" ht="13.5" customHeight="1" x14ac:dyDescent="0.2"/>
    <row r="115" spans="34:122" ht="13.5" customHeight="1" x14ac:dyDescent="0.2"/>
    <row r="116" spans="34:122" ht="13.5" customHeight="1" x14ac:dyDescent="0.2">
      <c r="AH116" s="259"/>
    </row>
    <row r="117" spans="34:122" ht="13.5" customHeight="1" x14ac:dyDescent="0.2"/>
    <row r="118" spans="34:122" ht="13.5" customHeight="1" x14ac:dyDescent="0.2"/>
    <row r="119" spans="34:122" ht="13.5" customHeight="1" x14ac:dyDescent="0.2"/>
    <row r="120" spans="34:122" ht="13.5" customHeight="1" x14ac:dyDescent="0.2">
      <c r="AH120" s="259"/>
    </row>
    <row r="121" spans="34:122" ht="13.5" customHeight="1" x14ac:dyDescent="0.2">
      <c r="AH121" s="259"/>
    </row>
    <row r="122" spans="34:122" ht="13.5" customHeight="1" x14ac:dyDescent="0.2"/>
    <row r="123" spans="34:122" ht="13.5" customHeight="1" x14ac:dyDescent="0.2"/>
    <row r="124" spans="34:122" ht="13.5" customHeight="1" x14ac:dyDescent="0.2"/>
    <row r="125" spans="34:122" ht="13.5" customHeight="1" x14ac:dyDescent="0.2">
      <c r="DR125" s="259" t="s">
        <v>474</v>
      </c>
    </row>
  </sheetData>
  <sheetProtection algorithmName="SHA-512" hashValue="Og1QbuNy1aAk7MOKhuynXdZkzyHMDSweNYRJ9zsUSPWBZ29JMuOhQfQNmthmOAuAZxnd+k3pOsqUvd/swxNSCw==" saltValue="wwVMY8drPgGh8XgePXaW3Q==" spinCount="100000" sheet="1" objects="1" scenarios="1"/>
  <dataConsolidate/>
  <phoneticPr fontId="2"/>
  <printOptions horizontalCentered="1" verticalCentered="1"/>
  <pageMargins left="0" right="0" top="0.19685039370078741" bottom="0" header="0.39370078740157483" footer="0"/>
  <pageSetup paperSize="9" scale="35" orientation="landscape" horizontalDpi="300" verticalDpi="300" r:id="rId1"/>
  <headerFooter alignWithMargins="0">
    <oddFooter>&amp;C&amp;P/&amp;N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B007C7-0415-40B6-A9A0-2AB7CBA51CDE}">
  <sheetPr>
    <pageSetUpPr fitToPage="1"/>
  </sheetPr>
  <dimension ref="A1:DR125"/>
  <sheetViews>
    <sheetView showGridLines="0" zoomScale="70" zoomScaleNormal="70" zoomScaleSheetLayoutView="55" workbookViewId="0">
      <selection activeCell="B117" sqref="B117"/>
    </sheetView>
  </sheetViews>
  <sheetFormatPr defaultColWidth="0" defaultRowHeight="13.5" customHeight="1" zeroHeight="1" x14ac:dyDescent="0.2"/>
  <cols>
    <col min="1" max="34" width="2.44140625" style="260" customWidth="1"/>
    <col min="35" max="122" width="2.44140625" style="259" customWidth="1"/>
    <col min="123" max="16384" width="2.44140625" style="259" hidden="1"/>
  </cols>
  <sheetData>
    <row r="1" spans="2:34" ht="13.5" customHeight="1" x14ac:dyDescent="0.2">
      <c r="B1" s="259"/>
      <c r="C1" s="259"/>
      <c r="D1" s="259"/>
      <c r="E1" s="259"/>
      <c r="F1" s="259"/>
      <c r="G1" s="259"/>
      <c r="H1" s="259"/>
      <c r="I1" s="259"/>
      <c r="J1" s="259"/>
      <c r="K1" s="259"/>
      <c r="L1" s="259"/>
      <c r="M1" s="259"/>
      <c r="N1" s="259"/>
      <c r="O1" s="259"/>
      <c r="P1" s="259"/>
      <c r="Q1" s="259"/>
      <c r="R1" s="259"/>
      <c r="S1" s="259"/>
      <c r="T1" s="259"/>
      <c r="U1" s="259"/>
      <c r="V1" s="259"/>
      <c r="W1" s="259"/>
      <c r="X1" s="259"/>
      <c r="Y1" s="259"/>
      <c r="Z1" s="259"/>
      <c r="AA1" s="259"/>
      <c r="AB1" s="259"/>
      <c r="AC1" s="259"/>
      <c r="AD1" s="259"/>
      <c r="AE1" s="259"/>
      <c r="AF1" s="259"/>
      <c r="AG1" s="259"/>
      <c r="AH1" s="259"/>
    </row>
    <row r="2" spans="2:34" ht="13.2" x14ac:dyDescent="0.2">
      <c r="S2" s="259"/>
      <c r="AH2" s="259"/>
    </row>
    <row r="3" spans="2:34" ht="13.2" x14ac:dyDescent="0.2">
      <c r="C3" s="259"/>
      <c r="D3" s="259"/>
      <c r="E3" s="259"/>
      <c r="F3" s="259"/>
      <c r="G3" s="259"/>
      <c r="H3" s="259"/>
      <c r="I3" s="259"/>
      <c r="J3" s="259"/>
      <c r="K3" s="259"/>
      <c r="L3" s="259"/>
      <c r="M3" s="259"/>
      <c r="N3" s="259"/>
      <c r="O3" s="259"/>
      <c r="P3" s="259"/>
      <c r="Q3" s="259"/>
      <c r="R3" s="259"/>
      <c r="S3" s="259"/>
      <c r="U3" s="259"/>
      <c r="V3" s="259"/>
      <c r="W3" s="259"/>
      <c r="X3" s="259"/>
      <c r="Y3" s="259"/>
      <c r="Z3" s="259"/>
      <c r="AA3" s="259"/>
      <c r="AB3" s="259"/>
      <c r="AC3" s="259"/>
      <c r="AD3" s="259"/>
      <c r="AE3" s="259"/>
      <c r="AF3" s="259"/>
      <c r="AG3" s="259"/>
      <c r="AH3" s="259"/>
    </row>
    <row r="4" spans="2:34" ht="13.2" x14ac:dyDescent="0.2"/>
    <row r="5" spans="2:34" ht="13.2" x14ac:dyDescent="0.2"/>
    <row r="6" spans="2:34" ht="13.2" x14ac:dyDescent="0.2"/>
    <row r="7" spans="2:34" ht="13.2" x14ac:dyDescent="0.2"/>
    <row r="8" spans="2:34" ht="13.2" x14ac:dyDescent="0.2"/>
    <row r="9" spans="2:34" ht="13.2" x14ac:dyDescent="0.2">
      <c r="AH9" s="259"/>
    </row>
    <row r="10" spans="2:34" ht="13.2" x14ac:dyDescent="0.2"/>
    <row r="11" spans="2:34" ht="13.2" x14ac:dyDescent="0.2"/>
    <row r="12" spans="2:34" ht="13.2" x14ac:dyDescent="0.2"/>
    <row r="13" spans="2:34" ht="13.2" x14ac:dyDescent="0.2"/>
    <row r="14" spans="2:34" ht="13.2" x14ac:dyDescent="0.2"/>
    <row r="15" spans="2:34" ht="13.2" x14ac:dyDescent="0.2"/>
    <row r="16" spans="2:34" ht="13.2" x14ac:dyDescent="0.2"/>
    <row r="17" spans="12:34" ht="13.2" x14ac:dyDescent="0.2">
      <c r="AH17" s="259"/>
    </row>
    <row r="18" spans="12:34" ht="13.2" x14ac:dyDescent="0.2"/>
    <row r="19" spans="12:34" ht="13.2" x14ac:dyDescent="0.2"/>
    <row r="20" spans="12:34" ht="13.2" x14ac:dyDescent="0.2">
      <c r="AH20" s="259"/>
    </row>
    <row r="21" spans="12:34" ht="13.2" x14ac:dyDescent="0.2">
      <c r="AH21" s="259"/>
    </row>
    <row r="22" spans="12:34" ht="13.2" x14ac:dyDescent="0.2"/>
    <row r="23" spans="12:34" ht="13.2" x14ac:dyDescent="0.2"/>
    <row r="24" spans="12:34" ht="13.2" x14ac:dyDescent="0.2">
      <c r="Q24" s="259"/>
    </row>
    <row r="25" spans="12:34" ht="13.2" x14ac:dyDescent="0.2"/>
    <row r="26" spans="12:34" ht="13.2" x14ac:dyDescent="0.2"/>
    <row r="27" spans="12:34" ht="13.2" x14ac:dyDescent="0.2"/>
    <row r="28" spans="12:34" ht="13.2" x14ac:dyDescent="0.2">
      <c r="O28" s="259"/>
      <c r="T28" s="259"/>
      <c r="AH28" s="259"/>
    </row>
    <row r="29" spans="12:34" ht="13.2" x14ac:dyDescent="0.2"/>
    <row r="30" spans="12:34" ht="13.2" x14ac:dyDescent="0.2"/>
    <row r="31" spans="12:34" ht="13.2" x14ac:dyDescent="0.2">
      <c r="Q31" s="259"/>
    </row>
    <row r="32" spans="12:34" ht="13.2" x14ac:dyDescent="0.2">
      <c r="L32" s="259"/>
    </row>
    <row r="33" spans="2:34" ht="13.2" x14ac:dyDescent="0.2">
      <c r="C33" s="259"/>
      <c r="E33" s="259"/>
      <c r="G33" s="259"/>
      <c r="I33" s="259"/>
      <c r="X33" s="259"/>
    </row>
    <row r="34" spans="2:34" ht="13.2" x14ac:dyDescent="0.2">
      <c r="B34" s="259"/>
      <c r="P34" s="259"/>
      <c r="R34" s="259"/>
      <c r="T34" s="259"/>
    </row>
    <row r="35" spans="2:34" ht="13.2" x14ac:dyDescent="0.2">
      <c r="D35" s="259"/>
      <c r="W35" s="259"/>
      <c r="AC35" s="259"/>
      <c r="AD35" s="259"/>
      <c r="AE35" s="259"/>
      <c r="AF35" s="259"/>
      <c r="AG35" s="259"/>
      <c r="AH35" s="259"/>
    </row>
    <row r="36" spans="2:34" ht="13.2" x14ac:dyDescent="0.2">
      <c r="H36" s="259"/>
      <c r="J36" s="259"/>
      <c r="K36" s="259"/>
      <c r="M36" s="259"/>
      <c r="Y36" s="259"/>
      <c r="Z36" s="259"/>
      <c r="AA36" s="259"/>
      <c r="AB36" s="259"/>
      <c r="AC36" s="259"/>
      <c r="AD36" s="259"/>
      <c r="AE36" s="259"/>
      <c r="AF36" s="259"/>
      <c r="AG36" s="259"/>
      <c r="AH36" s="259"/>
    </row>
    <row r="37" spans="2:34" ht="13.2" x14ac:dyDescent="0.2">
      <c r="AH37" s="259"/>
    </row>
    <row r="38" spans="2:34" ht="13.2" x14ac:dyDescent="0.2">
      <c r="AG38" s="259"/>
      <c r="AH38" s="259"/>
    </row>
    <row r="39" spans="2:34" ht="13.2" x14ac:dyDescent="0.2"/>
    <row r="40" spans="2:34" ht="13.2" x14ac:dyDescent="0.2">
      <c r="X40" s="259"/>
    </row>
    <row r="41" spans="2:34" ht="13.2" x14ac:dyDescent="0.2">
      <c r="R41" s="259"/>
    </row>
    <row r="42" spans="2:34" ht="13.2" x14ac:dyDescent="0.2">
      <c r="W42" s="259"/>
    </row>
    <row r="43" spans="2:34" ht="13.2" x14ac:dyDescent="0.2">
      <c r="Y43" s="259"/>
      <c r="Z43" s="259"/>
      <c r="AA43" s="259"/>
      <c r="AB43" s="259"/>
      <c r="AC43" s="259"/>
      <c r="AD43" s="259"/>
      <c r="AE43" s="259"/>
      <c r="AF43" s="259"/>
      <c r="AG43" s="259"/>
      <c r="AH43" s="259"/>
    </row>
    <row r="44" spans="2:34" ht="13.2" x14ac:dyDescent="0.2">
      <c r="AH44" s="259"/>
    </row>
    <row r="45" spans="2:34" ht="13.2" x14ac:dyDescent="0.2">
      <c r="X45" s="259"/>
    </row>
    <row r="46" spans="2:34" ht="13.2" x14ac:dyDescent="0.2"/>
    <row r="47" spans="2:34" ht="13.2" x14ac:dyDescent="0.2"/>
    <row r="48" spans="2:34" ht="13.2" x14ac:dyDescent="0.2">
      <c r="W48" s="259"/>
      <c r="Y48" s="259"/>
      <c r="Z48" s="259"/>
      <c r="AA48" s="259"/>
      <c r="AB48" s="259"/>
      <c r="AC48" s="259"/>
      <c r="AD48" s="259"/>
      <c r="AE48" s="259"/>
      <c r="AF48" s="259"/>
      <c r="AG48" s="259"/>
      <c r="AH48" s="259"/>
    </row>
    <row r="49" spans="28:34" ht="13.2" x14ac:dyDescent="0.2"/>
    <row r="50" spans="28:34" ht="13.2" x14ac:dyDescent="0.2">
      <c r="AE50" s="259"/>
      <c r="AF50" s="259"/>
      <c r="AG50" s="259"/>
      <c r="AH50" s="259"/>
    </row>
    <row r="51" spans="28:34" ht="13.2" x14ac:dyDescent="0.2">
      <c r="AC51" s="259"/>
      <c r="AD51" s="259"/>
      <c r="AE51" s="259"/>
      <c r="AF51" s="259"/>
      <c r="AG51" s="259"/>
      <c r="AH51" s="259"/>
    </row>
    <row r="52" spans="28:34" ht="13.2" x14ac:dyDescent="0.2"/>
    <row r="53" spans="28:34" ht="13.2" x14ac:dyDescent="0.2">
      <c r="AF53" s="259"/>
      <c r="AG53" s="259"/>
      <c r="AH53" s="259"/>
    </row>
    <row r="54" spans="28:34" ht="13.2" x14ac:dyDescent="0.2">
      <c r="AH54" s="259"/>
    </row>
    <row r="55" spans="28:34" ht="13.2" x14ac:dyDescent="0.2"/>
    <row r="56" spans="28:34" ht="13.2" x14ac:dyDescent="0.2">
      <c r="AB56" s="259"/>
      <c r="AC56" s="259"/>
      <c r="AD56" s="259"/>
      <c r="AE56" s="259"/>
      <c r="AF56" s="259"/>
      <c r="AG56" s="259"/>
      <c r="AH56" s="259"/>
    </row>
    <row r="57" spans="28:34" ht="13.2" x14ac:dyDescent="0.2">
      <c r="AH57" s="259"/>
    </row>
    <row r="58" spans="28:34" ht="13.2" x14ac:dyDescent="0.2">
      <c r="AH58" s="259"/>
    </row>
    <row r="59" spans="28:34" ht="13.2" x14ac:dyDescent="0.2">
      <c r="AG59" s="259"/>
      <c r="AH59" s="259"/>
    </row>
    <row r="60" spans="28:34" ht="13.2" x14ac:dyDescent="0.2"/>
    <row r="61" spans="28:34" ht="13.2" x14ac:dyDescent="0.2"/>
    <row r="62" spans="28:34" ht="13.2" x14ac:dyDescent="0.2"/>
    <row r="63" spans="28:34" ht="13.2" x14ac:dyDescent="0.2">
      <c r="AH63" s="259"/>
    </row>
    <row r="64" spans="28:34" ht="13.2" x14ac:dyDescent="0.2">
      <c r="AG64" s="259"/>
      <c r="AH64" s="259"/>
    </row>
    <row r="65" spans="28:34" ht="13.2" x14ac:dyDescent="0.2"/>
    <row r="66" spans="28:34" ht="13.2" x14ac:dyDescent="0.2"/>
    <row r="67" spans="28:34" ht="13.2" x14ac:dyDescent="0.2"/>
    <row r="68" spans="28:34" ht="13.2" x14ac:dyDescent="0.2">
      <c r="AB68" s="259"/>
      <c r="AC68" s="259"/>
      <c r="AD68" s="259"/>
      <c r="AE68" s="259"/>
      <c r="AF68" s="259"/>
      <c r="AG68" s="259"/>
      <c r="AH68" s="259"/>
    </row>
    <row r="69" spans="28:34" ht="13.2" x14ac:dyDescent="0.2">
      <c r="AF69" s="259"/>
      <c r="AG69" s="259"/>
      <c r="AH69" s="259"/>
    </row>
    <row r="70" spans="28:34" ht="13.2" x14ac:dyDescent="0.2"/>
    <row r="71" spans="28:34" ht="13.2" x14ac:dyDescent="0.2"/>
    <row r="72" spans="28:34" ht="13.2" x14ac:dyDescent="0.2"/>
    <row r="73" spans="28:34" ht="13.2" x14ac:dyDescent="0.2"/>
    <row r="74" spans="28:34" ht="13.2" x14ac:dyDescent="0.2"/>
    <row r="75" spans="28:34" ht="13.2" x14ac:dyDescent="0.2">
      <c r="AH75" s="259"/>
    </row>
    <row r="76" spans="28:34" ht="13.2" x14ac:dyDescent="0.2">
      <c r="AF76" s="259"/>
      <c r="AG76" s="259"/>
      <c r="AH76" s="259"/>
    </row>
    <row r="77" spans="28:34" ht="13.2" x14ac:dyDescent="0.2">
      <c r="AG77" s="259"/>
      <c r="AH77" s="259"/>
    </row>
    <row r="78" spans="28:34" ht="13.2" x14ac:dyDescent="0.2"/>
    <row r="79" spans="28:34" ht="13.2" x14ac:dyDescent="0.2"/>
    <row r="80" spans="28:34" ht="13.2" x14ac:dyDescent="0.2"/>
    <row r="81" spans="25:34" ht="13.2" x14ac:dyDescent="0.2"/>
    <row r="82" spans="25:34" ht="13.2" x14ac:dyDescent="0.2">
      <c r="Y82" s="259"/>
    </row>
    <row r="83" spans="25:34" ht="13.2" x14ac:dyDescent="0.2">
      <c r="Y83" s="259"/>
      <c r="Z83" s="259"/>
      <c r="AA83" s="259"/>
      <c r="AB83" s="259"/>
      <c r="AC83" s="259"/>
      <c r="AD83" s="259"/>
      <c r="AE83" s="259"/>
      <c r="AF83" s="259"/>
      <c r="AG83" s="259"/>
      <c r="AH83" s="259"/>
    </row>
    <row r="84" spans="25:34" ht="13.2" x14ac:dyDescent="0.2"/>
    <row r="85" spans="25:34" ht="13.2" x14ac:dyDescent="0.2"/>
    <row r="86" spans="25:34" ht="13.2" x14ac:dyDescent="0.2"/>
    <row r="87" spans="25:34" ht="13.2" x14ac:dyDescent="0.2"/>
    <row r="88" spans="25:34" ht="13.2" x14ac:dyDescent="0.2">
      <c r="AH88" s="259"/>
    </row>
    <row r="89" spans="25:34" ht="13.2" x14ac:dyDescent="0.2"/>
    <row r="90" spans="25:34" ht="13.2" x14ac:dyDescent="0.2"/>
    <row r="91" spans="25:34" ht="13.2" x14ac:dyDescent="0.2"/>
    <row r="92" spans="25:34" ht="13.5" customHeight="1" x14ac:dyDescent="0.2"/>
    <row r="93" spans="25:34" ht="13.5" customHeight="1" x14ac:dyDescent="0.2"/>
    <row r="94" spans="25:34" ht="13.5" customHeight="1" x14ac:dyDescent="0.2">
      <c r="AF94" s="259"/>
      <c r="AG94" s="259"/>
      <c r="AH94" s="259"/>
    </row>
    <row r="95" spans="25:34" ht="13.5" customHeight="1" x14ac:dyDescent="0.2">
      <c r="AH95" s="259"/>
    </row>
    <row r="96" spans="25:34" ht="13.5" customHeight="1" x14ac:dyDescent="0.2"/>
    <row r="97" spans="33:34" ht="13.5" customHeight="1" x14ac:dyDescent="0.2"/>
    <row r="98" spans="33:34" ht="13.5" customHeight="1" x14ac:dyDescent="0.2"/>
    <row r="99" spans="33:34" ht="13.5" customHeight="1" x14ac:dyDescent="0.2"/>
    <row r="100" spans="33:34" ht="13.5" customHeight="1" x14ac:dyDescent="0.2"/>
    <row r="101" spans="33:34" ht="13.5" customHeight="1" x14ac:dyDescent="0.2">
      <c r="AH101" s="259"/>
    </row>
    <row r="102" spans="33:34" ht="13.5" customHeight="1" x14ac:dyDescent="0.2"/>
    <row r="103" spans="33:34" ht="13.5" customHeight="1" x14ac:dyDescent="0.2"/>
    <row r="104" spans="33:34" ht="13.5" customHeight="1" x14ac:dyDescent="0.2">
      <c r="AG104" s="259"/>
      <c r="AH104" s="259"/>
    </row>
    <row r="105" spans="33:34" ht="13.5" customHeight="1" x14ac:dyDescent="0.2"/>
    <row r="106" spans="33:34" ht="13.5" customHeight="1" x14ac:dyDescent="0.2"/>
    <row r="107" spans="33:34" ht="13.5" customHeight="1" x14ac:dyDescent="0.2"/>
    <row r="108" spans="33:34" ht="13.5" customHeight="1" x14ac:dyDescent="0.2"/>
    <row r="109" spans="33:34" ht="13.5" customHeight="1" x14ac:dyDescent="0.2"/>
    <row r="110" spans="33:34" ht="13.5" customHeight="1" x14ac:dyDescent="0.2"/>
    <row r="111" spans="33:34" ht="13.5" customHeight="1" x14ac:dyDescent="0.2"/>
    <row r="112" spans="33:34" ht="13.5" customHeight="1" x14ac:dyDescent="0.2"/>
    <row r="113" spans="34:122" ht="13.5" customHeight="1" x14ac:dyDescent="0.2"/>
    <row r="114" spans="34:122" ht="13.5" customHeight="1" x14ac:dyDescent="0.2"/>
    <row r="115" spans="34:122" ht="13.5" customHeight="1" x14ac:dyDescent="0.2"/>
    <row r="116" spans="34:122" ht="13.5" customHeight="1" x14ac:dyDescent="0.2">
      <c r="AH116" s="259"/>
    </row>
    <row r="117" spans="34:122" ht="13.5" customHeight="1" x14ac:dyDescent="0.2"/>
    <row r="118" spans="34:122" ht="13.5" customHeight="1" x14ac:dyDescent="0.2"/>
    <row r="119" spans="34:122" ht="13.5" customHeight="1" x14ac:dyDescent="0.2"/>
    <row r="120" spans="34:122" ht="13.5" customHeight="1" x14ac:dyDescent="0.2">
      <c r="AH120" s="259"/>
    </row>
    <row r="121" spans="34:122" ht="13.5" customHeight="1" x14ac:dyDescent="0.2">
      <c r="AH121" s="259"/>
    </row>
    <row r="122" spans="34:122" ht="13.5" customHeight="1" x14ac:dyDescent="0.2"/>
    <row r="123" spans="34:122" ht="13.5" customHeight="1" x14ac:dyDescent="0.2"/>
    <row r="124" spans="34:122" ht="13.5" customHeight="1" x14ac:dyDescent="0.2"/>
    <row r="125" spans="34:122" ht="13.5" customHeight="1" x14ac:dyDescent="0.2">
      <c r="DR125" s="259" t="s">
        <v>474</v>
      </c>
    </row>
  </sheetData>
  <sheetProtection algorithmName="SHA-512" hashValue="4q1aiN39Uok+i3xRaSmUAl701r2Vo3wK1LUV8ntzKkSXvU5ZEYWwB4Yjp+n2v5BRsgexzmxZEh2dwoQrisqAfg==" saltValue="Qg1Rg32b1OP7Z+uDM/cTDQ==" spinCount="100000" sheet="1" objects="1" scenarios="1"/>
  <dataConsolidate/>
  <phoneticPr fontId="2"/>
  <printOptions horizontalCentered="1" verticalCentered="1"/>
  <pageMargins left="0" right="0" top="0.19685039370078741" bottom="0" header="0.39370078740157483" footer="0"/>
  <pageSetup paperSize="9" scale="35" orientation="landscape" horizontalDpi="300" verticalDpi="300" r:id="rId1"/>
  <headerFooter alignWithMargins="0">
    <oddFooter>&amp;C&amp;P/&amp;N</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DataSheet"/>
  <dimension ref="A1:P74"/>
  <sheetViews>
    <sheetView workbookViewId="0"/>
  </sheetViews>
  <sheetFormatPr defaultColWidth="11.109375" defaultRowHeight="13.2" x14ac:dyDescent="0.2"/>
  <cols>
    <col min="1" max="1" width="45.88671875" style="144" customWidth="1"/>
    <col min="2" max="8" width="13.33203125" style="144" customWidth="1"/>
    <col min="9" max="16384" width="11.109375" style="144"/>
  </cols>
  <sheetData>
    <row r="1" spans="1:8" x14ac:dyDescent="0.2">
      <c r="A1" s="138"/>
      <c r="B1" s="139"/>
      <c r="C1" s="140"/>
      <c r="D1" s="141"/>
      <c r="E1" s="142"/>
      <c r="F1" s="142"/>
      <c r="G1" s="142"/>
      <c r="H1" s="143"/>
    </row>
    <row r="2" spans="1:8" x14ac:dyDescent="0.2">
      <c r="A2" s="145"/>
      <c r="B2" s="146"/>
      <c r="C2" s="147"/>
      <c r="D2" s="148" t="s">
        <v>50</v>
      </c>
      <c r="E2" s="149"/>
      <c r="F2" s="150" t="s">
        <v>523</v>
      </c>
      <c r="G2" s="151"/>
      <c r="H2" s="152"/>
    </row>
    <row r="3" spans="1:8" x14ac:dyDescent="0.2">
      <c r="A3" s="148" t="s">
        <v>516</v>
      </c>
      <c r="B3" s="153"/>
      <c r="C3" s="154"/>
      <c r="D3" s="155">
        <v>14851</v>
      </c>
      <c r="E3" s="156"/>
      <c r="F3" s="157">
        <v>51264</v>
      </c>
      <c r="G3" s="158"/>
      <c r="H3" s="159"/>
    </row>
    <row r="4" spans="1:8" x14ac:dyDescent="0.2">
      <c r="A4" s="160"/>
      <c r="B4" s="161"/>
      <c r="C4" s="162"/>
      <c r="D4" s="163">
        <v>6467</v>
      </c>
      <c r="E4" s="164"/>
      <c r="F4" s="165">
        <v>26040</v>
      </c>
      <c r="G4" s="166"/>
      <c r="H4" s="167"/>
    </row>
    <row r="5" spans="1:8" x14ac:dyDescent="0.2">
      <c r="A5" s="148" t="s">
        <v>518</v>
      </c>
      <c r="B5" s="153"/>
      <c r="C5" s="154"/>
      <c r="D5" s="155">
        <v>12456</v>
      </c>
      <c r="E5" s="156"/>
      <c r="F5" s="157">
        <v>52068</v>
      </c>
      <c r="G5" s="158"/>
      <c r="H5" s="159"/>
    </row>
    <row r="6" spans="1:8" x14ac:dyDescent="0.2">
      <c r="A6" s="160"/>
      <c r="B6" s="161"/>
      <c r="C6" s="162"/>
      <c r="D6" s="163">
        <v>9842</v>
      </c>
      <c r="E6" s="164"/>
      <c r="F6" s="165">
        <v>26936</v>
      </c>
      <c r="G6" s="166"/>
      <c r="H6" s="167"/>
    </row>
    <row r="7" spans="1:8" x14ac:dyDescent="0.2">
      <c r="A7" s="148" t="s">
        <v>519</v>
      </c>
      <c r="B7" s="153"/>
      <c r="C7" s="154"/>
      <c r="D7" s="155">
        <v>21255</v>
      </c>
      <c r="E7" s="156"/>
      <c r="F7" s="157">
        <v>47161</v>
      </c>
      <c r="G7" s="158"/>
      <c r="H7" s="159"/>
    </row>
    <row r="8" spans="1:8" x14ac:dyDescent="0.2">
      <c r="A8" s="160"/>
      <c r="B8" s="161"/>
      <c r="C8" s="162"/>
      <c r="D8" s="163">
        <v>11236</v>
      </c>
      <c r="E8" s="164"/>
      <c r="F8" s="165">
        <v>24595</v>
      </c>
      <c r="G8" s="166"/>
      <c r="H8" s="167"/>
    </row>
    <row r="9" spans="1:8" x14ac:dyDescent="0.2">
      <c r="A9" s="148" t="s">
        <v>520</v>
      </c>
      <c r="B9" s="153"/>
      <c r="C9" s="154"/>
      <c r="D9" s="155">
        <v>16977</v>
      </c>
      <c r="E9" s="156"/>
      <c r="F9" s="157">
        <v>43423</v>
      </c>
      <c r="G9" s="158"/>
      <c r="H9" s="159"/>
    </row>
    <row r="10" spans="1:8" x14ac:dyDescent="0.2">
      <c r="A10" s="160"/>
      <c r="B10" s="161"/>
      <c r="C10" s="162"/>
      <c r="D10" s="163">
        <v>9747</v>
      </c>
      <c r="E10" s="164"/>
      <c r="F10" s="165">
        <v>22207</v>
      </c>
      <c r="G10" s="166"/>
      <c r="H10" s="167"/>
    </row>
    <row r="11" spans="1:8" x14ac:dyDescent="0.2">
      <c r="A11" s="148" t="s">
        <v>521</v>
      </c>
      <c r="B11" s="153"/>
      <c r="C11" s="154"/>
      <c r="D11" s="155">
        <v>17746</v>
      </c>
      <c r="E11" s="156"/>
      <c r="F11" s="157">
        <v>45265</v>
      </c>
      <c r="G11" s="158"/>
      <c r="H11" s="159"/>
    </row>
    <row r="12" spans="1:8" x14ac:dyDescent="0.2">
      <c r="A12" s="160"/>
      <c r="B12" s="161"/>
      <c r="C12" s="168"/>
      <c r="D12" s="163">
        <v>14824</v>
      </c>
      <c r="E12" s="164"/>
      <c r="F12" s="165">
        <v>22600</v>
      </c>
      <c r="G12" s="166"/>
      <c r="H12" s="167"/>
    </row>
    <row r="13" spans="1:8" x14ac:dyDescent="0.2">
      <c r="A13" s="148"/>
      <c r="B13" s="153"/>
      <c r="C13" s="169"/>
      <c r="D13" s="170">
        <v>16657</v>
      </c>
      <c r="E13" s="171"/>
      <c r="F13" s="172">
        <v>47836</v>
      </c>
      <c r="G13" s="173"/>
      <c r="H13" s="159"/>
    </row>
    <row r="14" spans="1:8" x14ac:dyDescent="0.2">
      <c r="A14" s="160"/>
      <c r="B14" s="161"/>
      <c r="C14" s="162"/>
      <c r="D14" s="163">
        <v>10423</v>
      </c>
      <c r="E14" s="164"/>
      <c r="F14" s="165">
        <v>24476</v>
      </c>
      <c r="G14" s="166"/>
      <c r="H14" s="167"/>
    </row>
    <row r="17" spans="1:11" x14ac:dyDescent="0.2">
      <c r="A17" s="144" t="s">
        <v>51</v>
      </c>
    </row>
    <row r="18" spans="1:11" x14ac:dyDescent="0.2">
      <c r="A18" s="174"/>
      <c r="B18" s="174" t="str">
        <f>実質収支比率等に係る経年分析!F$46</f>
        <v>R01</v>
      </c>
      <c r="C18" s="174" t="str">
        <f>実質収支比率等に係る経年分析!G$46</f>
        <v>R02</v>
      </c>
      <c r="D18" s="174" t="str">
        <f>実質収支比率等に係る経年分析!H$46</f>
        <v>R03</v>
      </c>
      <c r="E18" s="174" t="str">
        <f>実質収支比率等に係る経年分析!I$46</f>
        <v>R04</v>
      </c>
      <c r="F18" s="174" t="str">
        <f>実質収支比率等に係る経年分析!J$46</f>
        <v>R05</v>
      </c>
    </row>
    <row r="19" spans="1:11" x14ac:dyDescent="0.2">
      <c r="A19" s="174" t="s">
        <v>52</v>
      </c>
      <c r="B19" s="174">
        <f>ROUND(VALUE(SUBSTITUTE(実質収支比率等に係る経年分析!F$48,"▲","-")),2)</f>
        <v>7.31</v>
      </c>
      <c r="C19" s="174">
        <f>ROUND(VALUE(SUBSTITUTE(実質収支比率等に係る経年分析!G$48,"▲","-")),2)</f>
        <v>8.77</v>
      </c>
      <c r="D19" s="174">
        <f>ROUND(VALUE(SUBSTITUTE(実質収支比率等に係る経年分析!H$48,"▲","-")),2)</f>
        <v>12.82</v>
      </c>
      <c r="E19" s="174">
        <f>ROUND(VALUE(SUBSTITUTE(実質収支比率等に係る経年分析!I$48,"▲","-")),2)</f>
        <v>9.3800000000000008</v>
      </c>
      <c r="F19" s="174">
        <f>ROUND(VALUE(SUBSTITUTE(実質収支比率等に係る経年分析!J$48,"▲","-")),2)</f>
        <v>8.48</v>
      </c>
    </row>
    <row r="20" spans="1:11" x14ac:dyDescent="0.2">
      <c r="A20" s="174" t="s">
        <v>53</v>
      </c>
      <c r="B20" s="174">
        <f>ROUND(VALUE(SUBSTITUTE(実質収支比率等に係る経年分析!F$47,"▲","-")),2)</f>
        <v>14.96</v>
      </c>
      <c r="C20" s="174">
        <f>ROUND(VALUE(SUBSTITUTE(実質収支比率等に係る経年分析!G$47,"▲","-")),2)</f>
        <v>12.65</v>
      </c>
      <c r="D20" s="174">
        <f>ROUND(VALUE(SUBSTITUTE(実質収支比率等に係る経年分析!H$47,"▲","-")),2)</f>
        <v>13.46</v>
      </c>
      <c r="E20" s="174">
        <f>ROUND(VALUE(SUBSTITUTE(実質収支比率等に係る経年分析!I$47,"▲","-")),2)</f>
        <v>18.75</v>
      </c>
      <c r="F20" s="174">
        <f>ROUND(VALUE(SUBSTITUTE(実質収支比率等に係る経年分析!J$47,"▲","-")),2)</f>
        <v>17.510000000000002</v>
      </c>
    </row>
    <row r="21" spans="1:11" x14ac:dyDescent="0.2">
      <c r="A21" s="174" t="s">
        <v>54</v>
      </c>
      <c r="B21" s="174">
        <f>IF(ISNUMBER(VALUE(SUBSTITUTE(実質収支比率等に係る経年分析!F$49,"▲","-"))),ROUND(VALUE(SUBSTITUTE(実質収支比率等に係る経年分析!F$49,"▲","-")),2),NA())</f>
        <v>-1.9</v>
      </c>
      <c r="C21" s="174">
        <f>IF(ISNUMBER(VALUE(SUBSTITUTE(実質収支比率等に係る経年分析!G$49,"▲","-"))),ROUND(VALUE(SUBSTITUTE(実質収支比率等に係る経年分析!G$49,"▲","-")),2),NA())</f>
        <v>-0.1</v>
      </c>
      <c r="D21" s="174">
        <f>IF(ISNUMBER(VALUE(SUBSTITUTE(実質収支比率等に係る経年分析!H$49,"▲","-"))),ROUND(VALUE(SUBSTITUTE(実質収支比率等に係る経年分析!H$49,"▲","-")),2),NA())</f>
        <v>6.12</v>
      </c>
      <c r="E21" s="174">
        <f>IF(ISNUMBER(VALUE(SUBSTITUTE(実質収支比率等に係る経年分析!I$49,"▲","-"))),ROUND(VALUE(SUBSTITUTE(実質収支比率等に係る経年分析!I$49,"▲","-")),2),NA())</f>
        <v>1</v>
      </c>
      <c r="F21" s="174">
        <f>IF(ISNUMBER(VALUE(SUBSTITUTE(実質収支比率等に係る経年分析!J$49,"▲","-"))),ROUND(VALUE(SUBSTITUTE(実質収支比率等に係る経年分析!J$49,"▲","-")),2),NA())</f>
        <v>-1.69</v>
      </c>
    </row>
    <row r="24" spans="1:11" x14ac:dyDescent="0.2">
      <c r="A24" s="144" t="s">
        <v>55</v>
      </c>
    </row>
    <row r="25" spans="1:11" x14ac:dyDescent="0.2">
      <c r="A25" s="175"/>
      <c r="B25" s="175" t="str">
        <f>連結実質赤字比率に係る赤字・黒字の構成分析!F$33</f>
        <v>R01</v>
      </c>
      <c r="C25" s="175"/>
      <c r="D25" s="175" t="str">
        <f>連結実質赤字比率に係る赤字・黒字の構成分析!G$33</f>
        <v>R02</v>
      </c>
      <c r="E25" s="175"/>
      <c r="F25" s="175" t="str">
        <f>連結実質赤字比率に係る赤字・黒字の構成分析!H$33</f>
        <v>R03</v>
      </c>
      <c r="G25" s="175"/>
      <c r="H25" s="175" t="str">
        <f>連結実質赤字比率に係る赤字・黒字の構成分析!I$33</f>
        <v>R04</v>
      </c>
      <c r="I25" s="175"/>
      <c r="J25" s="175" t="str">
        <f>連結実質赤字比率に係る赤字・黒字の構成分析!J$33</f>
        <v>R05</v>
      </c>
      <c r="K25" s="175"/>
    </row>
    <row r="26" spans="1:11" x14ac:dyDescent="0.2">
      <c r="A26" s="175"/>
      <c r="B26" s="175" t="s">
        <v>56</v>
      </c>
      <c r="C26" s="175" t="s">
        <v>57</v>
      </c>
      <c r="D26" s="175" t="s">
        <v>56</v>
      </c>
      <c r="E26" s="175" t="s">
        <v>57</v>
      </c>
      <c r="F26" s="175" t="s">
        <v>56</v>
      </c>
      <c r="G26" s="175" t="s">
        <v>57</v>
      </c>
      <c r="H26" s="175" t="s">
        <v>56</v>
      </c>
      <c r="I26" s="175" t="s">
        <v>57</v>
      </c>
      <c r="J26" s="175" t="s">
        <v>56</v>
      </c>
      <c r="K26" s="175" t="s">
        <v>57</v>
      </c>
    </row>
    <row r="27" spans="1:11" x14ac:dyDescent="0.2">
      <c r="A27" s="175" t="str">
        <f>IF(連結実質赤字比率に係る赤字・黒字の構成分析!C$43="",NA(),連結実質赤字比率に係る赤字・黒字の構成分析!C$43)</f>
        <v>その他会計（黒字）</v>
      </c>
      <c r="B27" s="175" t="e">
        <f>IF(ROUND(VALUE(SUBSTITUTE(連結実質赤字比率に係る赤字・黒字の構成分析!F$43,"▲", "-")), 2) &lt; 0, ABS(ROUND(VALUE(SUBSTITUTE(連結実質赤字比率に係る赤字・黒字の構成分析!F$43,"▲", "-")), 2)), NA())</f>
        <v>#VALUE!</v>
      </c>
      <c r="C27" s="175" t="e">
        <f>IF(ROUND(VALUE(SUBSTITUTE(連結実質赤字比率に係る赤字・黒字の構成分析!F$43,"▲", "-")), 2) &gt;= 0, ABS(ROUND(VALUE(SUBSTITUTE(連結実質赤字比率に係る赤字・黒字の構成分析!F$43,"▲", "-")), 2)), NA())</f>
        <v>#VALUE!</v>
      </c>
      <c r="D27" s="175" t="e">
        <f>IF(ROUND(VALUE(SUBSTITUTE(連結実質赤字比率に係る赤字・黒字の構成分析!G$43,"▲", "-")), 2) &lt; 0, ABS(ROUND(VALUE(SUBSTITUTE(連結実質赤字比率に係る赤字・黒字の構成分析!G$43,"▲", "-")), 2)), NA())</f>
        <v>#VALUE!</v>
      </c>
      <c r="E27" s="175" t="e">
        <f>IF(ROUND(VALUE(SUBSTITUTE(連結実質赤字比率に係る赤字・黒字の構成分析!G$43,"▲", "-")), 2) &gt;= 0, ABS(ROUND(VALUE(SUBSTITUTE(連結実質赤字比率に係る赤字・黒字の構成分析!G$43,"▲", "-")), 2)), NA())</f>
        <v>#VALUE!</v>
      </c>
      <c r="F27" s="175" t="e">
        <f>IF(ROUND(VALUE(SUBSTITUTE(連結実質赤字比率に係る赤字・黒字の構成分析!H$43,"▲", "-")), 2) &lt; 0, ABS(ROUND(VALUE(SUBSTITUTE(連結実質赤字比率に係る赤字・黒字の構成分析!H$43,"▲", "-")), 2)), NA())</f>
        <v>#VALUE!</v>
      </c>
      <c r="G27" s="175" t="e">
        <f>IF(ROUND(VALUE(SUBSTITUTE(連結実質赤字比率に係る赤字・黒字の構成分析!H$43,"▲", "-")), 2) &gt;= 0, ABS(ROUND(VALUE(SUBSTITUTE(連結実質赤字比率に係る赤字・黒字の構成分析!H$43,"▲", "-")), 2)), NA())</f>
        <v>#VALUE!</v>
      </c>
      <c r="H27" s="175" t="e">
        <f>IF(ROUND(VALUE(SUBSTITUTE(連結実質赤字比率に係る赤字・黒字の構成分析!I$43,"▲", "-")), 2) &lt; 0, ABS(ROUND(VALUE(SUBSTITUTE(連結実質赤字比率に係る赤字・黒字の構成分析!I$43,"▲", "-")), 2)), NA())</f>
        <v>#VALUE!</v>
      </c>
      <c r="I27" s="175" t="e">
        <f>IF(ROUND(VALUE(SUBSTITUTE(連結実質赤字比率に係る赤字・黒字の構成分析!I$43,"▲", "-")), 2) &gt;= 0, ABS(ROUND(VALUE(SUBSTITUTE(連結実質赤字比率に係る赤字・黒字の構成分析!I$43,"▲", "-")), 2)), NA())</f>
        <v>#VALUE!</v>
      </c>
      <c r="J27" s="175" t="e">
        <f>IF(ROUND(VALUE(SUBSTITUTE(連結実質赤字比率に係る赤字・黒字の構成分析!J$43,"▲", "-")), 2) &lt; 0, ABS(ROUND(VALUE(SUBSTITUTE(連結実質赤字比率に係る赤字・黒字の構成分析!J$43,"▲", "-")), 2)), NA())</f>
        <v>#VALUE!</v>
      </c>
      <c r="K27" s="175" t="e">
        <f>IF(ROUND(VALUE(SUBSTITUTE(連結実質赤字比率に係る赤字・黒字の構成分析!J$43,"▲", "-")), 2) &gt;= 0, ABS(ROUND(VALUE(SUBSTITUTE(連結実質赤字比率に係る赤字・黒字の構成分析!J$43,"▲", "-")), 2)), NA())</f>
        <v>#VALUE!</v>
      </c>
    </row>
    <row r="28" spans="1:11" x14ac:dyDescent="0.2">
      <c r="A28" s="175" t="str">
        <f>IF(連結実質赤字比率に係る赤字・黒字の構成分析!C$42="",NA(),連結実質赤字比率に係る赤字・黒字の構成分析!C$42)</f>
        <v>その他会計（赤字）</v>
      </c>
      <c r="B28" s="175" t="e">
        <f>IF(ROUND(VALUE(SUBSTITUTE(連結実質赤字比率に係る赤字・黒字の構成分析!F$42,"▲", "-")), 2) &lt; 0, ABS(ROUND(VALUE(SUBSTITUTE(連結実質赤字比率に係る赤字・黒字の構成分析!F$42,"▲", "-")), 2)), NA())</f>
        <v>#VALUE!</v>
      </c>
      <c r="C28" s="175" t="e">
        <f>IF(ROUND(VALUE(SUBSTITUTE(連結実質赤字比率に係る赤字・黒字の構成分析!F$42,"▲", "-")), 2) &gt;= 0, ABS(ROUND(VALUE(SUBSTITUTE(連結実質赤字比率に係る赤字・黒字の構成分析!F$42,"▲", "-")), 2)), NA())</f>
        <v>#VALUE!</v>
      </c>
      <c r="D28" s="175" t="e">
        <f>IF(ROUND(VALUE(SUBSTITUTE(連結実質赤字比率に係る赤字・黒字の構成分析!G$42,"▲", "-")), 2) &lt; 0, ABS(ROUND(VALUE(SUBSTITUTE(連結実質赤字比率に係る赤字・黒字の構成分析!G$42,"▲", "-")), 2)), NA())</f>
        <v>#VALUE!</v>
      </c>
      <c r="E28" s="175" t="e">
        <f>IF(ROUND(VALUE(SUBSTITUTE(連結実質赤字比率に係る赤字・黒字の構成分析!G$42,"▲", "-")), 2) &gt;= 0, ABS(ROUND(VALUE(SUBSTITUTE(連結実質赤字比率に係る赤字・黒字の構成分析!G$42,"▲", "-")), 2)), NA())</f>
        <v>#VALUE!</v>
      </c>
      <c r="F28" s="175" t="e">
        <f>IF(ROUND(VALUE(SUBSTITUTE(連結実質赤字比率に係る赤字・黒字の構成分析!H$42,"▲", "-")), 2) &lt; 0, ABS(ROUND(VALUE(SUBSTITUTE(連結実質赤字比率に係る赤字・黒字の構成分析!H$42,"▲", "-")), 2)), NA())</f>
        <v>#VALUE!</v>
      </c>
      <c r="G28" s="175" t="e">
        <f>IF(ROUND(VALUE(SUBSTITUTE(連結実質赤字比率に係る赤字・黒字の構成分析!H$42,"▲", "-")), 2) &gt;= 0, ABS(ROUND(VALUE(SUBSTITUTE(連結実質赤字比率に係る赤字・黒字の構成分析!H$42,"▲", "-")), 2)), NA())</f>
        <v>#VALUE!</v>
      </c>
      <c r="H28" s="175" t="e">
        <f>IF(ROUND(VALUE(SUBSTITUTE(連結実質赤字比率に係る赤字・黒字の構成分析!I$42,"▲", "-")), 2) &lt; 0, ABS(ROUND(VALUE(SUBSTITUTE(連結実質赤字比率に係る赤字・黒字の構成分析!I$42,"▲", "-")), 2)), NA())</f>
        <v>#VALUE!</v>
      </c>
      <c r="I28" s="175" t="e">
        <f>IF(ROUND(VALUE(SUBSTITUTE(連結実質赤字比率に係る赤字・黒字の構成分析!I$42,"▲", "-")), 2) &gt;= 0, ABS(ROUND(VALUE(SUBSTITUTE(連結実質赤字比率に係る赤字・黒字の構成分析!I$42,"▲", "-")), 2)), NA())</f>
        <v>#VALUE!</v>
      </c>
      <c r="J28" s="175" t="e">
        <f>IF(ROUND(VALUE(SUBSTITUTE(連結実質赤字比率に係る赤字・黒字の構成分析!J$42,"▲", "-")), 2) &lt; 0, ABS(ROUND(VALUE(SUBSTITUTE(連結実質赤字比率に係る赤字・黒字の構成分析!J$42,"▲", "-")), 2)), NA())</f>
        <v>#VALUE!</v>
      </c>
      <c r="K28" s="175" t="e">
        <f>IF(ROUND(VALUE(SUBSTITUTE(連結実質赤字比率に係る赤字・黒字の構成分析!J$42,"▲", "-")), 2) &gt;= 0, ABS(ROUND(VALUE(SUBSTITUTE(連結実質赤字比率に係る赤字・黒字の構成分析!J$42,"▲", "-")), 2)), NA())</f>
        <v>#VALUE!</v>
      </c>
    </row>
    <row r="29" spans="1:11" x14ac:dyDescent="0.2">
      <c r="A29" s="175" t="e">
        <f>IF(連結実質赤字比率に係る赤字・黒字の構成分析!C$41="",NA(),連結実質赤字比率に係る赤字・黒字の構成分析!C$41)</f>
        <v>#N/A</v>
      </c>
      <c r="B29" s="175" t="e">
        <f>IF(ROUND(VALUE(SUBSTITUTE(連結実質赤字比率に係る赤字・黒字の構成分析!F$41,"▲", "-")), 2) &lt; 0, ABS(ROUND(VALUE(SUBSTITUTE(連結実質赤字比率に係る赤字・黒字の構成分析!F$41,"▲", "-")), 2)), NA())</f>
        <v>#VALUE!</v>
      </c>
      <c r="C29" s="175" t="e">
        <f>IF(ROUND(VALUE(SUBSTITUTE(連結実質赤字比率に係る赤字・黒字の構成分析!F$41,"▲", "-")), 2) &gt;= 0, ABS(ROUND(VALUE(SUBSTITUTE(連結実質赤字比率に係る赤字・黒字の構成分析!F$41,"▲", "-")), 2)), NA())</f>
        <v>#VALUE!</v>
      </c>
      <c r="D29" s="175" t="e">
        <f>IF(ROUND(VALUE(SUBSTITUTE(連結実質赤字比率に係る赤字・黒字の構成分析!G$41,"▲", "-")), 2) &lt; 0, ABS(ROUND(VALUE(SUBSTITUTE(連結実質赤字比率に係る赤字・黒字の構成分析!G$41,"▲", "-")), 2)), NA())</f>
        <v>#VALUE!</v>
      </c>
      <c r="E29" s="175" t="e">
        <f>IF(ROUND(VALUE(SUBSTITUTE(連結実質赤字比率に係る赤字・黒字の構成分析!G$41,"▲", "-")), 2) &gt;= 0, ABS(ROUND(VALUE(SUBSTITUTE(連結実質赤字比率に係る赤字・黒字の構成分析!G$41,"▲", "-")), 2)), NA())</f>
        <v>#VALUE!</v>
      </c>
      <c r="F29" s="175" t="e">
        <f>IF(ROUND(VALUE(SUBSTITUTE(連結実質赤字比率に係る赤字・黒字の構成分析!H$41,"▲", "-")), 2) &lt; 0, ABS(ROUND(VALUE(SUBSTITUTE(連結実質赤字比率に係る赤字・黒字の構成分析!H$41,"▲", "-")), 2)), NA())</f>
        <v>#VALUE!</v>
      </c>
      <c r="G29" s="175" t="e">
        <f>IF(ROUND(VALUE(SUBSTITUTE(連結実質赤字比率に係る赤字・黒字の構成分析!H$41,"▲", "-")), 2) &gt;= 0, ABS(ROUND(VALUE(SUBSTITUTE(連結実質赤字比率に係る赤字・黒字の構成分析!H$41,"▲", "-")), 2)), NA())</f>
        <v>#VALUE!</v>
      </c>
      <c r="H29" s="175" t="e">
        <f>IF(ROUND(VALUE(SUBSTITUTE(連結実質赤字比率に係る赤字・黒字の構成分析!I$41,"▲", "-")), 2) &lt; 0, ABS(ROUND(VALUE(SUBSTITUTE(連結実質赤字比率に係る赤字・黒字の構成分析!I$41,"▲", "-")), 2)), NA())</f>
        <v>#VALUE!</v>
      </c>
      <c r="I29" s="175" t="e">
        <f>IF(ROUND(VALUE(SUBSTITUTE(連結実質赤字比率に係る赤字・黒字の構成分析!I$41,"▲", "-")), 2) &gt;= 0, ABS(ROUND(VALUE(SUBSTITUTE(連結実質赤字比率に係る赤字・黒字の構成分析!I$41,"▲", "-")), 2)), NA())</f>
        <v>#VALUE!</v>
      </c>
      <c r="J29" s="175" t="e">
        <f>IF(ROUND(VALUE(SUBSTITUTE(連結実質赤字比率に係る赤字・黒字の構成分析!J$41,"▲", "-")), 2) &lt; 0, ABS(ROUND(VALUE(SUBSTITUTE(連結実質赤字比率に係る赤字・黒字の構成分析!J$41,"▲", "-")), 2)), NA())</f>
        <v>#VALUE!</v>
      </c>
      <c r="K29" s="175" t="e">
        <f>IF(ROUND(VALUE(SUBSTITUTE(連結実質赤字比率に係る赤字・黒字の構成分析!J$41,"▲", "-")), 2) &gt;= 0, ABS(ROUND(VALUE(SUBSTITUTE(連結実質赤字比率に係る赤字・黒字の構成分析!J$41,"▲", "-")), 2)), NA())</f>
        <v>#VALUE!</v>
      </c>
    </row>
    <row r="30" spans="1:11" x14ac:dyDescent="0.2">
      <c r="A30" s="175" t="e">
        <f>IF(連結実質赤字比率に係る赤字・黒字の構成分析!C$40="",NA(),連結実質赤字比率に係る赤字・黒字の構成分析!C$40)</f>
        <v>#N/A</v>
      </c>
      <c r="B30" s="175" t="e">
        <f>IF(ROUND(VALUE(SUBSTITUTE(連結実質赤字比率に係る赤字・黒字の構成分析!F$40,"▲", "-")), 2) &lt; 0, ABS(ROUND(VALUE(SUBSTITUTE(連結実質赤字比率に係る赤字・黒字の構成分析!F$40,"▲", "-")), 2)), NA())</f>
        <v>#VALUE!</v>
      </c>
      <c r="C30" s="175" t="e">
        <f>IF(ROUND(VALUE(SUBSTITUTE(連結実質赤字比率に係る赤字・黒字の構成分析!F$40,"▲", "-")), 2) &gt;= 0, ABS(ROUND(VALUE(SUBSTITUTE(連結実質赤字比率に係る赤字・黒字の構成分析!F$40,"▲", "-")), 2)), NA())</f>
        <v>#VALUE!</v>
      </c>
      <c r="D30" s="175" t="e">
        <f>IF(ROUND(VALUE(SUBSTITUTE(連結実質赤字比率に係る赤字・黒字の構成分析!G$40,"▲", "-")), 2) &lt; 0, ABS(ROUND(VALUE(SUBSTITUTE(連結実質赤字比率に係る赤字・黒字の構成分析!G$40,"▲", "-")), 2)), NA())</f>
        <v>#VALUE!</v>
      </c>
      <c r="E30" s="175" t="e">
        <f>IF(ROUND(VALUE(SUBSTITUTE(連結実質赤字比率に係る赤字・黒字の構成分析!G$40,"▲", "-")), 2) &gt;= 0, ABS(ROUND(VALUE(SUBSTITUTE(連結実質赤字比率に係る赤字・黒字の構成分析!G$40,"▲", "-")), 2)), NA())</f>
        <v>#VALUE!</v>
      </c>
      <c r="F30" s="175" t="e">
        <f>IF(ROUND(VALUE(SUBSTITUTE(連結実質赤字比率に係る赤字・黒字の構成分析!H$40,"▲", "-")), 2) &lt; 0, ABS(ROUND(VALUE(SUBSTITUTE(連結実質赤字比率に係る赤字・黒字の構成分析!H$40,"▲", "-")), 2)), NA())</f>
        <v>#VALUE!</v>
      </c>
      <c r="G30" s="175" t="e">
        <f>IF(ROUND(VALUE(SUBSTITUTE(連結実質赤字比率に係る赤字・黒字の構成分析!H$40,"▲", "-")), 2) &gt;= 0, ABS(ROUND(VALUE(SUBSTITUTE(連結実質赤字比率に係る赤字・黒字の構成分析!H$40,"▲", "-")), 2)), NA())</f>
        <v>#VALUE!</v>
      </c>
      <c r="H30" s="175" t="e">
        <f>IF(ROUND(VALUE(SUBSTITUTE(連結実質赤字比率に係る赤字・黒字の構成分析!I$40,"▲", "-")), 2) &lt; 0, ABS(ROUND(VALUE(SUBSTITUTE(連結実質赤字比率に係る赤字・黒字の構成分析!I$40,"▲", "-")), 2)), NA())</f>
        <v>#VALUE!</v>
      </c>
      <c r="I30" s="175" t="e">
        <f>IF(ROUND(VALUE(SUBSTITUTE(連結実質赤字比率に係る赤字・黒字の構成分析!I$40,"▲", "-")), 2) &gt;= 0, ABS(ROUND(VALUE(SUBSTITUTE(連結実質赤字比率に係る赤字・黒字の構成分析!I$40,"▲", "-")), 2)), NA())</f>
        <v>#VALUE!</v>
      </c>
      <c r="J30" s="175" t="e">
        <f>IF(ROUND(VALUE(SUBSTITUTE(連結実質赤字比率に係る赤字・黒字の構成分析!J$40,"▲", "-")), 2) &lt; 0, ABS(ROUND(VALUE(SUBSTITUTE(連結実質赤字比率に係る赤字・黒字の構成分析!J$40,"▲", "-")), 2)), NA())</f>
        <v>#VALUE!</v>
      </c>
      <c r="K30" s="175" t="e">
        <f>IF(ROUND(VALUE(SUBSTITUTE(連結実質赤字比率に係る赤字・黒字の構成分析!J$40,"▲", "-")), 2) &gt;= 0, ABS(ROUND(VALUE(SUBSTITUTE(連結実質赤字比率に係る赤字・黒字の構成分析!J$40,"▲", "-")), 2)), NA())</f>
        <v>#VALUE!</v>
      </c>
    </row>
    <row r="31" spans="1:11" x14ac:dyDescent="0.2">
      <c r="A31" s="175" t="str">
        <f>IF(連結実質赤字比率に係る赤字・黒字の構成分析!C$39="",NA(),連結実質赤字比率に係る赤字・黒字の構成分析!C$39)</f>
        <v>後期高齢者医療特別会計</v>
      </c>
      <c r="B31" s="175" t="e">
        <f>IF(ROUND(VALUE(SUBSTITUTE(連結実質赤字比率に係る赤字・黒字の構成分析!F$39,"▲", "-")), 2) &lt; 0, ABS(ROUND(VALUE(SUBSTITUTE(連結実質赤字比率に係る赤字・黒字の構成分析!F$39,"▲", "-")), 2)), NA())</f>
        <v>#N/A</v>
      </c>
      <c r="C31" s="175">
        <f>IF(ROUND(VALUE(SUBSTITUTE(連結実質赤字比率に係る赤字・黒字の構成分析!F$39,"▲", "-")), 2) &gt;= 0, ABS(ROUND(VALUE(SUBSTITUTE(連結実質赤字比率に係る赤字・黒字の構成分析!F$39,"▲", "-")), 2)), NA())</f>
        <v>0.08</v>
      </c>
      <c r="D31" s="175" t="e">
        <f>IF(ROUND(VALUE(SUBSTITUTE(連結実質赤字比率に係る赤字・黒字の構成分析!G$39,"▲", "-")), 2) &lt; 0, ABS(ROUND(VALUE(SUBSTITUTE(連結実質赤字比率に係る赤字・黒字の構成分析!G$39,"▲", "-")), 2)), NA())</f>
        <v>#N/A</v>
      </c>
      <c r="E31" s="175">
        <f>IF(ROUND(VALUE(SUBSTITUTE(連結実質赤字比率に係る赤字・黒字の構成分析!G$39,"▲", "-")), 2) &gt;= 0, ABS(ROUND(VALUE(SUBSTITUTE(連結実質赤字比率に係る赤字・黒字の構成分析!G$39,"▲", "-")), 2)), NA())</f>
        <v>0.13</v>
      </c>
      <c r="F31" s="175" t="e">
        <f>IF(ROUND(VALUE(SUBSTITUTE(連結実質赤字比率に係る赤字・黒字の構成分析!H$39,"▲", "-")), 2) &lt; 0, ABS(ROUND(VALUE(SUBSTITUTE(連結実質赤字比率に係る赤字・黒字の構成分析!H$39,"▲", "-")), 2)), NA())</f>
        <v>#N/A</v>
      </c>
      <c r="G31" s="175">
        <f>IF(ROUND(VALUE(SUBSTITUTE(連結実質赤字比率に係る赤字・黒字の構成分析!H$39,"▲", "-")), 2) &gt;= 0, ABS(ROUND(VALUE(SUBSTITUTE(連結実質赤字比率に係る赤字・黒字の構成分析!H$39,"▲", "-")), 2)), NA())</f>
        <v>0.14000000000000001</v>
      </c>
      <c r="H31" s="175" t="e">
        <f>IF(ROUND(VALUE(SUBSTITUTE(連結実質赤字比率に係る赤字・黒字の構成分析!I$39,"▲", "-")), 2) &lt; 0, ABS(ROUND(VALUE(SUBSTITUTE(連結実質赤字比率に係る赤字・黒字の構成分析!I$39,"▲", "-")), 2)), NA())</f>
        <v>#N/A</v>
      </c>
      <c r="I31" s="175">
        <f>IF(ROUND(VALUE(SUBSTITUTE(連結実質赤字比率に係る赤字・黒字の構成分析!I$39,"▲", "-")), 2) &gt;= 0, ABS(ROUND(VALUE(SUBSTITUTE(連結実質赤字比率に係る赤字・黒字の構成分析!I$39,"▲", "-")), 2)), NA())</f>
        <v>0.2</v>
      </c>
      <c r="J31" s="175" t="e">
        <f>IF(ROUND(VALUE(SUBSTITUTE(連結実質赤字比率に係る赤字・黒字の構成分析!J$39,"▲", "-")), 2) &lt; 0, ABS(ROUND(VALUE(SUBSTITUTE(連結実質赤字比率に係る赤字・黒字の構成分析!J$39,"▲", "-")), 2)), NA())</f>
        <v>#N/A</v>
      </c>
      <c r="K31" s="175">
        <f>IF(ROUND(VALUE(SUBSTITUTE(連結実質赤字比率に係る赤字・黒字の構成分析!J$39,"▲", "-")), 2) &gt;= 0, ABS(ROUND(VALUE(SUBSTITUTE(連結実質赤字比率に係る赤字・黒字の構成分析!J$39,"▲", "-")), 2)), NA())</f>
        <v>0.23</v>
      </c>
    </row>
    <row r="32" spans="1:11" x14ac:dyDescent="0.2">
      <c r="A32" s="175" t="str">
        <f>IF(連結実質赤字比率に係る赤字・黒字の構成分析!C$38="",NA(),連結実質赤字比率に係る赤字・黒字の構成分析!C$38)</f>
        <v>介護保険特別会計</v>
      </c>
      <c r="B32" s="175" t="e">
        <f>IF(ROUND(VALUE(SUBSTITUTE(連結実質赤字比率に係る赤字・黒字の構成分析!F$38,"▲", "-")), 2) &lt; 0, ABS(ROUND(VALUE(SUBSTITUTE(連結実質赤字比率に係る赤字・黒字の構成分析!F$38,"▲", "-")), 2)), NA())</f>
        <v>#N/A</v>
      </c>
      <c r="C32" s="175">
        <f>IF(ROUND(VALUE(SUBSTITUTE(連結実質赤字比率に係る赤字・黒字の構成分析!F$38,"▲", "-")), 2) &gt;= 0, ABS(ROUND(VALUE(SUBSTITUTE(連結実質赤字比率に係る赤字・黒字の構成分析!F$38,"▲", "-")), 2)), NA())</f>
        <v>1.8</v>
      </c>
      <c r="D32" s="175" t="e">
        <f>IF(ROUND(VALUE(SUBSTITUTE(連結実質赤字比率に係る赤字・黒字の構成分析!G$38,"▲", "-")), 2) &lt; 0, ABS(ROUND(VALUE(SUBSTITUTE(連結実質赤字比率に係る赤字・黒字の構成分析!G$38,"▲", "-")), 2)), NA())</f>
        <v>#N/A</v>
      </c>
      <c r="E32" s="175">
        <f>IF(ROUND(VALUE(SUBSTITUTE(連結実質赤字比率に係る赤字・黒字の構成分析!G$38,"▲", "-")), 2) &gt;= 0, ABS(ROUND(VALUE(SUBSTITUTE(連結実質赤字比率に係る赤字・黒字の構成分析!G$38,"▲", "-")), 2)), NA())</f>
        <v>1.71</v>
      </c>
      <c r="F32" s="175" t="e">
        <f>IF(ROUND(VALUE(SUBSTITUTE(連結実質赤字比率に係る赤字・黒字の構成分析!H$38,"▲", "-")), 2) &lt; 0, ABS(ROUND(VALUE(SUBSTITUTE(連結実質赤字比率に係る赤字・黒字の構成分析!H$38,"▲", "-")), 2)), NA())</f>
        <v>#N/A</v>
      </c>
      <c r="G32" s="175">
        <f>IF(ROUND(VALUE(SUBSTITUTE(連結実質赤字比率に係る赤字・黒字の構成分析!H$38,"▲", "-")), 2) &gt;= 0, ABS(ROUND(VALUE(SUBSTITUTE(連結実質赤字比率に係る赤字・黒字の構成分析!H$38,"▲", "-")), 2)), NA())</f>
        <v>0.91</v>
      </c>
      <c r="H32" s="175" t="e">
        <f>IF(ROUND(VALUE(SUBSTITUTE(連結実質赤字比率に係る赤字・黒字の構成分析!I$38,"▲", "-")), 2) &lt; 0, ABS(ROUND(VALUE(SUBSTITUTE(連結実質赤字比率に係る赤字・黒字の構成分析!I$38,"▲", "-")), 2)), NA())</f>
        <v>#N/A</v>
      </c>
      <c r="I32" s="175">
        <f>IF(ROUND(VALUE(SUBSTITUTE(連結実質赤字比率に係る赤字・黒字の構成分析!I$38,"▲", "-")), 2) &gt;= 0, ABS(ROUND(VALUE(SUBSTITUTE(連結実質赤字比率に係る赤字・黒字の構成分析!I$38,"▲", "-")), 2)), NA())</f>
        <v>1.08</v>
      </c>
      <c r="J32" s="175" t="e">
        <f>IF(ROUND(VALUE(SUBSTITUTE(連結実質赤字比率に係る赤字・黒字の構成分析!J$38,"▲", "-")), 2) &lt; 0, ABS(ROUND(VALUE(SUBSTITUTE(連結実質赤字比率に係る赤字・黒字の構成分析!J$38,"▲", "-")), 2)), NA())</f>
        <v>#N/A</v>
      </c>
      <c r="K32" s="175">
        <f>IF(ROUND(VALUE(SUBSTITUTE(連結実質赤字比率に係る赤字・黒字の構成分析!J$38,"▲", "-")), 2) &gt;= 0, ABS(ROUND(VALUE(SUBSTITUTE(連結実質赤字比率に係る赤字・黒字の構成分析!J$38,"▲", "-")), 2)), NA())</f>
        <v>1.1399999999999999</v>
      </c>
    </row>
    <row r="33" spans="1:16" x14ac:dyDescent="0.2">
      <c r="A33" s="175" t="str">
        <f>IF(連結実質赤字比率に係る赤字・黒字の構成分析!C$37="",NA(),連結実質赤字比率に係る赤字・黒字の構成分析!C$37)</f>
        <v>国民健康保険特別会計</v>
      </c>
      <c r="B33" s="175" t="e">
        <f>IF(ROUND(VALUE(SUBSTITUTE(連結実質赤字比率に係る赤字・黒字の構成分析!F$37,"▲", "-")), 2) &lt; 0, ABS(ROUND(VALUE(SUBSTITUTE(連結実質赤字比率に係る赤字・黒字の構成分析!F$37,"▲", "-")), 2)), NA())</f>
        <v>#N/A</v>
      </c>
      <c r="C33" s="175">
        <f>IF(ROUND(VALUE(SUBSTITUTE(連結実質赤字比率に係る赤字・黒字の構成分析!F$37,"▲", "-")), 2) &gt;= 0, ABS(ROUND(VALUE(SUBSTITUTE(連結実質赤字比率に係る赤字・黒字の構成分析!F$37,"▲", "-")), 2)), NA())</f>
        <v>0.77</v>
      </c>
      <c r="D33" s="175" t="e">
        <f>IF(ROUND(VALUE(SUBSTITUTE(連結実質赤字比率に係る赤字・黒字の構成分析!G$37,"▲", "-")), 2) &lt; 0, ABS(ROUND(VALUE(SUBSTITUTE(連結実質赤字比率に係る赤字・黒字の構成分析!G$37,"▲", "-")), 2)), NA())</f>
        <v>#N/A</v>
      </c>
      <c r="E33" s="175">
        <f>IF(ROUND(VALUE(SUBSTITUTE(連結実質赤字比率に係る赤字・黒字の構成分析!G$37,"▲", "-")), 2) &gt;= 0, ABS(ROUND(VALUE(SUBSTITUTE(連結実質赤字比率に係る赤字・黒字の構成分析!G$37,"▲", "-")), 2)), NA())</f>
        <v>0.75</v>
      </c>
      <c r="F33" s="175" t="e">
        <f>IF(ROUND(VALUE(SUBSTITUTE(連結実質赤字比率に係る赤字・黒字の構成分析!H$37,"▲", "-")), 2) &lt; 0, ABS(ROUND(VALUE(SUBSTITUTE(連結実質赤字比率に係る赤字・黒字の構成分析!H$37,"▲", "-")), 2)), NA())</f>
        <v>#N/A</v>
      </c>
      <c r="G33" s="175">
        <f>IF(ROUND(VALUE(SUBSTITUTE(連結実質赤字比率に係る赤字・黒字の構成分析!H$37,"▲", "-")), 2) &gt;= 0, ABS(ROUND(VALUE(SUBSTITUTE(連結実質赤字比率に係る赤字・黒字の構成分析!H$37,"▲", "-")), 2)), NA())</f>
        <v>0.89</v>
      </c>
      <c r="H33" s="175" t="e">
        <f>IF(ROUND(VALUE(SUBSTITUTE(連結実質赤字比率に係る赤字・黒字の構成分析!I$37,"▲", "-")), 2) &lt; 0, ABS(ROUND(VALUE(SUBSTITUTE(連結実質赤字比率に係る赤字・黒字の構成分析!I$37,"▲", "-")), 2)), NA())</f>
        <v>#N/A</v>
      </c>
      <c r="I33" s="175">
        <f>IF(ROUND(VALUE(SUBSTITUTE(連結実質赤字比率に係る赤字・黒字の構成分析!I$37,"▲", "-")), 2) &gt;= 0, ABS(ROUND(VALUE(SUBSTITUTE(連結実質赤字比率に係る赤字・黒字の構成分析!I$37,"▲", "-")), 2)), NA())</f>
        <v>0.54</v>
      </c>
      <c r="J33" s="175" t="e">
        <f>IF(ROUND(VALUE(SUBSTITUTE(連結実質赤字比率に係る赤字・黒字の構成分析!J$37,"▲", "-")), 2) &lt; 0, ABS(ROUND(VALUE(SUBSTITUTE(連結実質赤字比率に係る赤字・黒字の構成分析!J$37,"▲", "-")), 2)), NA())</f>
        <v>#N/A</v>
      </c>
      <c r="K33" s="175">
        <f>IF(ROUND(VALUE(SUBSTITUTE(連結実質赤字比率に係る赤字・黒字の構成分析!J$37,"▲", "-")), 2) &gt;= 0, ABS(ROUND(VALUE(SUBSTITUTE(連結実質赤字比率に係る赤字・黒字の構成分析!J$37,"▲", "-")), 2)), NA())</f>
        <v>1.41</v>
      </c>
    </row>
    <row r="34" spans="1:16" x14ac:dyDescent="0.2">
      <c r="A34" s="175" t="str">
        <f>IF(連結実質赤字比率に係る赤字・黒字の構成分析!C$36="",NA(),連結実質赤字比率に係る赤字・黒字の構成分析!C$36)</f>
        <v>下水道事業会計</v>
      </c>
      <c r="B34" s="175" t="e">
        <f>IF(ROUND(VALUE(SUBSTITUTE(連結実質赤字比率に係る赤字・黒字の構成分析!F$36,"▲", "-")), 2) &lt; 0, ABS(ROUND(VALUE(SUBSTITUTE(連結実質赤字比率に係る赤字・黒字の構成分析!F$36,"▲", "-")), 2)), NA())</f>
        <v>#N/A</v>
      </c>
      <c r="C34" s="175">
        <f>IF(ROUND(VALUE(SUBSTITUTE(連結実質赤字比率に係る赤字・黒字の構成分析!F$36,"▲", "-")), 2) &gt;= 0, ABS(ROUND(VALUE(SUBSTITUTE(連結実質赤字比率に係る赤字・黒字の構成分析!F$36,"▲", "-")), 2)), NA())</f>
        <v>0.39</v>
      </c>
      <c r="D34" s="175" t="e">
        <f>IF(ROUND(VALUE(SUBSTITUTE(連結実質赤字比率に係る赤字・黒字の構成分析!G$36,"▲", "-")), 2) &lt; 0, ABS(ROUND(VALUE(SUBSTITUTE(連結実質赤字比率に係る赤字・黒字の構成分析!G$36,"▲", "-")), 2)), NA())</f>
        <v>#N/A</v>
      </c>
      <c r="E34" s="175">
        <f>IF(ROUND(VALUE(SUBSTITUTE(連結実質赤字比率に係る赤字・黒字の構成分析!G$36,"▲", "-")), 2) &gt;= 0, ABS(ROUND(VALUE(SUBSTITUTE(連結実質赤字比率に係る赤字・黒字の構成分析!G$36,"▲", "-")), 2)), NA())</f>
        <v>1.5</v>
      </c>
      <c r="F34" s="175" t="e">
        <f>IF(ROUND(VALUE(SUBSTITUTE(連結実質赤字比率に係る赤字・黒字の構成分析!H$36,"▲", "-")), 2) &lt; 0, ABS(ROUND(VALUE(SUBSTITUTE(連結実質赤字比率に係る赤字・黒字の構成分析!H$36,"▲", "-")), 2)), NA())</f>
        <v>#N/A</v>
      </c>
      <c r="G34" s="175">
        <f>IF(ROUND(VALUE(SUBSTITUTE(連結実質赤字比率に係る赤字・黒字の構成分析!H$36,"▲", "-")), 2) &gt;= 0, ABS(ROUND(VALUE(SUBSTITUTE(連結実質赤字比率に係る赤字・黒字の構成分析!H$36,"▲", "-")), 2)), NA())</f>
        <v>1.69</v>
      </c>
      <c r="H34" s="175" t="e">
        <f>IF(ROUND(VALUE(SUBSTITUTE(連結実質赤字比率に係る赤字・黒字の構成分析!I$36,"▲", "-")), 2) &lt; 0, ABS(ROUND(VALUE(SUBSTITUTE(連結実質赤字比率に係る赤字・黒字の構成分析!I$36,"▲", "-")), 2)), NA())</f>
        <v>#N/A</v>
      </c>
      <c r="I34" s="175">
        <f>IF(ROUND(VALUE(SUBSTITUTE(連結実質赤字比率に係る赤字・黒字の構成分析!I$36,"▲", "-")), 2) &gt;= 0, ABS(ROUND(VALUE(SUBSTITUTE(連結実質赤字比率に係る赤字・黒字の構成分析!I$36,"▲", "-")), 2)), NA())</f>
        <v>2.2999999999999998</v>
      </c>
      <c r="J34" s="175" t="e">
        <f>IF(ROUND(VALUE(SUBSTITUTE(連結実質赤字比率に係る赤字・黒字の構成分析!J$36,"▲", "-")), 2) &lt; 0, ABS(ROUND(VALUE(SUBSTITUTE(連結実質赤字比率に係る赤字・黒字の構成分析!J$36,"▲", "-")), 2)), NA())</f>
        <v>#N/A</v>
      </c>
      <c r="K34" s="175">
        <f>IF(ROUND(VALUE(SUBSTITUTE(連結実質赤字比率に係る赤字・黒字の構成分析!J$36,"▲", "-")), 2) &gt;= 0, ABS(ROUND(VALUE(SUBSTITUTE(連結実質赤字比率に係る赤字・黒字の構成分析!J$36,"▲", "-")), 2)), NA())</f>
        <v>2.38</v>
      </c>
    </row>
    <row r="35" spans="1:16" x14ac:dyDescent="0.2">
      <c r="A35" s="175" t="str">
        <f>IF(連結実質赤字比率に係る赤字・黒字の構成分析!C$35="",NA(),連結実質赤字比率に係る赤字・黒字の構成分析!C$35)</f>
        <v>水道事業会計</v>
      </c>
      <c r="B35" s="175" t="e">
        <f>IF(ROUND(VALUE(SUBSTITUTE(連結実質赤字比率に係る赤字・黒字の構成分析!F$35,"▲", "-")), 2) &lt; 0, ABS(ROUND(VALUE(SUBSTITUTE(連結実質赤字比率に係る赤字・黒字の構成分析!F$35,"▲", "-")), 2)), NA())</f>
        <v>#N/A</v>
      </c>
      <c r="C35" s="175">
        <f>IF(ROUND(VALUE(SUBSTITUTE(連結実質赤字比率に係る赤字・黒字の構成分析!F$35,"▲", "-")), 2) &gt;= 0, ABS(ROUND(VALUE(SUBSTITUTE(連結実質赤字比率に係る赤字・黒字の構成分析!F$35,"▲", "-")), 2)), NA())</f>
        <v>16.78</v>
      </c>
      <c r="D35" s="175" t="e">
        <f>IF(ROUND(VALUE(SUBSTITUTE(連結実質赤字比率に係る赤字・黒字の構成分析!G$35,"▲", "-")), 2) &lt; 0, ABS(ROUND(VALUE(SUBSTITUTE(連結実質赤字比率に係る赤字・黒字の構成分析!G$35,"▲", "-")), 2)), NA())</f>
        <v>#N/A</v>
      </c>
      <c r="E35" s="175">
        <f>IF(ROUND(VALUE(SUBSTITUTE(連結実質赤字比率に係る赤字・黒字の構成分析!G$35,"▲", "-")), 2) &gt;= 0, ABS(ROUND(VALUE(SUBSTITUTE(連結実質赤字比率に係る赤字・黒字の構成分析!G$35,"▲", "-")), 2)), NA())</f>
        <v>10</v>
      </c>
      <c r="F35" s="175" t="e">
        <f>IF(ROUND(VALUE(SUBSTITUTE(連結実質赤字比率に係る赤字・黒字の構成分析!H$35,"▲", "-")), 2) &lt; 0, ABS(ROUND(VALUE(SUBSTITUTE(連結実質赤字比率に係る赤字・黒字の構成分析!H$35,"▲", "-")), 2)), NA())</f>
        <v>#N/A</v>
      </c>
      <c r="G35" s="175">
        <f>IF(ROUND(VALUE(SUBSTITUTE(連結実質赤字比率に係る赤字・黒字の構成分析!H$35,"▲", "-")), 2) &gt;= 0, ABS(ROUND(VALUE(SUBSTITUTE(連結実質赤字比率に係る赤字・黒字の構成分析!H$35,"▲", "-")), 2)), NA())</f>
        <v>6.38</v>
      </c>
      <c r="H35" s="175" t="e">
        <f>IF(ROUND(VALUE(SUBSTITUTE(連結実質赤字比率に係る赤字・黒字の構成分析!I$35,"▲", "-")), 2) &lt; 0, ABS(ROUND(VALUE(SUBSTITUTE(連結実質赤字比率に係る赤字・黒字の構成分析!I$35,"▲", "-")), 2)), NA())</f>
        <v>#N/A</v>
      </c>
      <c r="I35" s="175">
        <f>IF(ROUND(VALUE(SUBSTITUTE(連結実質赤字比率に係る赤字・黒字の構成分析!I$35,"▲", "-")), 2) &gt;= 0, ABS(ROUND(VALUE(SUBSTITUTE(連結実質赤字比率に係る赤字・黒字の構成分析!I$35,"▲", "-")), 2)), NA())</f>
        <v>5.43</v>
      </c>
      <c r="J35" s="175" t="e">
        <f>IF(ROUND(VALUE(SUBSTITUTE(連結実質赤字比率に係る赤字・黒字の構成分析!J$35,"▲", "-")), 2) &lt; 0, ABS(ROUND(VALUE(SUBSTITUTE(連結実質赤字比率に係る赤字・黒字の構成分析!J$35,"▲", "-")), 2)), NA())</f>
        <v>#N/A</v>
      </c>
      <c r="K35" s="175">
        <f>IF(ROUND(VALUE(SUBSTITUTE(連結実質赤字比率に係る赤字・黒字の構成分析!J$35,"▲", "-")), 2) &gt;= 0, ABS(ROUND(VALUE(SUBSTITUTE(連結実質赤字比率に係る赤字・黒字の構成分析!J$35,"▲", "-")), 2)), NA())</f>
        <v>2.91</v>
      </c>
    </row>
    <row r="36" spans="1:16" x14ac:dyDescent="0.2">
      <c r="A36" s="175" t="str">
        <f>IF(連結実質赤字比率に係る赤字・黒字の構成分析!C$34="",NA(),連結実質赤字比率に係る赤字・黒字の構成分析!C$34)</f>
        <v>一般会計</v>
      </c>
      <c r="B36" s="175" t="e">
        <f>IF(ROUND(VALUE(SUBSTITUTE(連結実質赤字比率に係る赤字・黒字の構成分析!F$34,"▲", "-")), 2) &lt; 0, ABS(ROUND(VALUE(SUBSTITUTE(連結実質赤字比率に係る赤字・黒字の構成分析!F$34,"▲", "-")), 2)), NA())</f>
        <v>#N/A</v>
      </c>
      <c r="C36" s="175">
        <f>IF(ROUND(VALUE(SUBSTITUTE(連結実質赤字比率に係る赤字・黒字の構成分析!F$34,"▲", "-")), 2) &gt;= 0, ABS(ROUND(VALUE(SUBSTITUTE(連結実質赤字比率に係る赤字・黒字の構成分析!F$34,"▲", "-")), 2)), NA())</f>
        <v>7.31</v>
      </c>
      <c r="D36" s="175" t="e">
        <f>IF(ROUND(VALUE(SUBSTITUTE(連結実質赤字比率に係る赤字・黒字の構成分析!G$34,"▲", "-")), 2) &lt; 0, ABS(ROUND(VALUE(SUBSTITUTE(連結実質赤字比率に係る赤字・黒字の構成分析!G$34,"▲", "-")), 2)), NA())</f>
        <v>#N/A</v>
      </c>
      <c r="E36" s="175">
        <f>IF(ROUND(VALUE(SUBSTITUTE(連結実質赤字比率に係る赤字・黒字の構成分析!G$34,"▲", "-")), 2) &gt;= 0, ABS(ROUND(VALUE(SUBSTITUTE(連結実質赤字比率に係る赤字・黒字の構成分析!G$34,"▲", "-")), 2)), NA())</f>
        <v>8.77</v>
      </c>
      <c r="F36" s="175" t="e">
        <f>IF(ROUND(VALUE(SUBSTITUTE(連結実質赤字比率に係る赤字・黒字の構成分析!H$34,"▲", "-")), 2) &lt; 0, ABS(ROUND(VALUE(SUBSTITUTE(連結実質赤字比率に係る赤字・黒字の構成分析!H$34,"▲", "-")), 2)), NA())</f>
        <v>#N/A</v>
      </c>
      <c r="G36" s="175">
        <f>IF(ROUND(VALUE(SUBSTITUTE(連結実質赤字比率に係る赤字・黒字の構成分析!H$34,"▲", "-")), 2) &gt;= 0, ABS(ROUND(VALUE(SUBSTITUTE(連結実質赤字比率に係る赤字・黒字の構成分析!H$34,"▲", "-")), 2)), NA())</f>
        <v>12.81</v>
      </c>
      <c r="H36" s="175" t="e">
        <f>IF(ROUND(VALUE(SUBSTITUTE(連結実質赤字比率に係る赤字・黒字の構成分析!I$34,"▲", "-")), 2) &lt; 0, ABS(ROUND(VALUE(SUBSTITUTE(連結実質赤字比率に係る赤字・黒字の構成分析!I$34,"▲", "-")), 2)), NA())</f>
        <v>#N/A</v>
      </c>
      <c r="I36" s="175">
        <f>IF(ROUND(VALUE(SUBSTITUTE(連結実質赤字比率に係る赤字・黒字の構成分析!I$34,"▲", "-")), 2) &gt;= 0, ABS(ROUND(VALUE(SUBSTITUTE(連結実質赤字比率に係る赤字・黒字の構成分析!I$34,"▲", "-")), 2)), NA())</f>
        <v>9.3699999999999992</v>
      </c>
      <c r="J36" s="175" t="e">
        <f>IF(ROUND(VALUE(SUBSTITUTE(連結実質赤字比率に係る赤字・黒字の構成分析!J$34,"▲", "-")), 2) &lt; 0, ABS(ROUND(VALUE(SUBSTITUTE(連結実質赤字比率に係る赤字・黒字の構成分析!J$34,"▲", "-")), 2)), NA())</f>
        <v>#N/A</v>
      </c>
      <c r="K36" s="175">
        <f>IF(ROUND(VALUE(SUBSTITUTE(連結実質赤字比率に係る赤字・黒字の構成分析!J$34,"▲", "-")), 2) &gt;= 0, ABS(ROUND(VALUE(SUBSTITUTE(連結実質赤字比率に係る赤字・黒字の構成分析!J$34,"▲", "-")), 2)), NA())</f>
        <v>8.48</v>
      </c>
    </row>
    <row r="39" spans="1:16" x14ac:dyDescent="0.2">
      <c r="A39" s="144" t="s">
        <v>58</v>
      </c>
    </row>
    <row r="40" spans="1:16" x14ac:dyDescent="0.2">
      <c r="A40" s="176"/>
      <c r="B40" s="176" t="str">
        <f>'実質公債費比率（分子）の構造'!K$44</f>
        <v>R01</v>
      </c>
      <c r="C40" s="176"/>
      <c r="D40" s="176"/>
      <c r="E40" s="176" t="str">
        <f>'実質公債費比率（分子）の構造'!L$44</f>
        <v>R02</v>
      </c>
      <c r="F40" s="176"/>
      <c r="G40" s="176"/>
      <c r="H40" s="176" t="str">
        <f>'実質公債費比率（分子）の構造'!M$44</f>
        <v>R03</v>
      </c>
      <c r="I40" s="176"/>
      <c r="J40" s="176"/>
      <c r="K40" s="176" t="str">
        <f>'実質公債費比率（分子）の構造'!N$44</f>
        <v>R04</v>
      </c>
      <c r="L40" s="176"/>
      <c r="M40" s="176"/>
      <c r="N40" s="176" t="str">
        <f>'実質公債費比率（分子）の構造'!O$44</f>
        <v>R05</v>
      </c>
      <c r="O40" s="176"/>
      <c r="P40" s="176"/>
    </row>
    <row r="41" spans="1:16" x14ac:dyDescent="0.2">
      <c r="A41" s="176"/>
      <c r="B41" s="176" t="s">
        <v>59</v>
      </c>
      <c r="C41" s="176"/>
      <c r="D41" s="176" t="s">
        <v>60</v>
      </c>
      <c r="E41" s="176" t="s">
        <v>59</v>
      </c>
      <c r="F41" s="176"/>
      <c r="G41" s="176" t="s">
        <v>60</v>
      </c>
      <c r="H41" s="176" t="s">
        <v>59</v>
      </c>
      <c r="I41" s="176"/>
      <c r="J41" s="176" t="s">
        <v>60</v>
      </c>
      <c r="K41" s="176" t="s">
        <v>59</v>
      </c>
      <c r="L41" s="176"/>
      <c r="M41" s="176" t="s">
        <v>60</v>
      </c>
      <c r="N41" s="176" t="s">
        <v>59</v>
      </c>
      <c r="O41" s="176"/>
      <c r="P41" s="176" t="s">
        <v>60</v>
      </c>
    </row>
    <row r="42" spans="1:16" x14ac:dyDescent="0.2">
      <c r="A42" s="176" t="s">
        <v>61</v>
      </c>
      <c r="B42" s="176"/>
      <c r="C42" s="176"/>
      <c r="D42" s="176">
        <f>'実質公債費比率（分子）の構造'!K$52</f>
        <v>577</v>
      </c>
      <c r="E42" s="176"/>
      <c r="F42" s="176"/>
      <c r="G42" s="176">
        <f>'実質公債費比率（分子）の構造'!L$52</f>
        <v>587</v>
      </c>
      <c r="H42" s="176"/>
      <c r="I42" s="176"/>
      <c r="J42" s="176">
        <f>'実質公債費比率（分子）の構造'!M$52</f>
        <v>598</v>
      </c>
      <c r="K42" s="176"/>
      <c r="L42" s="176"/>
      <c r="M42" s="176">
        <f>'実質公債費比率（分子）の構造'!N$52</f>
        <v>597</v>
      </c>
      <c r="N42" s="176"/>
      <c r="O42" s="176"/>
      <c r="P42" s="176">
        <f>'実質公債費比率（分子）の構造'!O$52</f>
        <v>550</v>
      </c>
    </row>
    <row r="43" spans="1:16" x14ac:dyDescent="0.2">
      <c r="A43" s="176" t="s">
        <v>16</v>
      </c>
      <c r="B43" s="176" t="str">
        <f>'実質公債費比率（分子）の構造'!K$51</f>
        <v>-</v>
      </c>
      <c r="C43" s="176"/>
      <c r="D43" s="176"/>
      <c r="E43" s="176" t="str">
        <f>'実質公債費比率（分子）の構造'!L$51</f>
        <v>-</v>
      </c>
      <c r="F43" s="176"/>
      <c r="G43" s="176"/>
      <c r="H43" s="176" t="str">
        <f>'実質公債費比率（分子）の構造'!M$51</f>
        <v>-</v>
      </c>
      <c r="I43" s="176"/>
      <c r="J43" s="176"/>
      <c r="K43" s="176" t="str">
        <f>'実質公債費比率（分子）の構造'!N$51</f>
        <v>-</v>
      </c>
      <c r="L43" s="176"/>
      <c r="M43" s="176"/>
      <c r="N43" s="176" t="str">
        <f>'実質公債費比率（分子）の構造'!O$51</f>
        <v>-</v>
      </c>
      <c r="O43" s="176"/>
      <c r="P43" s="176"/>
    </row>
    <row r="44" spans="1:16" x14ac:dyDescent="0.2">
      <c r="A44" s="176" t="s">
        <v>62</v>
      </c>
      <c r="B44" s="176" t="str">
        <f>'実質公債費比率（分子）の構造'!K$50</f>
        <v>-</v>
      </c>
      <c r="C44" s="176"/>
      <c r="D44" s="176"/>
      <c r="E44" s="176" t="str">
        <f>'実質公債費比率（分子）の構造'!L$50</f>
        <v>-</v>
      </c>
      <c r="F44" s="176"/>
      <c r="G44" s="176"/>
      <c r="H44" s="176" t="str">
        <f>'実質公債費比率（分子）の構造'!M$50</f>
        <v>-</v>
      </c>
      <c r="I44" s="176"/>
      <c r="J44" s="176"/>
      <c r="K44" s="176" t="str">
        <f>'実質公債費比率（分子）の構造'!N$50</f>
        <v>-</v>
      </c>
      <c r="L44" s="176"/>
      <c r="M44" s="176"/>
      <c r="N44" s="176" t="str">
        <f>'実質公債費比率（分子）の構造'!O$50</f>
        <v>-</v>
      </c>
      <c r="O44" s="176"/>
      <c r="P44" s="176"/>
    </row>
    <row r="45" spans="1:16" x14ac:dyDescent="0.2">
      <c r="A45" s="176" t="s">
        <v>63</v>
      </c>
      <c r="B45" s="176">
        <f>'実質公債費比率（分子）の構造'!K$49</f>
        <v>26</v>
      </c>
      <c r="C45" s="176"/>
      <c r="D45" s="176"/>
      <c r="E45" s="176">
        <f>'実質公債費比率（分子）の構造'!L$49</f>
        <v>33</v>
      </c>
      <c r="F45" s="176"/>
      <c r="G45" s="176"/>
      <c r="H45" s="176">
        <f>'実質公債費比率（分子）の構造'!M$49</f>
        <v>38</v>
      </c>
      <c r="I45" s="176"/>
      <c r="J45" s="176"/>
      <c r="K45" s="176">
        <f>'実質公債費比率（分子）の構造'!N$49</f>
        <v>46</v>
      </c>
      <c r="L45" s="176"/>
      <c r="M45" s="176"/>
      <c r="N45" s="176">
        <f>'実質公債費比率（分子）の構造'!O$49</f>
        <v>38</v>
      </c>
      <c r="O45" s="176"/>
      <c r="P45" s="176"/>
    </row>
    <row r="46" spans="1:16" x14ac:dyDescent="0.2">
      <c r="A46" s="176" t="s">
        <v>64</v>
      </c>
      <c r="B46" s="176">
        <f>'実質公債費比率（分子）の構造'!K$48</f>
        <v>269</v>
      </c>
      <c r="C46" s="176"/>
      <c r="D46" s="176"/>
      <c r="E46" s="176">
        <f>'実質公債費比率（分子）の構造'!L$48</f>
        <v>235</v>
      </c>
      <c r="F46" s="176"/>
      <c r="G46" s="176"/>
      <c r="H46" s="176">
        <f>'実質公債費比率（分子）の構造'!M$48</f>
        <v>244</v>
      </c>
      <c r="I46" s="176"/>
      <c r="J46" s="176"/>
      <c r="K46" s="176">
        <f>'実質公債費比率（分子）の構造'!N$48</f>
        <v>225</v>
      </c>
      <c r="L46" s="176"/>
      <c r="M46" s="176"/>
      <c r="N46" s="176">
        <f>'実質公債費比率（分子）の構造'!O$48</f>
        <v>222</v>
      </c>
      <c r="O46" s="176"/>
      <c r="P46" s="176"/>
    </row>
    <row r="47" spans="1:16" x14ac:dyDescent="0.2">
      <c r="A47" s="176" t="s">
        <v>12</v>
      </c>
      <c r="B47" s="176" t="str">
        <f>'実質公債費比率（分子）の構造'!K$47</f>
        <v>-</v>
      </c>
      <c r="C47" s="176"/>
      <c r="D47" s="176"/>
      <c r="E47" s="176" t="str">
        <f>'実質公債費比率（分子）の構造'!L$47</f>
        <v>-</v>
      </c>
      <c r="F47" s="176"/>
      <c r="G47" s="176"/>
      <c r="H47" s="176" t="str">
        <f>'実質公債費比率（分子）の構造'!M$47</f>
        <v>-</v>
      </c>
      <c r="I47" s="176"/>
      <c r="J47" s="176"/>
      <c r="K47" s="176" t="str">
        <f>'実質公債費比率（分子）の構造'!N$47</f>
        <v>-</v>
      </c>
      <c r="L47" s="176"/>
      <c r="M47" s="176"/>
      <c r="N47" s="176" t="str">
        <f>'実質公債費比率（分子）の構造'!O$47</f>
        <v>-</v>
      </c>
      <c r="O47" s="176"/>
      <c r="P47" s="176"/>
    </row>
    <row r="48" spans="1:16" x14ac:dyDescent="0.2">
      <c r="A48" s="176" t="s">
        <v>65</v>
      </c>
      <c r="B48" s="176" t="str">
        <f>'実質公債費比率（分子）の構造'!K$46</f>
        <v>-</v>
      </c>
      <c r="C48" s="176"/>
      <c r="D48" s="176"/>
      <c r="E48" s="176" t="str">
        <f>'実質公債費比率（分子）の構造'!L$46</f>
        <v>-</v>
      </c>
      <c r="F48" s="176"/>
      <c r="G48" s="176"/>
      <c r="H48" s="176" t="str">
        <f>'実質公債費比率（分子）の構造'!M$46</f>
        <v>-</v>
      </c>
      <c r="I48" s="176"/>
      <c r="J48" s="176"/>
      <c r="K48" s="176" t="str">
        <f>'実質公債費比率（分子）の構造'!N$46</f>
        <v>-</v>
      </c>
      <c r="L48" s="176"/>
      <c r="M48" s="176"/>
      <c r="N48" s="176" t="str">
        <f>'実質公債費比率（分子）の構造'!O$46</f>
        <v>-</v>
      </c>
      <c r="O48" s="176"/>
      <c r="P48" s="176"/>
    </row>
    <row r="49" spans="1:16" x14ac:dyDescent="0.2">
      <c r="A49" s="176" t="s">
        <v>66</v>
      </c>
      <c r="B49" s="176">
        <f>'実質公債費比率（分子）の構造'!K$45</f>
        <v>531</v>
      </c>
      <c r="C49" s="176"/>
      <c r="D49" s="176"/>
      <c r="E49" s="176">
        <f>'実質公債費比率（分子）の構造'!L$45</f>
        <v>537</v>
      </c>
      <c r="F49" s="176"/>
      <c r="G49" s="176"/>
      <c r="H49" s="176">
        <f>'実質公債費比率（分子）の構造'!M$45</f>
        <v>591</v>
      </c>
      <c r="I49" s="176"/>
      <c r="J49" s="176"/>
      <c r="K49" s="176">
        <f>'実質公債費比率（分子）の構造'!N$45</f>
        <v>599</v>
      </c>
      <c r="L49" s="176"/>
      <c r="M49" s="176"/>
      <c r="N49" s="176">
        <f>'実質公債費比率（分子）の構造'!O$45</f>
        <v>599</v>
      </c>
      <c r="O49" s="176"/>
      <c r="P49" s="176"/>
    </row>
    <row r="50" spans="1:16" x14ac:dyDescent="0.2">
      <c r="A50" s="176" t="s">
        <v>67</v>
      </c>
      <c r="B50" s="176" t="e">
        <f>NA()</f>
        <v>#N/A</v>
      </c>
      <c r="C50" s="176">
        <f>IF(ISNUMBER('実質公債費比率（分子）の構造'!K$53),'実質公債費比率（分子）の構造'!K$53,NA())</f>
        <v>249</v>
      </c>
      <c r="D50" s="176" t="e">
        <f>NA()</f>
        <v>#N/A</v>
      </c>
      <c r="E50" s="176" t="e">
        <f>NA()</f>
        <v>#N/A</v>
      </c>
      <c r="F50" s="176">
        <f>IF(ISNUMBER('実質公債費比率（分子）の構造'!L$53),'実質公債費比率（分子）の構造'!L$53,NA())</f>
        <v>218</v>
      </c>
      <c r="G50" s="176" t="e">
        <f>NA()</f>
        <v>#N/A</v>
      </c>
      <c r="H50" s="176" t="e">
        <f>NA()</f>
        <v>#N/A</v>
      </c>
      <c r="I50" s="176">
        <f>IF(ISNUMBER('実質公債費比率（分子）の構造'!M$53),'実質公債費比率（分子）の構造'!M$53,NA())</f>
        <v>275</v>
      </c>
      <c r="J50" s="176" t="e">
        <f>NA()</f>
        <v>#N/A</v>
      </c>
      <c r="K50" s="176" t="e">
        <f>NA()</f>
        <v>#N/A</v>
      </c>
      <c r="L50" s="176">
        <f>IF(ISNUMBER('実質公債費比率（分子）の構造'!N$53),'実質公債費比率（分子）の構造'!N$53,NA())</f>
        <v>273</v>
      </c>
      <c r="M50" s="176" t="e">
        <f>NA()</f>
        <v>#N/A</v>
      </c>
      <c r="N50" s="176" t="e">
        <f>NA()</f>
        <v>#N/A</v>
      </c>
      <c r="O50" s="176">
        <f>IF(ISNUMBER('実質公債費比率（分子）の構造'!O$53),'実質公債費比率（分子）の構造'!O$53,NA())</f>
        <v>309</v>
      </c>
      <c r="P50" s="176" t="e">
        <f>NA()</f>
        <v>#N/A</v>
      </c>
    </row>
    <row r="53" spans="1:16" x14ac:dyDescent="0.2">
      <c r="A53" s="144" t="s">
        <v>68</v>
      </c>
    </row>
    <row r="54" spans="1:16" x14ac:dyDescent="0.2">
      <c r="A54" s="175"/>
      <c r="B54" s="175" t="str">
        <f>'将来負担比率（分子）の構造'!I$40</f>
        <v>R01</v>
      </c>
      <c r="C54" s="175"/>
      <c r="D54" s="175"/>
      <c r="E54" s="175" t="str">
        <f>'将来負担比率（分子）の構造'!J$40</f>
        <v>R02</v>
      </c>
      <c r="F54" s="175"/>
      <c r="G54" s="175"/>
      <c r="H54" s="175" t="str">
        <f>'将来負担比率（分子）の構造'!K$40</f>
        <v>R03</v>
      </c>
      <c r="I54" s="175"/>
      <c r="J54" s="175"/>
      <c r="K54" s="175" t="str">
        <f>'将来負担比率（分子）の構造'!L$40</f>
        <v>R04</v>
      </c>
      <c r="L54" s="175"/>
      <c r="M54" s="175"/>
      <c r="N54" s="175" t="str">
        <f>'将来負担比率（分子）の構造'!M$40</f>
        <v>R05</v>
      </c>
      <c r="O54" s="175"/>
      <c r="P54" s="175"/>
    </row>
    <row r="55" spans="1:16" x14ac:dyDescent="0.2">
      <c r="A55" s="175"/>
      <c r="B55" s="175" t="s">
        <v>69</v>
      </c>
      <c r="C55" s="175"/>
      <c r="D55" s="175" t="s">
        <v>70</v>
      </c>
      <c r="E55" s="175" t="s">
        <v>69</v>
      </c>
      <c r="F55" s="175"/>
      <c r="G55" s="175" t="s">
        <v>70</v>
      </c>
      <c r="H55" s="175" t="s">
        <v>69</v>
      </c>
      <c r="I55" s="175"/>
      <c r="J55" s="175" t="s">
        <v>70</v>
      </c>
      <c r="K55" s="175" t="s">
        <v>69</v>
      </c>
      <c r="L55" s="175"/>
      <c r="M55" s="175" t="s">
        <v>70</v>
      </c>
      <c r="N55" s="175" t="s">
        <v>69</v>
      </c>
      <c r="O55" s="175"/>
      <c r="P55" s="175" t="s">
        <v>70</v>
      </c>
    </row>
    <row r="56" spans="1:16" x14ac:dyDescent="0.2">
      <c r="A56" s="175" t="s">
        <v>43</v>
      </c>
      <c r="B56" s="175"/>
      <c r="C56" s="175"/>
      <c r="D56" s="175">
        <f>'将来負担比率（分子）の構造'!I$52</f>
        <v>7257</v>
      </c>
      <c r="E56" s="175"/>
      <c r="F56" s="175"/>
      <c r="G56" s="175">
        <f>'将来負担比率（分子）の構造'!J$52</f>
        <v>7079</v>
      </c>
      <c r="H56" s="175"/>
      <c r="I56" s="175"/>
      <c r="J56" s="175">
        <f>'将来負担比率（分子）の構造'!K$52</f>
        <v>6886</v>
      </c>
      <c r="K56" s="175"/>
      <c r="L56" s="175"/>
      <c r="M56" s="175">
        <f>'将来負担比率（分子）の構造'!L$52</f>
        <v>6590</v>
      </c>
      <c r="N56" s="175"/>
      <c r="O56" s="175"/>
      <c r="P56" s="175">
        <f>'将来負担比率（分子）の構造'!M$52</f>
        <v>6383</v>
      </c>
    </row>
    <row r="57" spans="1:16" x14ac:dyDescent="0.2">
      <c r="A57" s="175" t="s">
        <v>42</v>
      </c>
      <c r="B57" s="175"/>
      <c r="C57" s="175"/>
      <c r="D57" s="175" t="str">
        <f>'将来負担比率（分子）の構造'!I$51</f>
        <v>-</v>
      </c>
      <c r="E57" s="175"/>
      <c r="F57" s="175"/>
      <c r="G57" s="175" t="str">
        <f>'将来負担比率（分子）の構造'!J$51</f>
        <v>-</v>
      </c>
      <c r="H57" s="175"/>
      <c r="I57" s="175"/>
      <c r="J57" s="175" t="str">
        <f>'将来負担比率（分子）の構造'!K$51</f>
        <v>-</v>
      </c>
      <c r="K57" s="175"/>
      <c r="L57" s="175"/>
      <c r="M57" s="175" t="str">
        <f>'将来負担比率（分子）の構造'!L$51</f>
        <v>-</v>
      </c>
      <c r="N57" s="175"/>
      <c r="O57" s="175"/>
      <c r="P57" s="175" t="str">
        <f>'将来負担比率（分子）の構造'!M$51</f>
        <v>-</v>
      </c>
    </row>
    <row r="58" spans="1:16" x14ac:dyDescent="0.2">
      <c r="A58" s="175" t="s">
        <v>41</v>
      </c>
      <c r="B58" s="175"/>
      <c r="C58" s="175"/>
      <c r="D58" s="175">
        <f>'将来負担比率（分子）の構造'!I$50</f>
        <v>1914</v>
      </c>
      <c r="E58" s="175"/>
      <c r="F58" s="175"/>
      <c r="G58" s="175">
        <f>'将来負担比率（分子）の構造'!J$50</f>
        <v>1916</v>
      </c>
      <c r="H58" s="175"/>
      <c r="I58" s="175"/>
      <c r="J58" s="175">
        <f>'将来負担比率（分子）の構造'!K$50</f>
        <v>2230</v>
      </c>
      <c r="K58" s="175"/>
      <c r="L58" s="175"/>
      <c r="M58" s="175">
        <f>'将来負担比率（分子）の構造'!L$50</f>
        <v>2775</v>
      </c>
      <c r="N58" s="175"/>
      <c r="O58" s="175"/>
      <c r="P58" s="175">
        <f>'将来負担比率（分子）の構造'!M$50</f>
        <v>2674</v>
      </c>
    </row>
    <row r="59" spans="1:16" x14ac:dyDescent="0.2">
      <c r="A59" s="175" t="s">
        <v>39</v>
      </c>
      <c r="B59" s="175" t="str">
        <f>'将来負担比率（分子）の構造'!I$49</f>
        <v>-</v>
      </c>
      <c r="C59" s="175"/>
      <c r="D59" s="175"/>
      <c r="E59" s="175" t="str">
        <f>'将来負担比率（分子）の構造'!J$49</f>
        <v>-</v>
      </c>
      <c r="F59" s="175"/>
      <c r="G59" s="175"/>
      <c r="H59" s="175" t="str">
        <f>'将来負担比率（分子）の構造'!K$49</f>
        <v>-</v>
      </c>
      <c r="I59" s="175"/>
      <c r="J59" s="175"/>
      <c r="K59" s="175" t="str">
        <f>'将来負担比率（分子）の構造'!L$49</f>
        <v>-</v>
      </c>
      <c r="L59" s="175"/>
      <c r="M59" s="175"/>
      <c r="N59" s="175" t="str">
        <f>'将来負担比率（分子）の構造'!M$49</f>
        <v>-</v>
      </c>
      <c r="O59" s="175"/>
      <c r="P59" s="175"/>
    </row>
    <row r="60" spans="1:16" x14ac:dyDescent="0.2">
      <c r="A60" s="175" t="s">
        <v>38</v>
      </c>
      <c r="B60" s="175" t="str">
        <f>'将来負担比率（分子）の構造'!I$48</f>
        <v>-</v>
      </c>
      <c r="C60" s="175"/>
      <c r="D60" s="175"/>
      <c r="E60" s="175" t="str">
        <f>'将来負担比率（分子）の構造'!J$48</f>
        <v>-</v>
      </c>
      <c r="F60" s="175"/>
      <c r="G60" s="175"/>
      <c r="H60" s="175" t="str">
        <f>'将来負担比率（分子）の構造'!K$48</f>
        <v>-</v>
      </c>
      <c r="I60" s="175"/>
      <c r="J60" s="175"/>
      <c r="K60" s="175" t="str">
        <f>'将来負担比率（分子）の構造'!L$48</f>
        <v>-</v>
      </c>
      <c r="L60" s="175"/>
      <c r="M60" s="175"/>
      <c r="N60" s="175" t="str">
        <f>'将来負担比率（分子）の構造'!M$48</f>
        <v>-</v>
      </c>
      <c r="O60" s="175"/>
      <c r="P60" s="175"/>
    </row>
    <row r="61" spans="1:16" x14ac:dyDescent="0.2">
      <c r="A61" s="175" t="s">
        <v>36</v>
      </c>
      <c r="B61" s="175" t="str">
        <f>'将来負担比率（分子）の構造'!I$46</f>
        <v>-</v>
      </c>
      <c r="C61" s="175"/>
      <c r="D61" s="175"/>
      <c r="E61" s="175" t="str">
        <f>'将来負担比率（分子）の構造'!J$46</f>
        <v>-</v>
      </c>
      <c r="F61" s="175"/>
      <c r="G61" s="175"/>
      <c r="H61" s="175" t="str">
        <f>'将来負担比率（分子）の構造'!K$46</f>
        <v>-</v>
      </c>
      <c r="I61" s="175"/>
      <c r="J61" s="175"/>
      <c r="K61" s="175" t="str">
        <f>'将来負担比率（分子）の構造'!L$46</f>
        <v>-</v>
      </c>
      <c r="L61" s="175"/>
      <c r="M61" s="175"/>
      <c r="N61" s="175" t="str">
        <f>'将来負担比率（分子）の構造'!M$46</f>
        <v>-</v>
      </c>
      <c r="O61" s="175"/>
      <c r="P61" s="175"/>
    </row>
    <row r="62" spans="1:16" x14ac:dyDescent="0.2">
      <c r="A62" s="175" t="s">
        <v>35</v>
      </c>
      <c r="B62" s="175">
        <f>'将来負担比率（分子）の構造'!I$45</f>
        <v>1156</v>
      </c>
      <c r="C62" s="175"/>
      <c r="D62" s="175"/>
      <c r="E62" s="175">
        <f>'将来負担比率（分子）の構造'!J$45</f>
        <v>1147</v>
      </c>
      <c r="F62" s="175"/>
      <c r="G62" s="175"/>
      <c r="H62" s="175">
        <f>'将来負担比率（分子）の構造'!K$45</f>
        <v>1126</v>
      </c>
      <c r="I62" s="175"/>
      <c r="J62" s="175"/>
      <c r="K62" s="175">
        <f>'将来負担比率（分子）の構造'!L$45</f>
        <v>1126</v>
      </c>
      <c r="L62" s="175"/>
      <c r="M62" s="175"/>
      <c r="N62" s="175">
        <f>'将来負担比率（分子）の構造'!M$45</f>
        <v>1123</v>
      </c>
      <c r="O62" s="175"/>
      <c r="P62" s="175"/>
    </row>
    <row r="63" spans="1:16" x14ac:dyDescent="0.2">
      <c r="A63" s="175" t="s">
        <v>34</v>
      </c>
      <c r="B63" s="175">
        <f>'将来負担比率（分子）の構造'!I$44</f>
        <v>205</v>
      </c>
      <c r="C63" s="175"/>
      <c r="D63" s="175"/>
      <c r="E63" s="175">
        <f>'将来負担比率（分子）の構造'!J$44</f>
        <v>417</v>
      </c>
      <c r="F63" s="175"/>
      <c r="G63" s="175"/>
      <c r="H63" s="175">
        <f>'将来負担比率（分子）の構造'!K$44</f>
        <v>426</v>
      </c>
      <c r="I63" s="175"/>
      <c r="J63" s="175"/>
      <c r="K63" s="175">
        <f>'将来負担比率（分子）の構造'!L$44</f>
        <v>363</v>
      </c>
      <c r="L63" s="175"/>
      <c r="M63" s="175"/>
      <c r="N63" s="175">
        <f>'将来負担比率（分子）の構造'!M$44</f>
        <v>318</v>
      </c>
      <c r="O63" s="175"/>
      <c r="P63" s="175"/>
    </row>
    <row r="64" spans="1:16" x14ac:dyDescent="0.2">
      <c r="A64" s="175" t="s">
        <v>33</v>
      </c>
      <c r="B64" s="175">
        <f>'将来負担比率（分子）の構造'!I$43</f>
        <v>4170</v>
      </c>
      <c r="C64" s="175"/>
      <c r="D64" s="175"/>
      <c r="E64" s="175">
        <f>'将来負担比率（分子）の構造'!J$43</f>
        <v>3499</v>
      </c>
      <c r="F64" s="175"/>
      <c r="G64" s="175"/>
      <c r="H64" s="175">
        <f>'将来負担比率（分子）の構造'!K$43</f>
        <v>3260</v>
      </c>
      <c r="I64" s="175"/>
      <c r="J64" s="175"/>
      <c r="K64" s="175">
        <f>'将来負担比率（分子）の構造'!L$43</f>
        <v>3258</v>
      </c>
      <c r="L64" s="175"/>
      <c r="M64" s="175"/>
      <c r="N64" s="175">
        <f>'将来負担比率（分子）の構造'!M$43</f>
        <v>3244</v>
      </c>
      <c r="O64" s="175"/>
      <c r="P64" s="175"/>
    </row>
    <row r="65" spans="1:16" x14ac:dyDescent="0.2">
      <c r="A65" s="175" t="s">
        <v>32</v>
      </c>
      <c r="B65" s="175" t="str">
        <f>'将来負担比率（分子）の構造'!I$42</f>
        <v>-</v>
      </c>
      <c r="C65" s="175"/>
      <c r="D65" s="175"/>
      <c r="E65" s="175" t="str">
        <f>'将来負担比率（分子）の構造'!J$42</f>
        <v>-</v>
      </c>
      <c r="F65" s="175"/>
      <c r="G65" s="175"/>
      <c r="H65" s="175" t="str">
        <f>'将来負担比率（分子）の構造'!K$42</f>
        <v>-</v>
      </c>
      <c r="I65" s="175"/>
      <c r="J65" s="175"/>
      <c r="K65" s="175" t="str">
        <f>'将来負担比率（分子）の構造'!L$42</f>
        <v>-</v>
      </c>
      <c r="L65" s="175"/>
      <c r="M65" s="175"/>
      <c r="N65" s="175" t="str">
        <f>'将来負担比率（分子）の構造'!M$42</f>
        <v>-</v>
      </c>
      <c r="O65" s="175"/>
      <c r="P65" s="175"/>
    </row>
    <row r="66" spans="1:16" x14ac:dyDescent="0.2">
      <c r="A66" s="175" t="s">
        <v>31</v>
      </c>
      <c r="B66" s="175">
        <f>'将来負担比率（分子）の構造'!I$41</f>
        <v>6946</v>
      </c>
      <c r="C66" s="175"/>
      <c r="D66" s="175"/>
      <c r="E66" s="175">
        <f>'将来負担比率（分子）の構造'!J$41</f>
        <v>6775</v>
      </c>
      <c r="F66" s="175"/>
      <c r="G66" s="175"/>
      <c r="H66" s="175">
        <f>'将来負担比率（分子）の構造'!K$41</f>
        <v>6742</v>
      </c>
      <c r="I66" s="175"/>
      <c r="J66" s="175"/>
      <c r="K66" s="175">
        <f>'将来負担比率（分子）の構造'!L$41</f>
        <v>6420</v>
      </c>
      <c r="L66" s="175"/>
      <c r="M66" s="175"/>
      <c r="N66" s="175">
        <f>'将来負担比率（分子）の構造'!M$41</f>
        <v>6065</v>
      </c>
      <c r="O66" s="175"/>
      <c r="P66" s="175"/>
    </row>
    <row r="67" spans="1:16" x14ac:dyDescent="0.2">
      <c r="A67" s="175" t="s">
        <v>71</v>
      </c>
      <c r="B67" s="175" t="e">
        <f>NA()</f>
        <v>#N/A</v>
      </c>
      <c r="C67" s="175">
        <f>IF(ISNUMBER('将来負担比率（分子）の構造'!I$53), IF('将来負担比率（分子）の構造'!I$53 &lt; 0, 0, '将来負担比率（分子）の構造'!I$53), NA())</f>
        <v>3307</v>
      </c>
      <c r="D67" s="175" t="e">
        <f>NA()</f>
        <v>#N/A</v>
      </c>
      <c r="E67" s="175" t="e">
        <f>NA()</f>
        <v>#N/A</v>
      </c>
      <c r="F67" s="175">
        <f>IF(ISNUMBER('将来負担比率（分子）の構造'!J$53), IF('将来負担比率（分子）の構造'!J$53 &lt; 0, 0, '将来負担比率（分子）の構造'!J$53), NA())</f>
        <v>2842</v>
      </c>
      <c r="G67" s="175" t="e">
        <f>NA()</f>
        <v>#N/A</v>
      </c>
      <c r="H67" s="175" t="e">
        <f>NA()</f>
        <v>#N/A</v>
      </c>
      <c r="I67" s="175">
        <f>IF(ISNUMBER('将来負担比率（分子）の構造'!K$53), IF('将来負担比率（分子）の構造'!K$53 &lt; 0, 0, '将来負担比率（分子）の構造'!K$53), NA())</f>
        <v>2438</v>
      </c>
      <c r="J67" s="175" t="e">
        <f>NA()</f>
        <v>#N/A</v>
      </c>
      <c r="K67" s="175" t="e">
        <f>NA()</f>
        <v>#N/A</v>
      </c>
      <c r="L67" s="175">
        <f>IF(ISNUMBER('将来負担比率（分子）の構造'!L$53), IF('将来負担比率（分子）の構造'!L$53 &lt; 0, 0, '将来負担比率（分子）の構造'!L$53), NA())</f>
        <v>1803</v>
      </c>
      <c r="M67" s="175" t="e">
        <f>NA()</f>
        <v>#N/A</v>
      </c>
      <c r="N67" s="175" t="e">
        <f>NA()</f>
        <v>#N/A</v>
      </c>
      <c r="O67" s="175">
        <f>IF(ISNUMBER('将来負担比率（分子）の構造'!M$53), IF('将来負担比率（分子）の構造'!M$53 &lt; 0, 0, '将来負担比率（分子）の構造'!M$53), NA())</f>
        <v>1693</v>
      </c>
      <c r="P67" s="175" t="e">
        <f>NA()</f>
        <v>#N/A</v>
      </c>
    </row>
    <row r="70" spans="1:16" x14ac:dyDescent="0.2">
      <c r="A70" s="177" t="s">
        <v>72</v>
      </c>
      <c r="B70" s="177"/>
      <c r="C70" s="177"/>
      <c r="D70" s="177"/>
      <c r="E70" s="177"/>
      <c r="F70" s="177"/>
    </row>
    <row r="71" spans="1:16" x14ac:dyDescent="0.2">
      <c r="A71" s="178"/>
      <c r="B71" s="178" t="str">
        <f>基金残高に係る経年分析!F54</f>
        <v>R03</v>
      </c>
      <c r="C71" s="178" t="str">
        <f>基金残高に係る経年分析!G54</f>
        <v>R04</v>
      </c>
      <c r="D71" s="178" t="str">
        <f>基金残高に係る経年分析!H54</f>
        <v>R05</v>
      </c>
    </row>
    <row r="72" spans="1:16" x14ac:dyDescent="0.2">
      <c r="A72" s="178" t="s">
        <v>73</v>
      </c>
      <c r="B72" s="179">
        <f>基金残高に係る経年分析!F55</f>
        <v>686</v>
      </c>
      <c r="C72" s="179">
        <f>基金残高に係る経年分析!G55</f>
        <v>926</v>
      </c>
      <c r="D72" s="179">
        <f>基金残高に係る経年分析!H55</f>
        <v>878</v>
      </c>
    </row>
    <row r="73" spans="1:16" x14ac:dyDescent="0.2">
      <c r="A73" s="178" t="s">
        <v>74</v>
      </c>
      <c r="B73" s="179">
        <f>基金残高に係る経年分析!F56</f>
        <v>118</v>
      </c>
      <c r="C73" s="179">
        <f>基金残高に係る経年分析!G56</f>
        <v>118</v>
      </c>
      <c r="D73" s="179">
        <f>基金残高に係る経年分析!H56</f>
        <v>145</v>
      </c>
    </row>
    <row r="74" spans="1:16" x14ac:dyDescent="0.2">
      <c r="A74" s="178" t="s">
        <v>75</v>
      </c>
      <c r="B74" s="179">
        <f>基金残高に係る経年分析!F57</f>
        <v>779</v>
      </c>
      <c r="C74" s="179">
        <f>基金残高に係る経年分析!G57</f>
        <v>1134</v>
      </c>
      <c r="D74" s="179">
        <f>基金残高に係る経年分析!H57</f>
        <v>1133</v>
      </c>
    </row>
  </sheetData>
  <sheetProtection algorithmName="SHA-512" hashValue="QyCdEm8V6S8F7n6xo5gdFNlQEdHRih/JYOvvq1GIqzHf5IjpXsU4ktsebtaOTsWkgRc3JO/v9Fvb00fBYbpF5w==" saltValue="rTJ3xz1UFDaFbNgWvhF4IA==" spinCount="100000" sheet="1" objects="1" scenarios="1"/>
  <phoneticPr fontId="2"/>
  <pageMargins left="0.78700000000000003" right="0.78700000000000003" top="0.98399999999999999" bottom="0.98399999999999999" header="0.51200000000000001" footer="0.51200000000000001"/>
  <pageSetup paperSize="9" orientation="portrait" verticalDpi="0"/>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17</vt:i4>
      </vt:variant>
    </vt:vector>
  </HeadingPairs>
  <TitlesOfParts>
    <vt:vector size="17" baseType="lpstr">
      <vt:lpstr>総括表</vt:lpstr>
      <vt:lpstr>普通会計の状況</vt:lpstr>
      <vt:lpstr>各会計、関係団体の財政状況及び健全化判断比率</vt:lpstr>
      <vt:lpstr>財政比較分析表</vt:lpstr>
      <vt:lpstr>経常経費分析表（経常収支比率の分析）</vt:lpstr>
      <vt:lpstr>経常経費分析表（人件費・公債費・普通建設事業費の分析）</vt:lpstr>
      <vt:lpstr>性質別歳出決算分析表（住民一人当たりのコスト）</vt:lpstr>
      <vt:lpstr>目的別歳出決算分析表（住民一人当たりのコスト）</vt:lpstr>
      <vt:lpstr>実質収支比率等に係る経年分析</vt:lpstr>
      <vt:lpstr>連結実質赤字比率に係る赤字・黒字の構成分析</vt:lpstr>
      <vt:lpstr>実質公債費比率（分子）の構造</vt:lpstr>
      <vt:lpstr>将来負担比率（分子）の構造</vt:lpstr>
      <vt:lpstr>基金残高に係る経年分析</vt:lpstr>
      <vt:lpstr>公会計指標分析・財政指標組合せ分析表</vt:lpstr>
      <vt:lpstr>施設類型別ストック情報分析表①</vt:lpstr>
      <vt:lpstr>施設類型別ストック情報分析表②</vt:lpstr>
      <vt:lpstr>データシート</vt:lpstr>
    </vt:vector>
  </TitlesOfParts>
  <Manager>財務調査課</Manager>
  <Company>総務省</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財政状況資料集</dc:title>
  <dc:subject/>
  <dc:creator>財務調査課</dc:creator>
  <cp:keywords/>
  <dc:description/>
  <cp:lastModifiedBy>長谷川 一輝</cp:lastModifiedBy>
  <cp:lastPrinted>2025-09-09T04:40:33Z</cp:lastPrinted>
  <dcterms:created xsi:type="dcterms:W3CDTF">2025-02-19T02:46:04Z</dcterms:created>
  <dcterms:modified xsi:type="dcterms:W3CDTF">2025-09-09T04:41:50Z</dcterms:modified>
  <cp:category/>
</cp:coreProperties>
</file>