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172.16.2.10\zaisei\財政状況資料\令和5年度作成（令和3年度決算）\ホームページ\②追加分\"/>
    </mc:Choice>
  </mc:AlternateContent>
  <xr:revisionPtr revIDLastSave="0" documentId="13_ncr:1_{AD988786-50A0-4FB3-80BD-E22B6C5BE25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<sst xmlns="http://schemas.openxmlformats.org/spreadsheetml/2006/main" count="1185" uniqueCount="613">
  <si>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</si>
  <si>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</si>
  <si>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</si>
  <si>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</si>
  <si>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</si>
  <si>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</si>
  <si>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</si>
  <si>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</si>
  <si>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</si>
  <si>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</si>
  <si>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</si>
  <si>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</si>
  <si>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</si>
  <si>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</si>
  <si>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</si>
  <si>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</si>
  <si>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</si>
  <si>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</si>
  <si>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</si>
  <si>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</si>
  <si>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</si>
  <si>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</si>
  <si>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</si>
  <si>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</si>
  <si>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</si>
  <si>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</si>
  <si>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</si>
  <si>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</si>
  <si>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</si>
  <si>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</si>
  <si>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</si>
  <si>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</si>
  <si>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</si>
  <si>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</si>
  <si>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</si>
  <si>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</si>
  <si>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</si>
  <si>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</si>
  <si>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</si>
  <si>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</si>
  <si>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</si>
  <si>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</si>
  <si>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</si>
  <si>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</si>
  <si>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</si>
  <si>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</si>
  <si>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</si>
  <si>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</si>
  <si>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</si>
  <si>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</si>
  <si>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</si>
  <si>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</si>
  <si>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</si>
  <si>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</si>
  <si>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</si>
  <si>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</si>
  <si>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</si>
  <si>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</si>
  <si>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</si>
  <si>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</si>
  <si>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</si>
  <si>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</si>
  <si>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</si>
  <si>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</si>
  <si>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</si>
  <si>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</si>
  <si>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</si>
  <si>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</si>
  <si>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</si>
  <si>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</si>
  <si>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</si>
  <si>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</si>
  <si>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</si>
  <si>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</si>
  <si>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</si>
  <si>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</si>
  <si>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</si>
  <si>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</si>
  <si>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</si>
  <si>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</si>
  <si>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</si>
  <si>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</si>
  <si>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</si>
  <si>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</si>
  <si>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</si>
  <si>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</si>
  <si>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</si>
  <si>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</si>
  <si>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</si>
  <si>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</si>
  <si>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</si>
  <si>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</si>
  <si>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</si>
  <si>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</si>
  <si>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</si>
  <si>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</si>
  <si>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</si>
  <si>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</si>
  <si>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</si>
  <si>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</si>
  <si>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</si>
  <si>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</si>
  <si>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</si>
  <si>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</si>
  <si>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</si>
  <si>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</si>
  <si>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</si>
  <si>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</si>
  <si>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</si>
  <si>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</si>
  <si>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</si>
  <si>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</si>
  <si>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</si>
  <si>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</si>
  <si>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</si>
  <si>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</si>
  <si>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</si>
  <si>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</si>
  <si>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</si>
  <si>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</si>
  <si>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</si>
  <si>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</si>
  <si>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</si>
  <si>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</si>
  <si>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</si>
  <si>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</si>
  <si>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</si>
  <si>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</si>
  <si>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</si>
  <si>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</si>
  <si>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</si>
  <si>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</si>
  <si>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</si>
  <si>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</si>
  <si>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</si>
  <si>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</si>
  <si>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</si>
  <si>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</si>
  <si>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</si>
  <si>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</si>
  <si>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</si>
  <si>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</si>
  <si>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</si>
  <si>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</si>
  <si>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</si>
  <si>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</si>
  <si>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</si>
  <si>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</si>
  <si>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</si>
  <si>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</si>
  <si>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</si>
  <si>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</si>
  <si>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</si>
  <si>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</si>
  <si>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</si>
  <si>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</si>
  <si>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</si>
  <si>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</si>
  <si>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</si>
  <si>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</si>
  <si>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</si>
  <si>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</si>
  <si>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</si>
  <si>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</si>
  <si>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</si>
  <si>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</si>
  <si>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</si>
  <si>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</si>
  <si>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</si>
  <si>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</si>
  <si>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</si>
  <si>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</si>
  <si>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</si>
  <si>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</si>
  <si>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</si>
  <si>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</si>
  <si>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</si>
  <si>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</si>
  <si>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</si>
  <si>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</si>
  <si>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</si>
  <si>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</si>
  <si>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</si>
  <si>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</si>
  <si>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</si>
  <si>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</si>
  <si>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</si>
  <si>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</si>
  <si>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</si>
  <si>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</si>
  <si>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</si>
  <si>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</si>
  <si>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</si>
  <si>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</si>
  <si>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</si>
  <si>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</si>
  <si>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</si>
  <si>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</si>
  <si>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</si>
  <si>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</si>
  <si>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</si>
  <si>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</si>
  <si>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</si>
  <si>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</si>
  <si>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</si>
  <si>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</si>
  <si>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</si>
  <si>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</si>
  <si>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</si>
  <si>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</si>
  <si>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</si>
  <si>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</si>
  <si>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</si>
  <si>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岐阜県笠松町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</si>
  <si>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</si>
  <si>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</si>
  <si>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</si>
  <si>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</si>
  <si>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</si>
  <si>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</si>
  <si>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</si>
  <si>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</si>
  <si>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</si>
  <si>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</si>
  <si>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</si>
  <si>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</si>
  <si>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</si>
  <si>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</si>
  <si>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</si>
  <si>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</si>
  <si>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</si>
  <si>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</si>
  <si>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</si>
  <si>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</si>
  <si>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</si>
  <si>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</si>
  <si>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</si>
  <si>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</si>
  <si>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</si>
  <si>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</si>
  <si>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</si>
  <si>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</si>
  <si>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</si>
  <si>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</si>
  <si>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</si>
  <si>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</si>
  <si>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</si>
  <si>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</si>
  <si>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</si>
  <si>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</si>
  <si>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</si>
  <si>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</si>
  <si>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</si>
  <si>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</si>
  <si>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</si>
  <si>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</si>
  <si>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</si>
  <si>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</si>
  <si>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</si>
  <si>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</si>
  <si>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</si>
  <si>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</si>
  <si>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</si>
  <si>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</si>
  <si>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</si>
  <si>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</si>
  <si>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</si>
  <si>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</si>
  <si>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</si>
  <si>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</si>
  <si>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</si>
  <si>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</si>
  <si>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</si>
  <si>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</si>
  <si>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</si>
  <si>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</si>
  <si>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</si>
  <si>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</si>
  <si>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</si>
  <si>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</si>
  <si>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</si>
  <si>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</si>
  <si>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</si>
  <si>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</si>
  <si>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</si>
  <si>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</si>
  <si>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</si>
  <si>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</si>
  <si>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</si>
  <si>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</si>
  <si>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</si>
  <si>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</si>
  <si>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</si>
  <si>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</si>
  <si>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</si>
  <si>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</si>
  <si>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</si>
  <si>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</si>
  <si>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</si>
  <si>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</si>
  <si>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</si>
  <si>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</si>
  <si>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</si>
  <si>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</si>
  <si>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</si>
  <si>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</si>
  <si>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</si>
  <si>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</si>
  <si>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</si>
  <si>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</si>
  <si>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</si>
  <si>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</si>
  <si>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</si>
  <si>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</si>
  <si>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</si>
  <si>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</si>
  <si>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</si>
  <si>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</si>
  <si>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</si>
  <si>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</si>
  <si>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</si>
  <si>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</si>
  <si>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</si>
  <si>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</si>
  <si>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</si>
  <si>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</si>
  <si>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</si>
  <si>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</si>
  <si>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</si>
  <si>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</si>
  <si>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</si>
  <si>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</si>
  <si>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</si>
  <si>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</si>
  <si>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</si>
  <si>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</si>
  <si>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</si>
  <si>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</si>
  <si>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</si>
  <si>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</si>
  <si>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</si>
  <si>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</si>
  <si>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</si>
  <si>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</si>
  <si>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</si>
  <si>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</si>
  <si>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</si>
  <si>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</si>
  <si>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</si>
  <si>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</si>
  <si>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</si>
  <si>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</si>
  <si>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</si>
  <si>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</si>
  <si>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</si>
  <si>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</si>
  <si>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</si>
  <si>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</si>
  <si>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</si>
  <si>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</si>
  <si>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</si>
  <si>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</si>
  <si>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</si>
  <si>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</si>
  <si>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</si>
  <si>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</si>
  <si>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</si>
  <si>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</si>
  <si>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</si>
  <si>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</si>
  <si>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岐阜県笠松町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</si>
  <si>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</si>
  <si>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</si>
  <si>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</si>
  <si>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</si>
  <si>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</si>
  <si>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</si>
  <si>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</si>
  <si>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</si>
  <si>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</si>
  <si>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</si>
  <si>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</si>
  <si>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</si>
  <si>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</si>
  <si>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</si>
  <si>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</si>
  <si>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</si>
  <si>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</si>
  <si>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</si>
  <si>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</si>
  <si>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</si>
  <si>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</si>
  <si>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</si>
  <si>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</si>
  <si>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</si>
  <si>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</si>
  <si>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</si>
  <si>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</si>
  <si>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</si>
  <si>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</si>
  <si>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</si>
  <si>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</si>
  <si>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</si>
  <si>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</si>
  <si>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</si>
  <si>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</si>
  <si>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</si>
  <si>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</si>
  <si>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</si>
  <si>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</si>
  <si>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</si>
  <si>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</si>
  <si>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</si>
  <si>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</si>
  <si>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</si>
  <si>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</si>
  <si>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</si>
  <si>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</si>
  <si>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</si>
  <si>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</si>
  <si>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</si>
  <si>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</si>
  <si>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</si>
  <si>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</si>
  <si>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</si>
  <si>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</si>
  <si>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</si>
  <si>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</si>
  <si>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</si>
  <si>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</si>
  <si>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</si>
  <si>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</si>
  <si>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</si>
  <si>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</si>
  <si>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</si>
  <si>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</si>
  <si>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</si>
  <si>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</si>
  <si>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</si>
  <si>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</si>
  <si>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</si>
  <si>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</si>
  <si>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</si>
  <si>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</si>
  <si>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</si>
  <si>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</si>
  <si>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</si>
  <si>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</si>
  <si>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</si>
  <si>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</si>
  <si>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</si>
  <si>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</si>
  <si>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</si>
  <si>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</si>
  <si>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</si>
  <si>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</si>
  <si>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</si>
  <si>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</si>
  <si>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</si>
  <si>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</si>
  <si>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</si>
  <si>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</si>
  <si>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</si>
  <si>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</si>
  <si>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</si>
  <si>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</si>
  <si>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</si>
  <si>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</si>
  <si>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</si>
  <si>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</si>
  <si>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</si>
  <si>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</si>
  <si>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</si>
  <si>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</si>
  <si>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</si>
  <si>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</si>
  <si>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</si>
  <si>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</si>
  <si>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</si>
  <si>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</si>
  <si>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</si>
  <si>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</si>
  <si>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</si>
  <si>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</si>
  <si>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</si>
  <si>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</si>
  <si>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</si>
  <si>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</si>
  <si>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</si>
  <si>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</si>
  <si>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</si>
  <si>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</si>
  <si>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</si>
  <si>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</si>
  <si>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</si>
  <si>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</si>
  <si>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</si>
  <si>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</si>
  <si>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</si>
  <si>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</si>
  <si>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</si>
  <si>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</si>
  <si>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</si>
  <si>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</si>
  <si>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</si>
  <si>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</si>
  <si>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</si>
  <si>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</si>
  <si>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</si>
  <si>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</si>
  <si>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</si>
  <si>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</si>
  <si>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</si>
  <si>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</si>
  <si>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</si>
  <si>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</si>
  <si>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</si>
  <si>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</si>
  <si>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</si>
  <si>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</si>
  <si>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</si>
  <si>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</si>
  <si>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</si>
  <si>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</si>
  <si>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</si>
  <si>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</si>
  <si>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</si>
  <si>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</si>
  <si>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</si>
  <si>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</si>
  <si>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</si>
  <si>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</si>
  <si>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</si>
  <si>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</si>
  <si>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</si>
  <si>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</si>
  <si>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</si>
  <si>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</si>
  <si>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</si>
  <si>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</si>
  <si>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</si>
  <si>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</si>
  <si>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</si>
  <si>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</si>
  <si>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</si>
  <si>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</si>
  <si>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</si>
  <si>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</si>
  <si>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</si>
  <si>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</si>
  <si>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</si>
  <si>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</si>
  <si>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</si>
  <si>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</si>
  <si>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</si>
  <si>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</si>
  <si>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</si>
  <si>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</si>
  <si>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</si>
  <si>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</si>
  <si>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</si>
  <si>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</si>
  <si>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</si>
  <si>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</si>
  <si>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</si>
  <si>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</si>
  <si>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</si>
  <si>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1.90</t>
  </si>
  <si>
    <t>▲ 0.10</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</si>
  <si>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</si>
  <si>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</si>
  <si>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</si>
  <si>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</si>
  <si>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</si>
  <si>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</si>
  <si>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</si>
  <si>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</si>
  <si>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</si>
  <si>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</si>
  <si>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</si>
  <si>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</si>
  <si>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</si>
  <si>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</si>
  <si>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基金から30百万円繰入</t>
    <phoneticPr fontId="2"/>
  </si>
  <si>
    <t>基金から70百万円繰入</t>
    <phoneticPr fontId="2"/>
  </si>
  <si>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</si>
  <si>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</si>
  <si>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</si>
  <si>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</si>
  <si>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</si>
  <si>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</si>
  <si>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</si>
  <si>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</si>
  <si>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</si>
  <si>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</si>
  <si>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笠松町次期ごみ処理施設整備基金</t>
  </si>
  <si>
    <t>かさまつ応援基金</t>
    <phoneticPr fontId="2"/>
  </si>
  <si>
    <t>笠松町ふるさと振興基金</t>
    <phoneticPr fontId="2"/>
  </si>
  <si>
    <t>笠松町福祉振興基金</t>
    <phoneticPr fontId="2"/>
  </si>
  <si>
    <t>笠松町社会資本整備基金</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</si>
  <si>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</si>
  <si>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</si>
  <si>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</si>
  <si>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</si>
  <si>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類似団体平均値に比べ将来負担比率が高い原因としては、分母にあたる充当可能基金が類似団体に比べ少ないことが原因であると考える。
しかしながら前年度に比べると、単純な施設更新の実施ではなく、既存施設を活用して財政負担を抑えた結果、将来負担比率に大幅な改善傾向が見られる。
今後も中長期的な観点で分析し、バランスに優れた健全な財政運営に努めるとともに、公共施設等総合管理計画を基に施設の改修に努める。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</si>
  <si>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</si>
  <si>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</si>
  <si>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</si>
  <si>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</si>
  <si>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</si>
  <si>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</si>
  <si>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事業の借入の元金償還開始に伴い増加傾向であった実質公債費比率が、健全な財政運営に努めた結果減少傾向である。一方で、今後近年実施した排水路改良事業などの基盤整備に係る元金償還が開始されるため、引き続き起債の新規発行と返済のバランスを考慮し健全な財政運営に努める。</t>
    <rPh sb="47" eb="49">
      <t>ゲンショウ</t>
    </rPh>
    <rPh sb="49" eb="51">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</si>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</sst>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8564572C-29C9-4D6E-8C45-4C8B76F18E2B}"/>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0A0-485C-AC08-9ECEF71D74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45440</c:v>
                </c:pt>
                <c:pt idx="1">
                  <c:v>18277</c:v>
                </c:pt>
                <c:pt idx="2">
                  <c:v>14851</c:v>
                </c:pt>
                <c:pt idx="3">
                  <c:v>12456</c:v>
                </c:pt>
                <c:pt idx="4">
                  <c:v>21255</c:v>
                </c:pt>
              </c:numCache>
            </c:numRef>
          </c:val>
          <c:smooth val="0"/>
          <c:extLst>
            <c:ext xmlns:c16="http://schemas.microsoft.com/office/drawing/2014/chart" uri="{C3380CC4-5D6E-409C-BE32-E72D297353CC}">
              <c16:uniqueId val="{00000001-80A0-485C-AC08-9ECEF71D74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8.35</c:v>
                </c:pt>
                <c:pt idx="1">
                  <c:v>10</c:v>
                </c:pt>
                <c:pt idx="2">
                  <c:v>7.31</c:v>
                </c:pt>
                <c:pt idx="3">
                  <c:v>8.77</c:v>
                </c:pt>
                <c:pt idx="4">
                  <c:v>12.82</c:v>
                </c:pt>
              </c:numCache>
            </c:numRef>
          </c:val>
          <c:extLst>
            <c:ext xmlns:c16="http://schemas.microsoft.com/office/drawing/2014/chart" uri="{C3380CC4-5D6E-409C-BE32-E72D297353CC}">
              <c16:uniqueId val="{00000000-8B66-4715-9108-F3DE00EBCD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14.44</c:v>
                </c:pt>
                <c:pt idx="1">
                  <c:v>14.13</c:v>
                </c:pt>
                <c:pt idx="2">
                  <c:v>14.96</c:v>
                </c:pt>
                <c:pt idx="3">
                  <c:v>12.65</c:v>
                </c:pt>
                <c:pt idx="4">
                  <c:v>13.46</c:v>
                </c:pt>
              </c:numCache>
            </c:numRef>
          </c:val>
          <c:extLst>
            <c:ext xmlns:c16="http://schemas.microsoft.com/office/drawing/2014/chart" uri="{C3380CC4-5D6E-409C-BE32-E72D297353CC}">
              <c16:uniqueId val="{00000001-8B66-4715-9108-F3DE00EBCD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0.82</c:v>
                </c:pt>
                <c:pt idx="1">
                  <c:v>1.54</c:v>
                </c:pt>
                <c:pt idx="2">
                  <c:v>-1.9</c:v>
                </c:pt>
                <c:pt idx="3">
                  <c:v>-0.1</c:v>
                </c:pt>
                <c:pt idx="4">
                  <c:v>6.12</c:v>
                </c:pt>
              </c:numCache>
            </c:numRef>
          </c:val>
          <c:smooth val="0"/>
          <c:extLst>
            <c:ext xmlns:c16="http://schemas.microsoft.com/office/drawing/2014/chart" uri="{C3380CC4-5D6E-409C-BE32-E72D297353CC}">
              <c16:uniqueId val="{00000002-8B66-4715-9108-F3DE00EBCD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0.59</c:v>
                </c:pt>
                <c:pt idx="4">
                  <c:v>0</c:v>
                </c:pt>
                <c:pt idx="5">
                  <c:v>0</c:v>
                </c:pt>
                <c:pt idx="6">
                  <c:v>0</c:v>
                </c:pt>
                <c:pt idx="7">
                  <c:v>0</c:v>
                </c:pt>
                <c:pt idx="8">
                  <c:v>0</c:v>
                </c:pt>
                <c:pt idx="9">
                  <c:v>0</c:v>
                </c:pt>
              </c:numCache>
            </c:numRef>
          </c:val>
          <c:extLst>
            <c:ext xmlns:c16="http://schemas.microsoft.com/office/drawing/2014/chart" uri="{C3380CC4-5D6E-409C-BE32-E72D297353CC}">
              <c16:uniqueId val="{00000000-D751-41DA-9312-9A55233D3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51-41DA-9312-9A55233D30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51-41DA-9312-9A55233D30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51-41DA-9312-9A55233D307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0.08</c:v>
                </c:pt>
                <c:pt idx="6">
                  <c:v>#N/A</c:v>
                </c:pt>
                <c:pt idx="7">
                  <c:v>0.13</c:v>
                </c:pt>
                <c:pt idx="8">
                  <c:v>#N/A</c:v>
                </c:pt>
                <c:pt idx="9">
                  <c:v>0.14000000000000001</c:v>
                </c:pt>
              </c:numCache>
            </c:numRef>
          </c:val>
          <c:extLst>
            <c:ext xmlns:c16="http://schemas.microsoft.com/office/drawing/2014/chart" uri="{C3380CC4-5D6E-409C-BE32-E72D297353CC}">
              <c16:uniqueId val="{00000004-D751-41DA-9312-9A55233D307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5.75</c:v>
                </c:pt>
                <c:pt idx="2">
                  <c:v>#N/A</c:v>
                </c:pt>
                <c:pt idx="3">
                  <c:v>2.1800000000000002</c:v>
                </c:pt>
                <c:pt idx="4">
                  <c:v>#N/A</c:v>
                </c:pt>
                <c:pt idx="5">
                  <c:v>0.77</c:v>
                </c:pt>
                <c:pt idx="6">
                  <c:v>#N/A</c:v>
                </c:pt>
                <c:pt idx="7">
                  <c:v>0.75</c:v>
                </c:pt>
                <c:pt idx="8">
                  <c:v>#N/A</c:v>
                </c:pt>
                <c:pt idx="9">
                  <c:v>0.89</c:v>
                </c:pt>
              </c:numCache>
            </c:numRef>
          </c:val>
          <c:extLst>
            <c:ext xmlns:c16="http://schemas.microsoft.com/office/drawing/2014/chart" uri="{C3380CC4-5D6E-409C-BE32-E72D297353CC}">
              <c16:uniqueId val="{00000005-D751-41DA-9312-9A55233D30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1.32</c:v>
                </c:pt>
                <c:pt idx="2">
                  <c:v>#N/A</c:v>
                </c:pt>
                <c:pt idx="3">
                  <c:v>1.54</c:v>
                </c:pt>
                <c:pt idx="4">
                  <c:v>#N/A</c:v>
                </c:pt>
                <c:pt idx="5">
                  <c:v>1.8</c:v>
                </c:pt>
                <c:pt idx="6">
                  <c:v>#N/A</c:v>
                </c:pt>
                <c:pt idx="7">
                  <c:v>1.71</c:v>
                </c:pt>
                <c:pt idx="8">
                  <c:v>#N/A</c:v>
                </c:pt>
                <c:pt idx="9">
                  <c:v>0.91</c:v>
                </c:pt>
              </c:numCache>
            </c:numRef>
          </c:val>
          <c:extLst>
            <c:ext xmlns:c16="http://schemas.microsoft.com/office/drawing/2014/chart" uri="{C3380CC4-5D6E-409C-BE32-E72D297353CC}">
              <c16:uniqueId val="{00000006-D751-41DA-9312-9A55233D307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0.39</c:v>
                </c:pt>
                <c:pt idx="6">
                  <c:v>#N/A</c:v>
                </c:pt>
                <c:pt idx="7">
                  <c:v>1.5</c:v>
                </c:pt>
                <c:pt idx="8">
                  <c:v>#N/A</c:v>
                </c:pt>
                <c:pt idx="9">
                  <c:v>1.69</c:v>
                </c:pt>
              </c:numCache>
            </c:numRef>
          </c:val>
          <c:extLst>
            <c:ext xmlns:c16="http://schemas.microsoft.com/office/drawing/2014/chart" uri="{C3380CC4-5D6E-409C-BE32-E72D297353CC}">
              <c16:uniqueId val="{00000007-D751-41DA-9312-9A55233D30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9.23</c:v>
                </c:pt>
                <c:pt idx="2">
                  <c:v>#N/A</c:v>
                </c:pt>
                <c:pt idx="3">
                  <c:v>3.86</c:v>
                </c:pt>
                <c:pt idx="4">
                  <c:v>#N/A</c:v>
                </c:pt>
                <c:pt idx="5">
                  <c:v>16.78</c:v>
                </c:pt>
                <c:pt idx="6">
                  <c:v>#N/A</c:v>
                </c:pt>
                <c:pt idx="7">
                  <c:v>10</c:v>
                </c:pt>
                <c:pt idx="8">
                  <c:v>#N/A</c:v>
                </c:pt>
                <c:pt idx="9">
                  <c:v>6.38</c:v>
                </c:pt>
              </c:numCache>
            </c:numRef>
          </c:val>
          <c:extLst>
            <c:ext xmlns:c16="http://schemas.microsoft.com/office/drawing/2014/chart" uri="{C3380CC4-5D6E-409C-BE32-E72D297353CC}">
              <c16:uniqueId val="{00000008-D751-41DA-9312-9A55233D30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8.35</c:v>
                </c:pt>
                <c:pt idx="2">
                  <c:v>#N/A</c:v>
                </c:pt>
                <c:pt idx="3">
                  <c:v>10</c:v>
                </c:pt>
                <c:pt idx="4">
                  <c:v>#N/A</c:v>
                </c:pt>
                <c:pt idx="5">
                  <c:v>7.31</c:v>
                </c:pt>
                <c:pt idx="6">
                  <c:v>#N/A</c:v>
                </c:pt>
                <c:pt idx="7">
                  <c:v>8.77</c:v>
                </c:pt>
                <c:pt idx="8">
                  <c:v>#N/A</c:v>
                </c:pt>
                <c:pt idx="9">
                  <c:v>12.81</c:v>
                </c:pt>
              </c:numCache>
            </c:numRef>
          </c:val>
          <c:extLst>
            <c:ext xmlns:c16="http://schemas.microsoft.com/office/drawing/2014/chart" uri="{C3380CC4-5D6E-409C-BE32-E72D297353CC}">
              <c16:uniqueId val="{00000009-D751-41DA-9312-9A55233D30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591</c:v>
                </c:pt>
                <c:pt idx="5">
                  <c:v>596</c:v>
                </c:pt>
                <c:pt idx="8">
                  <c:v>577</c:v>
                </c:pt>
                <c:pt idx="11">
                  <c:v>587</c:v>
                </c:pt>
                <c:pt idx="14">
                  <c:v>598</c:v>
                </c:pt>
              </c:numCache>
            </c:numRef>
          </c:val>
          <c:extLst>
            <c:ext xmlns:c16="http://schemas.microsoft.com/office/drawing/2014/chart" uri="{C3380CC4-5D6E-409C-BE32-E72D297353CC}">
              <c16:uniqueId val="{00000000-0802-41CD-9FD5-5B0818E745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02-41CD-9FD5-5B0818E745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02-41CD-9FD5-5B0818E745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28</c:v>
                </c:pt>
                <c:pt idx="6">
                  <c:v>26</c:v>
                </c:pt>
                <c:pt idx="9">
                  <c:v>33</c:v>
                </c:pt>
                <c:pt idx="12">
                  <c:v>38</c:v>
                </c:pt>
              </c:numCache>
            </c:numRef>
          </c:val>
          <c:extLst>
            <c:ext xmlns:c16="http://schemas.microsoft.com/office/drawing/2014/chart" uri="{C3380CC4-5D6E-409C-BE32-E72D297353CC}">
              <c16:uniqueId val="{00000003-0802-41CD-9FD5-5B0818E745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301</c:v>
                </c:pt>
                <c:pt idx="3">
                  <c:v>294</c:v>
                </c:pt>
                <c:pt idx="6">
                  <c:v>269</c:v>
                </c:pt>
                <c:pt idx="9">
                  <c:v>235</c:v>
                </c:pt>
                <c:pt idx="12">
                  <c:v>244</c:v>
                </c:pt>
              </c:numCache>
            </c:numRef>
          </c:val>
          <c:extLst>
            <c:ext xmlns:c16="http://schemas.microsoft.com/office/drawing/2014/chart" uri="{C3380CC4-5D6E-409C-BE32-E72D297353CC}">
              <c16:uniqueId val="{00000004-0802-41CD-9FD5-5B0818E745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02-41CD-9FD5-5B0818E745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02-41CD-9FD5-5B0818E745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525</c:v>
                </c:pt>
                <c:pt idx="3">
                  <c:v>546</c:v>
                </c:pt>
                <c:pt idx="6">
                  <c:v>531</c:v>
                </c:pt>
                <c:pt idx="9">
                  <c:v>537</c:v>
                </c:pt>
                <c:pt idx="12">
                  <c:v>591</c:v>
                </c:pt>
              </c:numCache>
            </c:numRef>
          </c:val>
          <c:extLst>
            <c:ext xmlns:c16="http://schemas.microsoft.com/office/drawing/2014/chart" uri="{C3380CC4-5D6E-409C-BE32-E72D297353CC}">
              <c16:uniqueId val="{00000007-0802-41CD-9FD5-5B0818E745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259</c:v>
                </c:pt>
                <c:pt idx="2">
                  <c:v>#N/A</c:v>
                </c:pt>
                <c:pt idx="3">
                  <c:v>#N/A</c:v>
                </c:pt>
                <c:pt idx="4">
                  <c:v>272</c:v>
                </c:pt>
                <c:pt idx="5">
                  <c:v>#N/A</c:v>
                </c:pt>
                <c:pt idx="6">
                  <c:v>#N/A</c:v>
                </c:pt>
                <c:pt idx="7">
                  <c:v>249</c:v>
                </c:pt>
                <c:pt idx="8">
                  <c:v>#N/A</c:v>
                </c:pt>
                <c:pt idx="9">
                  <c:v>#N/A</c:v>
                </c:pt>
                <c:pt idx="10">
                  <c:v>218</c:v>
                </c:pt>
                <c:pt idx="11">
                  <c:v>#N/A</c:v>
                </c:pt>
                <c:pt idx="12">
                  <c:v>#N/A</c:v>
                </c:pt>
                <c:pt idx="13">
                  <c:v>275</c:v>
                </c:pt>
                <c:pt idx="14">
                  <c:v>#N/A</c:v>
                </c:pt>
              </c:numCache>
            </c:numRef>
          </c:val>
          <c:smooth val="0"/>
          <c:extLst>
            <c:ext xmlns:c16="http://schemas.microsoft.com/office/drawing/2014/chart" uri="{C3380CC4-5D6E-409C-BE32-E72D297353CC}">
              <c16:uniqueId val="{00000008-0802-41CD-9FD5-5B0818E745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7524</c:v>
                </c:pt>
                <c:pt idx="5">
                  <c:v>7364</c:v>
                </c:pt>
                <c:pt idx="8">
                  <c:v>7257</c:v>
                </c:pt>
                <c:pt idx="11">
                  <c:v>7079</c:v>
                </c:pt>
                <c:pt idx="14">
                  <c:v>6886</c:v>
                </c:pt>
              </c:numCache>
            </c:numRef>
          </c:val>
          <c:extLst>
            <c:ext xmlns:c16="http://schemas.microsoft.com/office/drawing/2014/chart" uri="{C3380CC4-5D6E-409C-BE32-E72D297353CC}">
              <c16:uniqueId val="{00000000-855A-46F5-9680-072603CA6C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55A-46F5-9680-072603CA6C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1260</c:v>
                </c:pt>
                <c:pt idx="5">
                  <c:v>1914</c:v>
                </c:pt>
                <c:pt idx="8">
                  <c:v>1914</c:v>
                </c:pt>
                <c:pt idx="11">
                  <c:v>1916</c:v>
                </c:pt>
                <c:pt idx="14">
                  <c:v>2230</c:v>
                </c:pt>
              </c:numCache>
            </c:numRef>
          </c:val>
          <c:extLst>
            <c:ext xmlns:c16="http://schemas.microsoft.com/office/drawing/2014/chart" uri="{C3380CC4-5D6E-409C-BE32-E72D297353CC}">
              <c16:uniqueId val="{00000002-855A-46F5-9680-072603CA6C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5A-46F5-9680-072603CA6C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5A-46F5-9680-072603CA6C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5A-46F5-9680-072603CA6C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1202</c:v>
                </c:pt>
                <c:pt idx="3">
                  <c:v>1171</c:v>
                </c:pt>
                <c:pt idx="6">
                  <c:v>1156</c:v>
                </c:pt>
                <c:pt idx="9">
                  <c:v>1147</c:v>
                </c:pt>
                <c:pt idx="12">
                  <c:v>1126</c:v>
                </c:pt>
              </c:numCache>
            </c:numRef>
          </c:val>
          <c:extLst>
            <c:ext xmlns:c16="http://schemas.microsoft.com/office/drawing/2014/chart" uri="{C3380CC4-5D6E-409C-BE32-E72D297353CC}">
              <c16:uniqueId val="{00000006-855A-46F5-9680-072603CA6C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c:v>
                </c:pt>
                <c:pt idx="3">
                  <c:v>134</c:v>
                </c:pt>
                <c:pt idx="6">
                  <c:v>205</c:v>
                </c:pt>
                <c:pt idx="9">
                  <c:v>417</c:v>
                </c:pt>
                <c:pt idx="12">
                  <c:v>426</c:v>
                </c:pt>
              </c:numCache>
            </c:numRef>
          </c:val>
          <c:extLst>
            <c:ext xmlns:c16="http://schemas.microsoft.com/office/drawing/2014/chart" uri="{C3380CC4-5D6E-409C-BE32-E72D297353CC}">
              <c16:uniqueId val="{00000007-855A-46F5-9680-072603CA6C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4577</c:v>
                </c:pt>
                <c:pt idx="3">
                  <c:v>4195</c:v>
                </c:pt>
                <c:pt idx="6">
                  <c:v>4170</c:v>
                </c:pt>
                <c:pt idx="9">
                  <c:v>3499</c:v>
                </c:pt>
                <c:pt idx="12">
                  <c:v>3260</c:v>
                </c:pt>
              </c:numCache>
            </c:numRef>
          </c:val>
          <c:extLst>
            <c:ext xmlns:c16="http://schemas.microsoft.com/office/drawing/2014/chart" uri="{C3380CC4-5D6E-409C-BE32-E72D297353CC}">
              <c16:uniqueId val="{00000008-855A-46F5-9680-072603CA6C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55A-46F5-9680-072603CA6C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7079</c:v>
                </c:pt>
                <c:pt idx="3">
                  <c:v>7056</c:v>
                </c:pt>
                <c:pt idx="6">
                  <c:v>6946</c:v>
                </c:pt>
                <c:pt idx="9">
                  <c:v>6775</c:v>
                </c:pt>
                <c:pt idx="12">
                  <c:v>6742</c:v>
                </c:pt>
              </c:numCache>
            </c:numRef>
          </c:val>
          <c:extLst>
            <c:ext xmlns:c16="http://schemas.microsoft.com/office/drawing/2014/chart" uri="{C3380CC4-5D6E-409C-BE32-E72D297353CC}">
              <c16:uniqueId val="{0000000A-855A-46F5-9680-072603CA6C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4212</c:v>
                </c:pt>
                <c:pt idx="2">
                  <c:v>#N/A</c:v>
                </c:pt>
                <c:pt idx="3">
                  <c:v>#N/A</c:v>
                </c:pt>
                <c:pt idx="4">
                  <c:v>3278</c:v>
                </c:pt>
                <c:pt idx="5">
                  <c:v>#N/A</c:v>
                </c:pt>
                <c:pt idx="6">
                  <c:v>#N/A</c:v>
                </c:pt>
                <c:pt idx="7">
                  <c:v>3307</c:v>
                </c:pt>
                <c:pt idx="8">
                  <c:v>#N/A</c:v>
                </c:pt>
                <c:pt idx="9">
                  <c:v>#N/A</c:v>
                </c:pt>
                <c:pt idx="10">
                  <c:v>2842</c:v>
                </c:pt>
                <c:pt idx="11">
                  <c:v>#N/A</c:v>
                </c:pt>
                <c:pt idx="12">
                  <c:v>#N/A</c:v>
                </c:pt>
                <c:pt idx="13">
                  <c:v>2438</c:v>
                </c:pt>
                <c:pt idx="14">
                  <c:v>#N/A</c:v>
                </c:pt>
              </c:numCache>
            </c:numRef>
          </c:val>
          <c:smooth val="0"/>
          <c:extLst>
            <c:ext xmlns:c16="http://schemas.microsoft.com/office/drawing/2014/chart" uri="{C3380CC4-5D6E-409C-BE32-E72D297353CC}">
              <c16:uniqueId val="{0000000B-855A-46F5-9680-072603CA6C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693</c:v>
                </c:pt>
                <c:pt idx="1">
                  <c:v>606</c:v>
                </c:pt>
                <c:pt idx="2">
                  <c:v>686</c:v>
                </c:pt>
              </c:numCache>
            </c:numRef>
          </c:val>
          <c:extLst>
            <c:ext xmlns:c16="http://schemas.microsoft.com/office/drawing/2014/chart" uri="{C3380CC4-5D6E-409C-BE32-E72D297353CC}">
              <c16:uniqueId val="{00000000-9678-4674-90BA-3790F9E1CC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118</c:v>
                </c:pt>
              </c:numCache>
            </c:numRef>
          </c:val>
          <c:extLst>
            <c:ext xmlns:c16="http://schemas.microsoft.com/office/drawing/2014/chart" uri="{C3380CC4-5D6E-409C-BE32-E72D297353CC}">
              <c16:uniqueId val="{00000001-9678-4674-90BA-3790F9E1CC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585</c:v>
                </c:pt>
                <c:pt idx="1">
                  <c:v>656</c:v>
                </c:pt>
                <c:pt idx="2">
                  <c:v>779</c:v>
                </c:pt>
              </c:numCache>
            </c:numRef>
          </c:val>
          <c:extLst>
            <c:ext xmlns:c16="http://schemas.microsoft.com/office/drawing/2014/chart" uri="{C3380CC4-5D6E-409C-BE32-E72D297353CC}">
              <c16:uniqueId val="{00000002-9678-4674-90BA-3790F9E1CC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{C6A1DADD-751F-4FF1-9DBC-E42033E5F9CE}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32-41B2-8A44-CDD9E6D44E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{C19F1CAD-9A29-411E-99B2-83717B4F6F1A}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32-41B2-8A44-CDD9E6D44E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{6D147ED0-3089-4BCE-9D38-DBE14E61F138}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32-41B2-8A44-CDD9E6D44E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{B73154A8-C7CF-4540-8BC8-084E6EA2EFF6}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32-41B2-8A44-CDD9E6D44E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{E8695916-936F-49AA-BE3E-FEDECF0D93CE}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32-41B2-8A44-CDD9E6D44E5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{EC3432D0-5540-4DFF-8130-38A0096FB066}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32-41B2-8A44-CDD9E6D44E5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{951CF27B-423D-40FE-8397-FD238B0249D9}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32-41B2-8A44-CDD9E6D44E5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{21DEB4B3-87D2-4883-8F02-480C916F972C}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32-41B2-8A44-CDD9E6D44E5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{0B81D437-67DE-4E75-BAAE-8517F7847456}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32-41B2-8A44-CDD9E6D44E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77.900000000000006</c:v>
                </c:pt>
                <c:pt idx="8">
                  <c:v>78.900000000000006</c:v>
                </c:pt>
                <c:pt idx="16">
                  <c:v>77.400000000000006</c:v>
                </c:pt>
                <c:pt idx="24">
                  <c:v>77.900000000000006</c:v>
                </c:pt>
                <c:pt idx="32">
                  <c:v>77.900000000000006</c:v>
                </c:pt>
              </c:numCache>
            </c:numRef>
          </c:xVal>
          <c:yVal>
            <c:numRef>
              <c:f>公会計指標分析・財政指標組合せ分析表!$BP$51:$DC$51</c:f>
              <c:numCache>
                <c:formatCode>#,##0.0;"▲ "#,##0.0</c:formatCode>
                <c:ptCount val="40"/>
                <c:pt idx="0">
                  <c:v>105</c:v>
                </c:pt>
                <c:pt idx="8">
                  <c:v>81</c:v>
                </c:pt>
                <c:pt idx="16">
                  <c:v>81.5</c:v>
                </c:pt>
                <c:pt idx="24">
                  <c:v>67.5</c:v>
                </c:pt>
                <c:pt idx="32">
                  <c:v>54.1</c:v>
                </c:pt>
              </c:numCache>
            </c:numRef>
          </c:yVal>
          <c:smooth val="0"/>
          <c:extLst>
            <c:ext xmlns:c16="http://schemas.microsoft.com/office/drawing/2014/chart" uri="{C3380CC4-5D6E-409C-BE32-E72D297353CC}">
              <c16:uniqueId val="{00000009-3C32-41B2-8A44-CDD9E6D44E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{BE91A22D-CEB4-4AAC-8CEE-94BE36B90CE2}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32-41B2-8A44-CDD9E6D44E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{3E82712A-E936-49B8-95F2-23764ABF9B36}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32-41B2-8A44-CDD9E6D44E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{ABC4515A-31CB-422B-8835-E0DBEFD7C2FC}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32-41B2-8A44-CDD9E6D44E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{8C5AC217-C7A6-4E44-99CB-F8E4D31B8D52}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32-41B2-8A44-CDD9E6D44E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{6F2E33BA-557C-4AC5-BA57-4EFA197A81FE}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32-41B2-8A44-CDD9E6D44E5E}"/>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{C79EE34B-A421-48D4-A881-EC1CECAF9B57}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32-41B2-8A44-CDD9E6D44E5E}"/>
                </c:ext>
              </c:extLst>
            </c:dLbl>
            <c:dLbl>
              <c:idx val="16"/>
              <c:layout>
                <c:manualLayout>
                  <c:x val="-3.5010861262119719E-2"/>
                  <c:y val="-5.847845400702149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{3182809E-A336-47C4-AE8B-6C5F1EE3ED31}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32-41B2-8A44-CDD9E6D44E5E}"/>
                </c:ext>
              </c:extLst>
            </c:dLbl>
            <c:dLbl>
              <c:idx val="24"/>
              <c:layout>
                <c:manualLayout>
                  <c:x val="-3.2015750650234161E-2"/>
                  <c:y val="-7.099963020470886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{1F3FFA98-324F-4156-9653-FDA2EC2AC1C2}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32-41B2-8A44-CDD9E6D44E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{C969A1BE-284C-42DC-ACC4-B249216C171A}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32-41B2-8A44-CDD9E6D44E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C32-41B2-8A44-CDD9E6D44E5E}"/>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{8F40666A-E71E-404F-A4AD-0B98198CD83B}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18D-4C7B-9D36-5BFE44E5FC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{22D5FDDA-E92D-4362-8A62-5478F4B3A782}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8D-4C7B-9D36-5BFE44E5FC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{ECCD7C8C-9F27-4D1D-B697-C05FBB47842E}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8D-4C7B-9D36-5BFE44E5FC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{387694AD-4A7E-4CF1-A6AC-42A588BCF267}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8D-4C7B-9D36-5BFE44E5FC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{5EF7F008-8BD9-4E92-B52B-7DA71E4B0A49}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8D-4C7B-9D36-5BFE44E5FCE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{F6992265-CC0B-4107-A6F9-2D1E1B9CD881}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18D-4C7B-9D36-5BFE44E5FCE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{542E6667-C4F7-4F78-9145-F4A814586FFA}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18D-4C7B-9D36-5BFE44E5FCE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{F03780E2-D998-49E9-B5BC-EA8E2ABF1106}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18D-4C7B-9D36-5BFE44E5FCE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{352D5C45-5B00-47C3-AFA1-1F687DCFA6C9}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18D-4C7B-9D36-5BFE44E5FC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6.5</c:v>
                </c:pt>
                <c:pt idx="16">
                  <c:v>6.4</c:v>
                </c:pt>
                <c:pt idx="24">
                  <c:v>6</c:v>
                </c:pt>
                <c:pt idx="32">
                  <c:v>5.8</c:v>
                </c:pt>
              </c:numCache>
            </c:numRef>
          </c:xVal>
          <c:yVal>
            <c:numRef>
              <c:f>公会計指標分析・財政指標組合せ分析表!$BP$73:$DC$73</c:f>
              <c:numCache>
                <c:formatCode>#,##0.0;"▲ "#,##0.0</c:formatCode>
                <c:ptCount val="40"/>
                <c:pt idx="0">
                  <c:v>105</c:v>
                </c:pt>
                <c:pt idx="8">
                  <c:v>81</c:v>
                </c:pt>
                <c:pt idx="16">
                  <c:v>81.5</c:v>
                </c:pt>
                <c:pt idx="24">
                  <c:v>67.5</c:v>
                </c:pt>
                <c:pt idx="32">
                  <c:v>54.1</c:v>
                </c:pt>
              </c:numCache>
            </c:numRef>
          </c:yVal>
          <c:smooth val="0"/>
          <c:extLst>
            <c:ext xmlns:c16="http://schemas.microsoft.com/office/drawing/2014/chart" uri="{C3380CC4-5D6E-409C-BE32-E72D297353CC}">
              <c16:uniqueId val="{00000009-C18D-4C7B-9D36-5BFE44E5FC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{57DD7090-7133-497A-B815-D5526CE937E1}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18D-4C7B-9D36-5BFE44E5FC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{546DC765-2EB1-4C5D-9FEC-AD2306F8779D}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8D-4C7B-9D36-5BFE44E5FC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{C74AF184-D1FA-49E9-AD0F-7D5382EF132C}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8D-4C7B-9D36-5BFE44E5FC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{5B1B42E0-D1B2-41DF-9563-0497391BC420}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8D-4C7B-9D36-5BFE44E5FC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{9EA7F8F1-9D0B-41B5-915F-03A094482073}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8D-4C7B-9D36-5BFE44E5FCE2}"/>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{5810C0B2-33C1-4D3E-B57F-1DDCEFA1FBEC}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18D-4C7B-9D36-5BFE44E5FCE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{2B1AFB16-C04D-459D-997A-CA1B50A6E0DA}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18D-4C7B-9D36-5BFE44E5FCE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{B1DB292A-1E3C-4E19-A049-FBD140B52804}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18D-4C7B-9D36-5BFE44E5FCE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{238CF145-62D3-4853-85FA-12255E4261F6}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18D-4C7B-9D36-5BFE44E5FC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18D-4C7B-9D36-5BFE44E5FCE2}"/>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5.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近年の基盤整備実施により元利償還金が</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百万程度増額となった。今後も近年実施した排水路改良事業</a:t>
          </a:r>
          <a:r>
            <a:rPr kumimoji="1" lang="ja-JP" altLang="en-US" sz="1100">
              <a:solidFill>
                <a:schemeClr val="dk1"/>
              </a:solidFill>
              <a:effectLst/>
              <a:latin typeface="+mn-lt"/>
              <a:ea typeface="+mn-ea"/>
              <a:cs typeface="+mn-cs"/>
            </a:rPr>
            <a:t>やサイクリングロード整備事業</a:t>
          </a:r>
          <a:r>
            <a:rPr kumimoji="1" lang="ja-JP" altLang="ja-JP" sz="1100">
              <a:solidFill>
                <a:schemeClr val="dk1"/>
              </a:solidFill>
              <a:effectLst/>
              <a:latin typeface="+mn-lt"/>
              <a:ea typeface="+mn-ea"/>
              <a:cs typeface="+mn-cs"/>
            </a:rPr>
            <a:t>などの基盤整備に係る元金償還が開始され、さらに増加するものと想定する。</a:t>
          </a:r>
          <a:endParaRPr lang="ja-JP" altLang="ja-JP" sz="1400">
            <a:effectLst/>
          </a:endParaRPr>
        </a:p>
        <a:p>
          <a:r>
            <a:rPr kumimoji="1" lang="ja-JP" altLang="ja-JP" sz="1100">
              <a:solidFill>
                <a:schemeClr val="dk1"/>
              </a:solidFill>
              <a:effectLst/>
              <a:latin typeface="+mn-lt"/>
              <a:ea typeface="+mn-ea"/>
              <a:cs typeface="+mn-cs"/>
            </a:rPr>
            <a:t>　引き続き、これまで以上に新規発行と返済のバランスを考慮し健全な財政運営に努める。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近年実施している基盤整備により、一般会計等に係る地方債の現在高は同水準である。今後、道路新設改良事業などを実施するが、減少していくものと見込まれる。</a:t>
          </a:r>
          <a:endParaRPr lang="ja-JP" altLang="ja-JP" sz="1400">
            <a:effectLst/>
          </a:endParaRPr>
        </a:p>
        <a:p>
          <a:r>
            <a:rPr kumimoji="1" lang="ja-JP" altLang="ja-JP" sz="1100">
              <a:solidFill>
                <a:schemeClr val="dk1"/>
              </a:solidFill>
              <a:effectLst/>
              <a:latin typeface="+mn-lt"/>
              <a:ea typeface="+mn-ea"/>
              <a:cs typeface="+mn-cs"/>
            </a:rPr>
            <a:t>　また、下水道事業会計は財源の確保のため資本費平準化債の借入を始めたが、今後その返済が始まるため、中長期的な観点で分析し、バランスに優れた健全な財政運営に努める。</a:t>
          </a:r>
          <a:endParaRPr lang="ja-JP" altLang="ja-JP" sz="1400">
            <a:effectLst/>
          </a:endParaRPr>
        </a:p>
        <a:p>
          <a:r>
            <a:rPr kumimoji="1" lang="ja-JP" altLang="ja-JP" sz="1100">
              <a:solidFill>
                <a:schemeClr val="dk1"/>
              </a:solidFill>
              <a:effectLst/>
              <a:latin typeface="+mn-lt"/>
              <a:ea typeface="+mn-ea"/>
              <a:cs typeface="+mn-cs"/>
            </a:rPr>
            <a:t>　将来負担比率は昨年度から１４．０％減と大きく減少したが、これは下水道事業の繰出基準額の減により公営企業債等繰入見込額が</a:t>
          </a:r>
          <a:r>
            <a:rPr kumimoji="1" lang="ja-JP" altLang="en-US" sz="1100">
              <a:solidFill>
                <a:schemeClr val="dk1"/>
              </a:solidFill>
              <a:effectLst/>
              <a:latin typeface="+mn-lt"/>
              <a:ea typeface="+mn-ea"/>
              <a:cs typeface="+mn-cs"/>
            </a:rPr>
            <a:t>２３９</a:t>
          </a:r>
          <a:r>
            <a:rPr kumimoji="1" lang="ja-JP" altLang="ja-JP" sz="1100">
              <a:solidFill>
                <a:schemeClr val="dk1"/>
              </a:solidFill>
              <a:effectLst/>
              <a:latin typeface="+mn-lt"/>
              <a:ea typeface="+mn-ea"/>
              <a:cs typeface="+mn-cs"/>
            </a:rPr>
            <a:t>百万円減少したことが要因である。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財政調整基金は、</a:t>
          </a:r>
          <a:r>
            <a:rPr kumimoji="1" lang="ja-JP" altLang="en-US" sz="1300">
              <a:solidFill>
                <a:schemeClr val="dk1"/>
              </a:solidFill>
              <a:effectLst/>
              <a:latin typeface="+mn-lt"/>
              <a:ea typeface="+mn-ea"/>
              <a:cs typeface="+mn-cs"/>
            </a:rPr>
            <a:t>歳入予算の不足分を補うため、１９百万円程度取り崩したが、個人町民税、法人町民税の増収により９９百万円程度積み立てたため８０百万円の増となった。減債基金は、地方交付税で措置された臨時財政対策債償還基金費相当額を積み立てたため１０７百万円の増となった。</a:t>
          </a:r>
          <a:r>
            <a:rPr kumimoji="1" lang="ja-JP" altLang="ja-JP" sz="1300">
              <a:solidFill>
                <a:schemeClr val="dk1"/>
              </a:solidFill>
              <a:effectLst/>
              <a:latin typeface="+mn-lt"/>
              <a:ea typeface="+mn-ea"/>
              <a:cs typeface="+mn-cs"/>
            </a:rPr>
            <a:t>その他に</a:t>
          </a:r>
          <a:r>
            <a:rPr kumimoji="1" lang="ja-JP" altLang="en-US" sz="1300">
              <a:solidFill>
                <a:schemeClr val="dk1"/>
              </a:solidFill>
              <a:effectLst/>
              <a:latin typeface="+mn-lt"/>
              <a:ea typeface="+mn-ea"/>
              <a:cs typeface="+mn-cs"/>
            </a:rPr>
            <a:t>新こども館建築事業</a:t>
          </a:r>
          <a:r>
            <a:rPr kumimoji="1" lang="ja-JP" altLang="ja-JP" sz="1300">
              <a:solidFill>
                <a:schemeClr val="dk1"/>
              </a:solidFill>
              <a:effectLst/>
              <a:latin typeface="+mn-lt"/>
              <a:ea typeface="+mn-ea"/>
              <a:cs typeface="+mn-cs"/>
            </a:rPr>
            <a:t>のため「</a:t>
          </a:r>
          <a:r>
            <a:rPr kumimoji="1" lang="ja-JP" altLang="en-US" sz="1300">
              <a:solidFill>
                <a:schemeClr val="dk1"/>
              </a:solidFill>
              <a:effectLst/>
              <a:latin typeface="+mn-lt"/>
              <a:ea typeface="+mn-ea"/>
              <a:cs typeface="+mn-cs"/>
            </a:rPr>
            <a:t>社会福祉基金</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取り崩したが、かさまつ応援基金、社会資本整備基金を積み立てたため、基金全体としては約３１０百万円の増となった。</a:t>
          </a: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財政調整基金、その他特定目的基金の利用目的を明確にし、計画的に積立、取崩しを行っていく。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・次期ごみ処理施設整備基金：岐阜羽島衛生施設組合で計画中の次期ごみ処理施設建設に要する経費</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福祉振興基金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町民の福祉活動の促進、快適な生活環境の形成</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町有地売却代金</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社会資本整備</a:t>
          </a:r>
          <a:r>
            <a:rPr kumimoji="1" lang="ja-JP" altLang="ja-JP" sz="1300">
              <a:solidFill>
                <a:schemeClr val="dk1"/>
              </a:solidFill>
              <a:effectLst/>
              <a:latin typeface="+mn-lt"/>
              <a:ea typeface="+mn-ea"/>
              <a:cs typeface="+mn-cs"/>
            </a:rPr>
            <a:t>基金」に</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百万円積み立てしたことによる増</a:t>
          </a:r>
          <a:endParaRPr lang="ja-JP" altLang="ja-JP" sz="1300">
            <a:effectLst/>
          </a:endParaRPr>
        </a:p>
        <a:p>
          <a:r>
            <a:rPr kumimoji="1" lang="ja-JP" altLang="en-US" sz="1300">
              <a:solidFill>
                <a:schemeClr val="dk1"/>
              </a:solidFill>
              <a:effectLst/>
              <a:latin typeface="+mn-lt"/>
              <a:ea typeface="+mn-ea"/>
              <a:cs typeface="+mn-cs"/>
            </a:rPr>
            <a:t>・新こども館建築事業のため「社会福祉基金」を１０百万円ほど取り崩したことによる減</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・かさまつ応援基金：ふるさと納税として寄附のあったかさまつ応援寄附金を全額積立予定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年度の決算余剰分が多額となり、その半分を積立したが、</a:t>
          </a:r>
          <a:r>
            <a:rPr kumimoji="1" lang="ja-JP" altLang="en-US" sz="1300">
              <a:solidFill>
                <a:schemeClr val="dk1"/>
              </a:solidFill>
              <a:effectLst/>
              <a:latin typeface="+mn-lt"/>
              <a:ea typeface="+mn-ea"/>
              <a:cs typeface="+mn-cs"/>
            </a:rPr>
            <a:t>その積立額が歳入予算の不足分を補うために取り崩した額より多かったため、８０百万円の増となった。</a:t>
          </a: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今後の経済変動や緊急課題に的確に対応するため、過去の実績等を踏まえ、実質単年度収支額の半分を積み立てる予定である。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地方交付税で措置された臨時財政対策債償還基金費相当額を積み立てたため１０７百万円の増となった。</a:t>
          </a:r>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積立金の利息分を積み立てる予定であるが、平成２９、３０年度に実施した排水路改良事業やサイクリングロード整備事業に対する起債の償還が開始する令和４年度に償還のピークを迎えることや、今後の金利変動等による償還リスクに対応するため、必要に応じ、減債基金の積み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96D4CD-49D4-41F3-8350-88DE1970B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DFF8FA-AAC9-41E0-81AF-BFBEE26C6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9E3D8B6-7C56-4D36-B04C-D014D9C3C9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A9B9D04-B8CC-4E38-AAEC-1F80FB6C50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33B1AC-720D-4C45-99FA-B0DD338E1B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0BB7FED-30A9-48C7-B5D2-5E7D63C911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ADAA251-BE26-40CA-9A9E-B4D77E2DCC6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775EB8B-EE08-43F8-BCED-714AD82C211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736FF99-7297-453B-BE80-6AF2AE2771C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2F7060B-5E14-471E-8957-5C21BCA91A4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DE65A9F-C09E-4C5B-B09C-E58A278C9D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2C12A6F-B636-4361-A24F-95FF4AB4849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538F326-A13B-4E9B-ADD9-6B13874471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2055F9C-3387-4F3C-814A-6559E45715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DD84EB-7C7C-4A33-B024-746E2C01B5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CDD5B97-F4E3-43A9-BE25-F6F53C64C4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CD7A8D-911C-4175-83B2-21EA34B67E8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C14A82A-D80E-4EB4-8719-903CFB344F6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360746F-D8CF-431D-9BFA-1545EA0B6A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170AC6-2451-4FD8-8BEE-0AE04620EF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40EB4D9-C05A-4E0A-A523-F2E5DB6D91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965AB7A-2386-4376-9242-6D51690371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BF77FF6-DCCB-4A89-9CC3-B0BAB4B6FA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F17B9DB-85CC-4396-BBDE-485E03E457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D28BB50-6838-4E2E-85EB-0A575F1900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A8408B3-DBBB-42A1-9F7E-85BBE64BD77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4156DE6-EB49-41F9-992A-F7C118AE823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58DB093-E4A1-4212-97A9-4D1671B83E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70BD0DB-D842-4495-980C-65092E9F0A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5B6553-3879-4FE0-8210-F7FCBAF67DB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D05BCA7-A0BA-46DA-938F-8AF96A49001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EB05CAB-38BD-4A86-906E-23F7D093E50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89F427C-74B3-4EFA-96F0-D47752E036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4E586E4-3AE0-423D-AA9D-3BFCBA76061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87833DD-4654-493C-ADFD-2ED8F0D4C6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34C0029-E73A-4753-B1F9-F220F3206F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2AAA515-B8C6-4745-83AC-B377077AF53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83D9281-F0E1-4A65-9C78-C8B35E2E36C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D95172C-4D61-4E08-861D-8E69C61CB3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85CA3C5-5996-4223-8501-DDDA29A166B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0C61F81-BB06-45AD-B541-FDF7BD24E56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17E340-A382-43F5-A0F3-5E6E7ACEE9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F85730E-A01C-4630-B932-D4030875CAF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422B8D6-BB07-4B08-ADA7-65829F8AFDC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065EA22-8709-41E6-A67A-9DC87DD836B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9234A92-61B5-4FEE-A7D4-BFC98029D7D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4682587-C65B-40FE-90B2-DB427286B17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類似団体平均値に比べ数値が高い理由としては、公共建築物の多くが昭和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年代に整備しており、その多くが大規模改修等の改修工事を行っていないのが原因と考える。今後は、公共施設等総合管理計画を基に整備に努める。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C18D98D-D0A5-4B73-A251-5D3E5EFC617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11A4E65-0FDB-48A5-ADA2-3D76C02CE46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06C3B7C-0B61-4544-B82E-433867F60BB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B1D887A-B60F-4C22-A207-6BF04B2D1A5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8DCF8B9-5FCF-4B74-B739-1E8EE590AEF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8011BA8-158D-4963-A214-DCD21670AB3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5D420F5-3009-4D4D-BB33-2C789B2E041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CD2BC52-6307-4ECA-9952-72EEE19297C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688A48D5-8FE4-4F7B-B885-008BD350B7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4102128-DCAC-4475-849F-530A83A891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73318E8-1E93-4FAB-9514-99BC6EAFD45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9724000-C161-4BC5-9540-913D5CCE4C7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31842F5-D3E3-4332-A7B6-026EDEAFA6A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3659AD1-3BA9-4880-8E53-04EAB7DFC3B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D9E064F-3B9F-4C56-846B-9A414972EC0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1A18515-25D6-4933-B319-3144844598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437F4F4-1A7E-48D5-B254-A8C8AF615E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917C950-BBDF-4EE2-BD36-D25429E8983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BE9BE0D1-B09B-472F-AD2D-FB9228D85118}"/>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67370EC7-7D0E-40EB-9654-CAFF7EDBBB81}"/>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248EF0EC-4A3C-4835-B091-3DBFA378965C}"/>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C3147F86-F021-4B19-A3EF-DE1A84BE5A78}"/>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1D6F66B5-7B27-43A2-8CD9-EA2761153512}"/>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A5F312DC-ABFB-4CFF-B19D-8BD814873CDB}"/>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620695FE-20D3-43F7-9EDE-6223210C3CE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1A84F7D6-8AF4-45F1-92C5-7889EFC9BFE9}"/>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EC6D1C47-D5C1-4EDD-9F3E-59A9C404A711}"/>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FE704DE0-8BB7-4E8C-974C-28D3EC8BED6D}"/>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BF8CC32F-BC28-42C5-A85B-48C4C566A7BF}"/>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1CFC8C-7260-42D2-8A33-4296704980F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5F3558D-85B3-4B75-85FB-25389B510E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B28F4E9-2750-43C6-B9B5-6677ECD213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8D3C4B4-6155-42D9-9656-CB75AC9E02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7BAD333-4088-43EE-9522-6940DF0C9E8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a:extLst>
            <a:ext uri="{FF2B5EF4-FFF2-40B4-BE49-F238E27FC236}">
              <a16:creationId xmlns:a16="http://schemas.microsoft.com/office/drawing/2014/main" id="{FF144B0A-86A5-45E1-916C-77A21476E0A6}"/>
            </a:ext>
          </a:extLst>
        </xdr:cNvPr>
        <xdr:cNvSpPr/>
      </xdr:nvSpPr>
      <xdr:spPr>
        <a:xfrm>
          <a:off x="47117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a:extLst>
            <a:ext uri="{FF2B5EF4-FFF2-40B4-BE49-F238E27FC236}">
              <a16:creationId xmlns:a16="http://schemas.microsoft.com/office/drawing/2014/main" id="{FD00D4A8-20D1-47DB-AB47-48D49659F24A}"/>
            </a:ext>
          </a:extLst>
        </xdr:cNvPr>
        <xdr:cNvSpPr txBox="1"/>
      </xdr:nvSpPr>
      <xdr:spPr>
        <a:xfrm>
          <a:off x="4813300" y="635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5" name="楕円 84">
          <a:extLst>
            <a:ext uri="{FF2B5EF4-FFF2-40B4-BE49-F238E27FC236}">
              <a16:creationId xmlns:a16="http://schemas.microsoft.com/office/drawing/2014/main" id="{7FFA67AD-083E-4DBC-9E68-B1BE31E8E9C9}"/>
            </a:ext>
          </a:extLst>
        </xdr:cNvPr>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998</xdr:rowOff>
    </xdr:to>
    <xdr:cxnSp macro="">
      <xdr:nvCxnSpPr>
        <xdr:cNvPr id="86" name="直線コネクタ 85">
          <a:extLst>
            <a:ext uri="{FF2B5EF4-FFF2-40B4-BE49-F238E27FC236}">
              <a16:creationId xmlns:a16="http://schemas.microsoft.com/office/drawing/2014/main" id="{EA4EF2CA-2E95-4EF9-80EC-28EA6275D300}"/>
            </a:ext>
          </a:extLst>
        </xdr:cNvPr>
        <xdr:cNvCxnSpPr/>
      </xdr:nvCxnSpPr>
      <xdr:spPr>
        <a:xfrm>
          <a:off x="4051300" y="643037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106226</xdr:rowOff>
    </xdr:from>
    <xdr:to>
      <xdr:col>15</xdr:col>
      <xdr:colOff>187325</xdr:colOff>
      <xdr:row>33</xdr:row>
      <xdr:rowOff>36376</xdr:rowOff>
    </xdr:to>
    <xdr:sp macro="" textlink="">
      <xdr:nvSpPr>
        <xdr:cNvPr id="87" name="楕円 86">
          <a:extLst>
            <a:ext uri="{FF2B5EF4-FFF2-40B4-BE49-F238E27FC236}">
              <a16:creationId xmlns:a16="http://schemas.microsoft.com/office/drawing/2014/main" id="{739DA6D9-BE27-466B-922A-49B8AFE1BFC3}"/>
            </a:ext>
          </a:extLst>
        </xdr:cNvPr>
        <xdr:cNvSpPr/>
      </xdr:nvSpPr>
      <xdr:spPr>
        <a:xfrm>
          <a:off x="323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157026</xdr:rowOff>
    </xdr:from>
    <xdr:to>
      <xdr:col>19</xdr:col>
      <xdr:colOff>136525</xdr:colOff>
      <xdr:row>33</xdr:row>
      <xdr:rowOff>998</xdr:rowOff>
    </xdr:to>
    <xdr:cxnSp macro="">
      <xdr:nvCxnSpPr>
        <xdr:cNvPr id="88" name="直線コネクタ 87">
          <a:extLst>
            <a:ext uri="{FF2B5EF4-FFF2-40B4-BE49-F238E27FC236}">
              <a16:creationId xmlns:a16="http://schemas.microsoft.com/office/drawing/2014/main" id="{CD362BFE-AFDA-45F7-A628-A450865AB28B}"/>
            </a:ext>
          </a:extLst>
        </xdr:cNvPr>
        <xdr:cNvCxnSpPr/>
      </xdr:nvCxnSpPr>
      <xdr:spPr>
        <a:xfrm>
          <a:off x="3289300" y="641495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152491</xdr:rowOff>
    </xdr:from>
    <xdr:to>
      <xdr:col>11</xdr:col>
      <xdr:colOff>187325</xdr:colOff>
      <xdr:row>33</xdr:row>
      <xdr:rowOff>82641</xdr:rowOff>
    </xdr:to>
    <xdr:sp macro="" textlink="">
      <xdr:nvSpPr>
        <xdr:cNvPr id="89" name="楕円 88">
          <a:extLst>
            <a:ext uri="{FF2B5EF4-FFF2-40B4-BE49-F238E27FC236}">
              <a16:creationId xmlns:a16="http://schemas.microsoft.com/office/drawing/2014/main" id="{A4A443C2-7575-4061-BCE0-C7AD6AEFB29D}"/>
            </a:ext>
          </a:extLst>
        </xdr:cNvPr>
        <xdr:cNvSpPr/>
      </xdr:nvSpPr>
      <xdr:spPr>
        <a:xfrm>
          <a:off x="2476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157026</xdr:rowOff>
    </xdr:from>
    <xdr:to>
      <xdr:col>15</xdr:col>
      <xdr:colOff>136525</xdr:colOff>
      <xdr:row>33</xdr:row>
      <xdr:rowOff>31841</xdr:rowOff>
    </xdr:to>
    <xdr:cxnSp macro="">
      <xdr:nvCxnSpPr>
        <xdr:cNvPr id="90" name="直線コネクタ 89">
          <a:extLst>
            <a:ext uri="{FF2B5EF4-FFF2-40B4-BE49-F238E27FC236}">
              <a16:creationId xmlns:a16="http://schemas.microsoft.com/office/drawing/2014/main" id="{451B2F81-178B-4122-B3B5-326847F9741C}"/>
            </a:ext>
          </a:extLst>
        </xdr:cNvPr>
        <xdr:cNvCxnSpPr/>
      </xdr:nvCxnSpPr>
      <xdr:spPr>
        <a:xfrm flipV="1">
          <a:off x="2527300" y="641495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121648</xdr:rowOff>
    </xdr:from>
    <xdr:to>
      <xdr:col>7</xdr:col>
      <xdr:colOff>187325</xdr:colOff>
      <xdr:row>33</xdr:row>
      <xdr:rowOff>51798</xdr:rowOff>
    </xdr:to>
    <xdr:sp macro="" textlink="">
      <xdr:nvSpPr>
        <xdr:cNvPr id="91" name="楕円 90">
          <a:extLst>
            <a:ext uri="{FF2B5EF4-FFF2-40B4-BE49-F238E27FC236}">
              <a16:creationId xmlns:a16="http://schemas.microsoft.com/office/drawing/2014/main" id="{7E66009F-9ADB-472A-895D-E42346B44D39}"/>
            </a:ext>
          </a:extLst>
        </xdr:cNvPr>
        <xdr:cNvSpPr/>
      </xdr:nvSpPr>
      <xdr:spPr>
        <a:xfrm>
          <a:off x="1714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33</xdr:row>
      <xdr:rowOff>31841</xdr:rowOff>
    </xdr:to>
    <xdr:cxnSp macro="">
      <xdr:nvCxnSpPr>
        <xdr:cNvPr id="92" name="直線コネクタ 91">
          <a:extLst>
            <a:ext uri="{FF2B5EF4-FFF2-40B4-BE49-F238E27FC236}">
              <a16:creationId xmlns:a16="http://schemas.microsoft.com/office/drawing/2014/main" id="{BFB1182B-ADB4-46AB-83CD-C8D14E313D0D}"/>
            </a:ext>
          </a:extLst>
        </xdr:cNvPr>
        <xdr:cNvCxnSpPr/>
      </xdr:nvCxnSpPr>
      <xdr:spPr>
        <a:xfrm>
          <a:off x="1765300" y="643037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BF969402-AE2F-46C1-BB17-2316108F5F51}"/>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8531904C-6BDB-4CA8-A8D6-700174424565}"/>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7BC8371-8703-4DBB-A005-3511EA7AFCF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E3652C9C-18F7-4859-8290-CD220B072F26}"/>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97" name="n_1mainValue有形固定資産減価償却率">
          <a:extLst>
            <a:ext uri="{FF2B5EF4-FFF2-40B4-BE49-F238E27FC236}">
              <a16:creationId xmlns:a16="http://schemas.microsoft.com/office/drawing/2014/main" id="{53982913-A01B-43F5-AADD-382C1D1B417D}"/>
            </a:ext>
          </a:extLst>
        </xdr:cNvPr>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27503</xdr:rowOff>
    </xdr:from>
    <xdr:ext cx="405111" cy="259045"/>
    <xdr:sp macro="" textlink="">
      <xdr:nvSpPr>
        <xdr:cNvPr id="98" name="n_2mainValue有形固定資産減価償却率">
          <a:extLst>
            <a:ext uri="{FF2B5EF4-FFF2-40B4-BE49-F238E27FC236}">
              <a16:creationId xmlns:a16="http://schemas.microsoft.com/office/drawing/2014/main" id="{F7CE2547-27CB-4DC2-B300-1CE53F812848}"/>
            </a:ext>
          </a:extLst>
        </xdr:cNvPr>
        <xdr:cNvSpPr txBox="1"/>
      </xdr:nvSpPr>
      <xdr:spPr>
        <a:xfrm>
          <a:off x="308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73768</xdr:rowOff>
    </xdr:from>
    <xdr:ext cx="405111" cy="259045"/>
    <xdr:sp macro="" textlink="">
      <xdr:nvSpPr>
        <xdr:cNvPr id="99" name="n_3mainValue有形固定資産減価償却率">
          <a:extLst>
            <a:ext uri="{FF2B5EF4-FFF2-40B4-BE49-F238E27FC236}">
              <a16:creationId xmlns:a16="http://schemas.microsoft.com/office/drawing/2014/main" id="{7DD0F0F4-CCB2-4C1E-8276-278C33EB3A87}"/>
            </a:ext>
          </a:extLst>
        </xdr:cNvPr>
        <xdr:cNvSpPr txBox="1"/>
      </xdr:nvSpPr>
      <xdr:spPr>
        <a:xfrm>
          <a:off x="2324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42925</xdr:rowOff>
    </xdr:from>
    <xdr:ext cx="405111" cy="259045"/>
    <xdr:sp macro="" textlink="">
      <xdr:nvSpPr>
        <xdr:cNvPr id="100" name="n_4mainValue有形固定資産減価償却率">
          <a:extLst>
            <a:ext uri="{FF2B5EF4-FFF2-40B4-BE49-F238E27FC236}">
              <a16:creationId xmlns:a16="http://schemas.microsoft.com/office/drawing/2014/main" id="{B15ABA1C-E563-4B6B-98FF-075AD05EC954}"/>
            </a:ext>
          </a:extLst>
        </xdr:cNvPr>
        <xdr:cNvSpPr txBox="1"/>
      </xdr:nvSpPr>
      <xdr:spPr>
        <a:xfrm>
          <a:off x="1562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8084181-BCBC-4E3B-B14F-EB1BC8A4F3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A288463-341A-4644-B1E0-99B9FBC636E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CF37F92-16CC-4E35-931A-AB5F92D10B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F0EE13B-06CD-4EEF-B7E3-82B6AAC85DE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4790983-3E81-4661-92AB-50D9468467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3BF4A16-9EE6-406A-8C9E-0B4E27E77B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66EE2A5-3F72-4A18-AA50-5FFBA88CFD1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DA902E2-3776-4C89-B692-58887FA0E1F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C5F3545-1088-4684-A443-893BAE8242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37C89C8D-511D-4BE5-88B0-347279FC55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3AA56D6A-9F00-4F23-839D-8BDC727E3E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835F9B0-6BCF-4B43-BFE4-42F161D79D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B693DB5-95D1-4869-B6EB-E5C2607D765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年度から実施している排水路改良事業、平成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年度から実施のサイクリングロード整備事業、平成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運動公園改修事業など、近年は大規模な施設整備に係る借り入れが続いたため、債務償還可能年数も類似団体と比べると長くなっていたが、健全な財政運営に努めた結果、改善傾向にある。今後も、新規発行と返済のバランスを考慮し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18E8584-6A18-44E2-BFB2-875C40839E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3CDE463-A672-41A6-A00D-C0790A5E2B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EC00828-BFB5-4F80-8A38-1622FD15C6C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9E6616CD-13AB-413C-8171-B81D75DA29C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CC68B35B-A50C-4684-BB1F-FA201E10FF7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EAF2C7F-A5CB-4024-897D-1C08B10694E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B8C449C-D777-40FA-BEF1-656236B2ED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1754EE2-8A77-4F8F-BAA0-3436450AECD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80CA9259-1BF3-4FFC-A0DD-8E58816D95F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C355FA4-4905-44CD-8ADC-0AFC633282C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9B81DF4-9B13-474D-9A2A-6FF67838C99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2D989E0-24F8-4522-870A-24292C473ED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6B27C74-D620-40B5-A2FE-1303C1C2F0B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C45E075-C94F-4310-AF51-42C60FF01D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7F3D655-5CDF-4337-ABCF-811AFB5F4E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A5FA5999-BC4D-4C9D-8B5D-4F82D387B6E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6EE0914E-7E12-4826-9522-7BA64093CE85}"/>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4624B845-4755-44A5-9CB1-FE8C1B665C56}"/>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35B4719-3B86-4588-94B3-BF50F4B6C94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151F5189-EF5C-4B14-8B7C-C0300438D3C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63A1B738-3AA3-4F70-B460-D5EDC6E9B6B9}"/>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8390A970-6971-4ABF-AC55-34445B6E85F3}"/>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D7946C98-5E4F-451D-B627-810DDC4252C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69E33CE0-33ED-423C-90E7-4CCECD7643EC}"/>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C473486A-1845-49DE-9983-E4EBC9AEC439}"/>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45BF6257-9A5E-4293-B39A-4D7B356C3774}"/>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5DACFC7-9C41-4EC6-878E-4D0EFC85AD8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42313AC-B01A-47C6-88F0-0ADB4E656A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3AB4DD4-7216-4360-B1A6-93420C103BE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648CD32-6B72-4089-88E8-141B134EF3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5584D6D-385C-4059-A08F-D4897AD631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58639</xdr:rowOff>
    </xdr:from>
    <xdr:to>
      <xdr:col>76</xdr:col>
      <xdr:colOff>73025</xdr:colOff>
      <xdr:row>30</xdr:row>
      <xdr:rowOff>160239</xdr:rowOff>
    </xdr:to>
    <xdr:sp macro="" textlink="">
      <xdr:nvSpPr>
        <xdr:cNvPr id="145" name="楕円 144">
          <a:extLst>
            <a:ext uri="{FF2B5EF4-FFF2-40B4-BE49-F238E27FC236}">
              <a16:creationId xmlns:a16="http://schemas.microsoft.com/office/drawing/2014/main" id="{C2994BF7-5720-48E8-8AB1-BD9E93360B7D}"/>
            </a:ext>
          </a:extLst>
        </xdr:cNvPr>
        <xdr:cNvSpPr/>
      </xdr:nvSpPr>
      <xdr:spPr>
        <a:xfrm>
          <a:off x="14744700" y="59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37066</xdr:rowOff>
    </xdr:from>
    <xdr:ext cx="469744" cy="259045"/>
    <xdr:sp macro="" textlink="">
      <xdr:nvSpPr>
        <xdr:cNvPr id="146" name="債務償還比率該当値テキスト">
          <a:extLst>
            <a:ext uri="{FF2B5EF4-FFF2-40B4-BE49-F238E27FC236}">
              <a16:creationId xmlns:a16="http://schemas.microsoft.com/office/drawing/2014/main" id="{7BD30B1E-B1A7-4D7F-9E7A-FA3883C45922}"/>
            </a:ext>
          </a:extLst>
        </xdr:cNvPr>
        <xdr:cNvSpPr txBox="1"/>
      </xdr:nvSpPr>
      <xdr:spPr>
        <a:xfrm>
          <a:off x="14846300" y="5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101170</xdr:rowOff>
    </xdr:from>
    <xdr:to>
      <xdr:col>72</xdr:col>
      <xdr:colOff>123825</xdr:colOff>
      <xdr:row>32</xdr:row>
      <xdr:rowOff>31320</xdr:rowOff>
    </xdr:to>
    <xdr:sp macro="" textlink="">
      <xdr:nvSpPr>
        <xdr:cNvPr id="147" name="楕円 146">
          <a:extLst>
            <a:ext uri="{FF2B5EF4-FFF2-40B4-BE49-F238E27FC236}">
              <a16:creationId xmlns:a16="http://schemas.microsoft.com/office/drawing/2014/main" id="{58B3BF72-F8BF-47D4-9EC5-4ECB6BA8E95C}"/>
            </a:ext>
          </a:extLst>
        </xdr:cNvPr>
        <xdr:cNvSpPr/>
      </xdr:nvSpPr>
      <xdr:spPr>
        <a:xfrm>
          <a:off x="14033500" y="61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109439</xdr:rowOff>
    </xdr:from>
    <xdr:to>
      <xdr:col>76</xdr:col>
      <xdr:colOff>22225</xdr:colOff>
      <xdr:row>31</xdr:row>
      <xdr:rowOff>151970</xdr:rowOff>
    </xdr:to>
    <xdr:cxnSp macro="">
      <xdr:nvCxnSpPr>
        <xdr:cNvPr id="148" name="直線コネクタ 147">
          <a:extLst>
            <a:ext uri="{FF2B5EF4-FFF2-40B4-BE49-F238E27FC236}">
              <a16:creationId xmlns:a16="http://schemas.microsoft.com/office/drawing/2014/main" id="{DD48F341-824C-4591-A6D7-AE036A9B6DB0}"/>
            </a:ext>
          </a:extLst>
        </xdr:cNvPr>
        <xdr:cNvCxnSpPr/>
      </xdr:nvCxnSpPr>
      <xdr:spPr>
        <a:xfrm flipV="1">
          <a:off x="14084300" y="6024464"/>
          <a:ext cx="711200" cy="2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5955</xdr:rowOff>
    </xdr:from>
    <xdr:to>
      <xdr:col>68</xdr:col>
      <xdr:colOff>123825</xdr:colOff>
      <xdr:row>33</xdr:row>
      <xdr:rowOff>107555</xdr:rowOff>
    </xdr:to>
    <xdr:sp macro="" textlink="">
      <xdr:nvSpPr>
        <xdr:cNvPr id="149" name="楕円 148">
          <a:extLst>
            <a:ext uri="{FF2B5EF4-FFF2-40B4-BE49-F238E27FC236}">
              <a16:creationId xmlns:a16="http://schemas.microsoft.com/office/drawing/2014/main" id="{D03B653A-8A00-4F0F-9FE9-C3DC2BAC9CF0}"/>
            </a:ext>
          </a:extLst>
        </xdr:cNvPr>
        <xdr:cNvSpPr/>
      </xdr:nvSpPr>
      <xdr:spPr>
        <a:xfrm>
          <a:off x="13271500" y="6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151970</xdr:rowOff>
    </xdr:from>
    <xdr:to>
      <xdr:col>72</xdr:col>
      <xdr:colOff>73025</xdr:colOff>
      <xdr:row>33</xdr:row>
      <xdr:rowOff>56755</xdr:rowOff>
    </xdr:to>
    <xdr:cxnSp macro="">
      <xdr:nvCxnSpPr>
        <xdr:cNvPr id="150" name="直線コネクタ 149">
          <a:extLst>
            <a:ext uri="{FF2B5EF4-FFF2-40B4-BE49-F238E27FC236}">
              <a16:creationId xmlns:a16="http://schemas.microsoft.com/office/drawing/2014/main" id="{56C98F31-E735-4720-B79D-003D2C27BC2E}"/>
            </a:ext>
          </a:extLst>
        </xdr:cNvPr>
        <xdr:cNvCxnSpPr/>
      </xdr:nvCxnSpPr>
      <xdr:spPr>
        <a:xfrm flipV="1">
          <a:off x="13322300" y="6238445"/>
          <a:ext cx="762000" cy="2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136144</xdr:rowOff>
    </xdr:from>
    <xdr:to>
      <xdr:col>64</xdr:col>
      <xdr:colOff>123825</xdr:colOff>
      <xdr:row>33</xdr:row>
      <xdr:rowOff>66294</xdr:rowOff>
    </xdr:to>
    <xdr:sp macro="" textlink="">
      <xdr:nvSpPr>
        <xdr:cNvPr id="151" name="楕円 150">
          <a:extLst>
            <a:ext uri="{FF2B5EF4-FFF2-40B4-BE49-F238E27FC236}">
              <a16:creationId xmlns:a16="http://schemas.microsoft.com/office/drawing/2014/main" id="{B27B6D27-3C70-409F-9456-CC28DD22F9A2}"/>
            </a:ext>
          </a:extLst>
        </xdr:cNvPr>
        <xdr:cNvSpPr/>
      </xdr:nvSpPr>
      <xdr:spPr>
        <a:xfrm>
          <a:off x="12509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15494</xdr:rowOff>
    </xdr:from>
    <xdr:to>
      <xdr:col>68</xdr:col>
      <xdr:colOff>73025</xdr:colOff>
      <xdr:row>33</xdr:row>
      <xdr:rowOff>56755</xdr:rowOff>
    </xdr:to>
    <xdr:cxnSp macro="">
      <xdr:nvCxnSpPr>
        <xdr:cNvPr id="152" name="直線コネクタ 151">
          <a:extLst>
            <a:ext uri="{FF2B5EF4-FFF2-40B4-BE49-F238E27FC236}">
              <a16:creationId xmlns:a16="http://schemas.microsoft.com/office/drawing/2014/main" id="{AE5CE103-36FE-44A1-9B68-806C51EC8B2C}"/>
            </a:ext>
          </a:extLst>
        </xdr:cNvPr>
        <xdr:cNvCxnSpPr/>
      </xdr:nvCxnSpPr>
      <xdr:spPr>
        <a:xfrm>
          <a:off x="12560300" y="6444869"/>
          <a:ext cx="762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122590</xdr:rowOff>
    </xdr:from>
    <xdr:to>
      <xdr:col>60</xdr:col>
      <xdr:colOff>123825</xdr:colOff>
      <xdr:row>33</xdr:row>
      <xdr:rowOff>52740</xdr:rowOff>
    </xdr:to>
    <xdr:sp macro="" textlink="">
      <xdr:nvSpPr>
        <xdr:cNvPr id="153" name="楕円 152">
          <a:extLst>
            <a:ext uri="{FF2B5EF4-FFF2-40B4-BE49-F238E27FC236}">
              <a16:creationId xmlns:a16="http://schemas.microsoft.com/office/drawing/2014/main" id="{3B6BA523-8E17-45B5-8FD7-B27DA3DF7477}"/>
            </a:ext>
          </a:extLst>
        </xdr:cNvPr>
        <xdr:cNvSpPr/>
      </xdr:nvSpPr>
      <xdr:spPr>
        <a:xfrm>
          <a:off x="11747500" y="63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1940</xdr:rowOff>
    </xdr:from>
    <xdr:to>
      <xdr:col>64</xdr:col>
      <xdr:colOff>73025</xdr:colOff>
      <xdr:row>33</xdr:row>
      <xdr:rowOff>15494</xdr:rowOff>
    </xdr:to>
    <xdr:cxnSp macro="">
      <xdr:nvCxnSpPr>
        <xdr:cNvPr id="154" name="直線コネクタ 153">
          <a:extLst>
            <a:ext uri="{FF2B5EF4-FFF2-40B4-BE49-F238E27FC236}">
              <a16:creationId xmlns:a16="http://schemas.microsoft.com/office/drawing/2014/main" id="{9D63B5DB-5319-4E6B-A500-EC913618CE7A}"/>
            </a:ext>
          </a:extLst>
        </xdr:cNvPr>
        <xdr:cNvCxnSpPr/>
      </xdr:nvCxnSpPr>
      <xdr:spPr>
        <a:xfrm>
          <a:off x="11798300" y="6431315"/>
          <a:ext cx="762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320FDE76-FCB5-457C-8E98-F5F4B0C92229}"/>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341C96EF-3407-45ED-B6CF-B111FF13C4AB}"/>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A988F073-A8E1-484D-AFF8-9578EB32D9AE}"/>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E6CB8E43-7046-4F79-8437-C0DB9C2211BA}"/>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22447</xdr:rowOff>
    </xdr:from>
    <xdr:ext cx="469744" cy="259045"/>
    <xdr:sp macro="" textlink="">
      <xdr:nvSpPr>
        <xdr:cNvPr id="159" name="n_1mainValue債務償還比率">
          <a:extLst>
            <a:ext uri="{FF2B5EF4-FFF2-40B4-BE49-F238E27FC236}">
              <a16:creationId xmlns:a16="http://schemas.microsoft.com/office/drawing/2014/main" id="{928797F6-50A2-4CC2-BDDB-6F484C91C2D4}"/>
            </a:ext>
          </a:extLst>
        </xdr:cNvPr>
        <xdr:cNvSpPr txBox="1"/>
      </xdr:nvSpPr>
      <xdr:spPr>
        <a:xfrm>
          <a:off x="13836727" y="62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98682</xdr:rowOff>
    </xdr:from>
    <xdr:ext cx="469744" cy="259045"/>
    <xdr:sp macro="" textlink="">
      <xdr:nvSpPr>
        <xdr:cNvPr id="160" name="n_2mainValue債務償還比率">
          <a:extLst>
            <a:ext uri="{FF2B5EF4-FFF2-40B4-BE49-F238E27FC236}">
              <a16:creationId xmlns:a16="http://schemas.microsoft.com/office/drawing/2014/main" id="{B22D51B8-E00B-4C70-B8BD-87820A0854E7}"/>
            </a:ext>
          </a:extLst>
        </xdr:cNvPr>
        <xdr:cNvSpPr txBox="1"/>
      </xdr:nvSpPr>
      <xdr:spPr>
        <a:xfrm>
          <a:off x="13087427" y="6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57421</xdr:rowOff>
    </xdr:from>
    <xdr:ext cx="469744" cy="259045"/>
    <xdr:sp macro="" textlink="">
      <xdr:nvSpPr>
        <xdr:cNvPr id="161" name="n_3mainValue債務償還比率">
          <a:extLst>
            <a:ext uri="{FF2B5EF4-FFF2-40B4-BE49-F238E27FC236}">
              <a16:creationId xmlns:a16="http://schemas.microsoft.com/office/drawing/2014/main" id="{7069774C-350F-4588-AE1C-E00F62810F42}"/>
            </a:ext>
          </a:extLst>
        </xdr:cNvPr>
        <xdr:cNvSpPr txBox="1"/>
      </xdr:nvSpPr>
      <xdr:spPr>
        <a:xfrm>
          <a:off x="12325427" y="64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43867</xdr:rowOff>
    </xdr:from>
    <xdr:ext cx="469744" cy="259045"/>
    <xdr:sp macro="" textlink="">
      <xdr:nvSpPr>
        <xdr:cNvPr id="162" name="n_4mainValue債務償還比率">
          <a:extLst>
            <a:ext uri="{FF2B5EF4-FFF2-40B4-BE49-F238E27FC236}">
              <a16:creationId xmlns:a16="http://schemas.microsoft.com/office/drawing/2014/main" id="{0DC309A2-6D24-4E9B-8D66-8205B94696F5}"/>
            </a:ext>
          </a:extLst>
        </xdr:cNvPr>
        <xdr:cNvSpPr txBox="1"/>
      </xdr:nvSpPr>
      <xdr:spPr>
        <a:xfrm>
          <a:off x="11563427" y="64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81ECB8E-486A-4070-BF60-F2E7EA7044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78BDEF3-26F1-44F7-9C4B-3CB789E964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D5F3FC7-3764-41CB-A9D5-B106CF494C1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044E552-B359-4A1C-9580-8169E14F53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0F05F2D-BAD3-45AD-9FBD-033F9F2AC2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2093C5F-7F40-422F-990C-45150211EB9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2D1060-4581-4DE3-83E2-E3D2EC5970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BBA9A6-C17D-417B-9450-449082EB93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6074BD-D769-43DA-B70E-0E9A0C18C7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8C023D-B265-4E26-83B9-AADD134F15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B77A03-4573-4CCC-A19F-BEE0E4D307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54EC5F-64C5-4AAC-BBB0-B789C60CED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5BC480-1631-487B-8FE3-2BCF48B9ED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EBFAFC-7DB8-49E0-BE69-B2C482523D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DB7992-AAE9-477F-BC66-65B76E78EA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A41462-B9C3-432B-B814-0C2A40F251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C207ED-E970-4B79-B430-F3255659D1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ED3ED7-CF37-4249-AE77-7FD2327E77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BEA0D8-7231-4FEE-A6B6-DC4B0B0346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17B528-F084-4E0E-93F7-34CDE5F54C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5C1E32-654B-46E8-B126-558D285057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D20BF9-F8BF-4BDB-A762-23B9B83255E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AEAFA1-2D02-4DA3-866E-58385EACC1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1DB3FC-B36F-4B9E-B5B6-772C395FC4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ED26D5-CC16-4137-A7A8-E9EFB7ACFD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8DA480-D4C8-46E4-AEF4-BCF654D51C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4019EF-2064-493F-9672-058CCF2767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CC3C93-BEA1-44F2-A820-D41B793DBF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39B0A4-5FB6-4357-93DB-57100160AD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0894A2-D448-4353-BDDF-E064724069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E06335-DEE8-4207-93E7-23709D3058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9BDC8A-12F6-4C3E-A4CE-5C33805F84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EB8D71-DA75-4011-BB0F-E56EA97E3F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E10A6F-FBFF-42F2-A2D7-6FA0F98D62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502DE7-9D62-4CC8-8B28-8CFBEA15F5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73CA93-EC9E-4439-AEB1-C3965700B5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3BEC595-D7B2-40C9-B083-6210719E8A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DC410D-1162-4B84-92E9-F209D061A4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78F016-387A-489A-9048-4498BB808A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9A72C6-A57F-42F9-B1DF-BF39675247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B1871A-6B1D-4F53-A31A-72C352646F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6E5B53D-D45C-4D98-9EE6-7CE496AD9B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7EE065-2748-4BF4-BB2F-078E39B90B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BB2151-5605-4B84-A6E9-CCA0925EB3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06871F-9C82-49FB-8B18-96C6C38148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7C4C7D-6CD5-4855-889F-A96ABA3B24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B7A287-4A37-4D74-BED2-F672494CF1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471A00E-F050-4BCE-9F70-CE7074AA8B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F38B860-E2C6-4F51-BDDD-9FB513D7A97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47B461E-2685-44AB-9D04-39F6FA2F190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F55C83B-1656-4A13-B728-9D594931F3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A785514-3A73-4B47-AA02-7D5768DB844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549FBB9-6537-4833-BD77-C953CD520EA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083CAD-D875-4C97-8C89-ED07359B453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B3946A5-3F58-489D-A371-D036089B3E4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C68F066-0D93-4623-B55C-964F52E60CC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D333E3-BD95-4782-9442-683309739C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465EACF-751D-40F9-A53C-3B1522DB1BD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DABA03C-D099-4117-BB6E-AF99A38B2F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C6856C3-6889-4B17-BC95-43C5D9FFAAF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8675C9C-81F2-4389-B2A2-E62DEEB663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F421D565-53DB-4C19-A4D6-79ABB6F47364}"/>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6F43DF43-D1CB-48EA-9CAE-20BF4C9815E9}"/>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8CB3C72D-0090-490D-86ED-490DA3EB5D57}"/>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74933752-C7EE-437C-97F8-52FF2229753C}"/>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B8BF9971-2323-42FD-B6EF-1C26FE31AEC5}"/>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A192C8A9-50CC-4C6D-9C92-6214D8A42DD7}"/>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3D573540-2EF2-41D9-866A-6C2A57C51322}"/>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CBC9A5FE-8A82-4A36-905F-F11D74CEC9B2}"/>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EB5D1C74-1E0A-44D2-961B-D90D9DA3B3A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C4ED988C-6E1E-4BC1-9679-C6637C2C1EF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E2FF7B1E-63E0-45FF-89C3-180B61833A87}"/>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289F70-56E7-4900-BD9A-438660FA0A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5C4877-C3E9-437E-935F-431761D717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2C5073-2A06-420D-80FE-F58E7015CC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C43555-DA1C-4DF9-9EBE-E4250C9B5C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CD37A36-1416-4295-9F5C-F83A008351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147320</xdr:rowOff>
    </xdr:from>
    <xdr:to>
      <xdr:col>24</xdr:col>
      <xdr:colOff>114300</xdr:colOff>
      <xdr:row>42</xdr:row>
      <xdr:rowOff>77470</xdr:rowOff>
    </xdr:to>
    <xdr:sp macro="" textlink="">
      <xdr:nvSpPr>
        <xdr:cNvPr id="73" name="楕円 72">
          <a:extLst>
            <a:ext uri="{FF2B5EF4-FFF2-40B4-BE49-F238E27FC236}">
              <a16:creationId xmlns:a16="http://schemas.microsoft.com/office/drawing/2014/main" id="{0AD86369-44CA-449E-9F55-09636125D188}"/>
            </a:ext>
          </a:extLst>
        </xdr:cNvPr>
        <xdr:cNvSpPr/>
      </xdr:nvSpPr>
      <xdr:spPr>
        <a:xfrm>
          <a:off x="45847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62247</xdr:rowOff>
    </xdr:from>
    <xdr:ext cx="405111" cy="259045"/>
    <xdr:sp macro="" textlink="">
      <xdr:nvSpPr>
        <xdr:cNvPr id="74" name="【道路】&#10;有形固定資産減価償却率該当値テキスト">
          <a:extLst>
            <a:ext uri="{FF2B5EF4-FFF2-40B4-BE49-F238E27FC236}">
              <a16:creationId xmlns:a16="http://schemas.microsoft.com/office/drawing/2014/main" id="{EE52FCEC-5F24-4895-8F0D-1D737E879892}"/>
            </a:ext>
          </a:extLst>
        </xdr:cNvPr>
        <xdr:cNvSpPr txBox="1"/>
      </xdr:nvSpPr>
      <xdr:spPr>
        <a:xfrm>
          <a:off x="4673600" y="709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133985</xdr:rowOff>
    </xdr:from>
    <xdr:to>
      <xdr:col>20</xdr:col>
      <xdr:colOff>38100</xdr:colOff>
      <xdr:row>42</xdr:row>
      <xdr:rowOff>64135</xdr:rowOff>
    </xdr:to>
    <xdr:sp macro="" textlink="">
      <xdr:nvSpPr>
        <xdr:cNvPr id="75" name="楕円 74">
          <a:extLst>
            <a:ext uri="{FF2B5EF4-FFF2-40B4-BE49-F238E27FC236}">
              <a16:creationId xmlns:a16="http://schemas.microsoft.com/office/drawing/2014/main" id="{8416DC15-CC10-4FEF-9259-3E3AE8A446D7}"/>
            </a:ext>
          </a:extLst>
        </xdr:cNvPr>
        <xdr:cNvSpPr/>
      </xdr:nvSpPr>
      <xdr:spPr>
        <a:xfrm>
          <a:off x="3746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13335</xdr:rowOff>
    </xdr:from>
    <xdr:to>
      <xdr:col>24</xdr:col>
      <xdr:colOff>63500</xdr:colOff>
      <xdr:row>42</xdr:row>
      <xdr:rowOff>26670</xdr:rowOff>
    </xdr:to>
    <xdr:cxnSp macro="">
      <xdr:nvCxnSpPr>
        <xdr:cNvPr id="76" name="直線コネクタ 75">
          <a:extLst>
            <a:ext uri="{FF2B5EF4-FFF2-40B4-BE49-F238E27FC236}">
              <a16:creationId xmlns:a16="http://schemas.microsoft.com/office/drawing/2014/main" id="{AA4B08E8-AF00-4D35-B432-3B1569C274C0}"/>
            </a:ext>
          </a:extLst>
        </xdr:cNvPr>
        <xdr:cNvCxnSpPr/>
      </xdr:nvCxnSpPr>
      <xdr:spPr>
        <a:xfrm>
          <a:off x="3797300" y="72142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132080</xdr:rowOff>
    </xdr:from>
    <xdr:to>
      <xdr:col>15</xdr:col>
      <xdr:colOff>101600</xdr:colOff>
      <xdr:row>42</xdr:row>
      <xdr:rowOff>62230</xdr:rowOff>
    </xdr:to>
    <xdr:sp macro="" textlink="">
      <xdr:nvSpPr>
        <xdr:cNvPr id="77" name="楕円 76">
          <a:extLst>
            <a:ext uri="{FF2B5EF4-FFF2-40B4-BE49-F238E27FC236}">
              <a16:creationId xmlns:a16="http://schemas.microsoft.com/office/drawing/2014/main" id="{8323BC61-8A62-419B-BFD5-AEEF31B388DC}"/>
            </a:ext>
          </a:extLst>
        </xdr:cNvPr>
        <xdr:cNvSpPr/>
      </xdr:nvSpPr>
      <xdr:spPr>
        <a:xfrm>
          <a:off x="2857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11430</xdr:rowOff>
    </xdr:from>
    <xdr:to>
      <xdr:col>19</xdr:col>
      <xdr:colOff>177800</xdr:colOff>
      <xdr:row>42</xdr:row>
      <xdr:rowOff>13335</xdr:rowOff>
    </xdr:to>
    <xdr:cxnSp macro="">
      <xdr:nvCxnSpPr>
        <xdr:cNvPr id="78" name="直線コネクタ 77">
          <a:extLst>
            <a:ext uri="{FF2B5EF4-FFF2-40B4-BE49-F238E27FC236}">
              <a16:creationId xmlns:a16="http://schemas.microsoft.com/office/drawing/2014/main" id="{4E449B9B-6C13-4804-B5E7-FA5A3AF836B2}"/>
            </a:ext>
          </a:extLst>
        </xdr:cNvPr>
        <xdr:cNvCxnSpPr/>
      </xdr:nvCxnSpPr>
      <xdr:spPr>
        <a:xfrm>
          <a:off x="2908300" y="7212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macro="" textlink="">
      <xdr:nvSpPr>
        <xdr:cNvPr id="79" name="楕円 78">
          <a:extLst>
            <a:ext uri="{FF2B5EF4-FFF2-40B4-BE49-F238E27FC236}">
              <a16:creationId xmlns:a16="http://schemas.microsoft.com/office/drawing/2014/main" id="{5F960784-C6B7-443E-9E0F-88467D00C404}"/>
            </a:ext>
          </a:extLst>
        </xdr:cNvPr>
        <xdr:cNvSpPr/>
      </xdr:nvSpPr>
      <xdr:spPr>
        <a:xfrm>
          <a:off x="196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11430</xdr:rowOff>
    </xdr:to>
    <xdr:cxnSp macro="">
      <xdr:nvCxnSpPr>
        <xdr:cNvPr id="80" name="直線コネクタ 79">
          <a:extLst>
            <a:ext uri="{FF2B5EF4-FFF2-40B4-BE49-F238E27FC236}">
              <a16:creationId xmlns:a16="http://schemas.microsoft.com/office/drawing/2014/main" id="{656383AF-9055-4E68-976F-C56A1F2AC494}"/>
            </a:ext>
          </a:extLst>
        </xdr:cNvPr>
        <xdr:cNvCxnSpPr/>
      </xdr:nvCxnSpPr>
      <xdr:spPr>
        <a:xfrm>
          <a:off x="2019300" y="7208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158750</xdr:rowOff>
    </xdr:from>
    <xdr:to>
      <xdr:col>6</xdr:col>
      <xdr:colOff>38100</xdr:colOff>
      <xdr:row>42</xdr:row>
      <xdr:rowOff>88900</xdr:rowOff>
    </xdr:to>
    <xdr:sp macro="" textlink="">
      <xdr:nvSpPr>
        <xdr:cNvPr id="81" name="楕円 80">
          <a:extLst>
            <a:ext uri="{FF2B5EF4-FFF2-40B4-BE49-F238E27FC236}">
              <a16:creationId xmlns:a16="http://schemas.microsoft.com/office/drawing/2014/main" id="{D815CCBF-A17A-444D-9E29-DEF4D5278A75}"/>
            </a:ext>
          </a:extLst>
        </xdr:cNvPr>
        <xdr:cNvSpPr/>
      </xdr:nvSpPr>
      <xdr:spPr>
        <a:xfrm>
          <a:off x="107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7620</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C7A74C80-387D-43FF-BA92-66367B14C360}"/>
            </a:ext>
          </a:extLst>
        </xdr:cNvPr>
        <xdr:cNvCxnSpPr/>
      </xdr:nvCxnSpPr>
      <xdr:spPr>
        <a:xfrm flipV="1">
          <a:off x="1130300" y="7208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28BD6D19-E56C-4F2A-BF63-1043C8E94134}"/>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E1BD1197-1B1B-4B98-A904-1B32F08E2E11}"/>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1A5C003-69D7-4F16-945F-BF6F5A296395}"/>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1ECF2BE6-C60A-4B81-A261-BF3C7113E0B1}"/>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7D89BDE7-F14A-4CA6-ACF6-0A86B8E946FA}"/>
            </a:ext>
          </a:extLst>
        </xdr:cNvPr>
        <xdr:cNvSpPr txBox="1"/>
      </xdr:nvSpPr>
      <xdr:spPr>
        <a:xfrm>
          <a:off x="35820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BF338570-4373-4B0D-AC2B-14E04AD0C2FF}"/>
            </a:ext>
          </a:extLst>
        </xdr:cNvPr>
        <xdr:cNvSpPr txBox="1"/>
      </xdr:nvSpPr>
      <xdr:spPr>
        <a:xfrm>
          <a:off x="2705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id="{185DD683-A025-42C7-AE82-CA2F3A668BC5}"/>
            </a:ext>
          </a:extLst>
        </xdr:cNvPr>
        <xdr:cNvSpPr txBox="1"/>
      </xdr:nvSpPr>
      <xdr:spPr>
        <a:xfrm>
          <a:off x="1816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80027</xdr:rowOff>
    </xdr:from>
    <xdr:ext cx="469744" cy="259045"/>
    <xdr:sp macro="" textlink="">
      <xdr:nvSpPr>
        <xdr:cNvPr id="90" name="n_4mainValue【道路】&#10;有形固定資産減価償却率">
          <a:extLst>
            <a:ext uri="{FF2B5EF4-FFF2-40B4-BE49-F238E27FC236}">
              <a16:creationId xmlns:a16="http://schemas.microsoft.com/office/drawing/2014/main" id="{35B0903F-68D7-4391-A2FB-90B93F2D77F9}"/>
            </a:ext>
          </a:extLst>
        </xdr:cNvPr>
        <xdr:cNvSpPr txBox="1"/>
      </xdr:nvSpPr>
      <xdr:spPr>
        <a:xfrm>
          <a:off x="89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3368226-43DE-4E13-A471-87567E15F7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DF83B7F-C265-449B-9188-1B28F43A50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EAAF7B4-327E-4C43-8BC2-2F585768DD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E5D9A93-7679-4B2E-AB2C-ADC3585CF7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9A6BDBB-0019-44F1-89F4-F50838E713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E8D5191-8FED-4EC3-843F-387C5EAF51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C4B96C7-0F19-4304-BA7D-3971BD201A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A5BF5BF-ADF2-4CC9-A2FB-C63BDF5E68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35E3E18-E27F-42C1-BF16-A041C8CD64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FC47B63-42CB-442E-917C-DB3CC1C322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05F4981-04B3-4546-ACD3-3B894878DD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0EE52AD-A4DC-42B3-87AC-3626C74E8FD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7CAFBF9-F594-4750-A882-A989BE4D8A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923BC68-F5C4-4AEC-ADF8-1C327EBC24E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EC9EB99-1848-4B09-9E5F-FAE25989A8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ED7D025-427A-469D-8E4E-58D2B74E533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E52AAE0-39B2-4F2A-A95E-5CAF0CA246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8DF7472-8519-4F53-A353-46C3468F866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EF5348A-B975-4825-BA3B-D067F80ED15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3D57737-CA60-4984-B35B-D7185F3435A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A16ABAE-2829-4D8B-9C29-608FF6FD78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11D152C-4ECA-4B9E-8C02-08000B44848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8DF367F-BFAF-4080-8D5A-76A7BE14D0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282E6CE3-A9DE-4ADD-9169-FA1E03303AFE}"/>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5ABF7CAF-00C1-4BE3-B8E8-FF824702FF7B}"/>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B0864124-A19A-45C4-9593-38A9FF2F9E9E}"/>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F6FC9A80-56C8-4E6F-A2DC-C366FBF85D4D}"/>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85DEB768-6F38-4098-A183-885436BD658D}"/>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9B06FBA8-813F-4C48-83B9-B3082389AFE3}"/>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AC108FF6-539C-4811-87D6-14DAB96CA0C5}"/>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F6ED92DF-5440-4DC1-BC25-9BE068B5A6FC}"/>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6ACAA8AD-CCF1-4325-8858-961497356166}"/>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8599BA4C-BB73-41E4-A8B4-420B6AB9FD72}"/>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26A32FCC-9473-4965-83B7-C88F5B089C1D}"/>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0047082-5E3F-4861-93A4-9F43F5DFC6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88D8568-6106-4776-9E6A-2BEF4F5295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939B31-AFB8-41B0-9161-698C919065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7C2E117-4761-486B-A2E8-312A2B8967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D2DC0D-A6DB-4971-A40E-43732301CA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62776</xdr:rowOff>
    </xdr:from>
    <xdr:to>
      <xdr:col>55</xdr:col>
      <xdr:colOff>50800</xdr:colOff>
      <xdr:row>40</xdr:row>
      <xdr:rowOff>164376</xdr:rowOff>
    </xdr:to>
    <xdr:sp macro="" textlink="">
      <xdr:nvSpPr>
        <xdr:cNvPr id="130" name="楕円 129">
          <a:extLst>
            <a:ext uri="{FF2B5EF4-FFF2-40B4-BE49-F238E27FC236}">
              <a16:creationId xmlns:a16="http://schemas.microsoft.com/office/drawing/2014/main" id="{AAF7F5A5-5C4D-4F50-9621-9EC4AD40A6F6}"/>
            </a:ext>
          </a:extLst>
        </xdr:cNvPr>
        <xdr:cNvSpPr/>
      </xdr:nvSpPr>
      <xdr:spPr>
        <a:xfrm>
          <a:off x="10426700" y="69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41203</xdr:rowOff>
    </xdr:from>
    <xdr:ext cx="469744" cy="259045"/>
    <xdr:sp macro="" textlink="">
      <xdr:nvSpPr>
        <xdr:cNvPr id="131" name="【道路】&#10;一人当たり延長該当値テキスト">
          <a:extLst>
            <a:ext uri="{FF2B5EF4-FFF2-40B4-BE49-F238E27FC236}">
              <a16:creationId xmlns:a16="http://schemas.microsoft.com/office/drawing/2014/main" id="{320FC7E3-B565-47BF-A8B9-DF1E80470AAA}"/>
            </a:ext>
          </a:extLst>
        </xdr:cNvPr>
        <xdr:cNvSpPr txBox="1"/>
      </xdr:nvSpPr>
      <xdr:spPr>
        <a:xfrm>
          <a:off x="10515600" y="68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64376</xdr:rowOff>
    </xdr:from>
    <xdr:to>
      <xdr:col>50</xdr:col>
      <xdr:colOff>165100</xdr:colOff>
      <xdr:row>40</xdr:row>
      <xdr:rowOff>165976</xdr:rowOff>
    </xdr:to>
    <xdr:sp macro="" textlink="">
      <xdr:nvSpPr>
        <xdr:cNvPr id="132" name="楕円 131">
          <a:extLst>
            <a:ext uri="{FF2B5EF4-FFF2-40B4-BE49-F238E27FC236}">
              <a16:creationId xmlns:a16="http://schemas.microsoft.com/office/drawing/2014/main" id="{C574749F-59C5-44C1-A688-420ACCBC1479}"/>
            </a:ext>
          </a:extLst>
        </xdr:cNvPr>
        <xdr:cNvSpPr/>
      </xdr:nvSpPr>
      <xdr:spPr>
        <a:xfrm>
          <a:off x="9588500" y="69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113576</xdr:rowOff>
    </xdr:from>
    <xdr:to>
      <xdr:col>55</xdr:col>
      <xdr:colOff>0</xdr:colOff>
      <xdr:row>40</xdr:row>
      <xdr:rowOff>115176</xdr:rowOff>
    </xdr:to>
    <xdr:cxnSp macro="">
      <xdr:nvCxnSpPr>
        <xdr:cNvPr id="133" name="直線コネクタ 132">
          <a:extLst>
            <a:ext uri="{FF2B5EF4-FFF2-40B4-BE49-F238E27FC236}">
              <a16:creationId xmlns:a16="http://schemas.microsoft.com/office/drawing/2014/main" id="{2429EDAC-8FAB-4B60-81AE-9F24D88D6170}"/>
            </a:ext>
          </a:extLst>
        </xdr:cNvPr>
        <xdr:cNvCxnSpPr/>
      </xdr:nvCxnSpPr>
      <xdr:spPr>
        <a:xfrm flipV="1">
          <a:off x="9639300" y="697157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66586</xdr:rowOff>
    </xdr:from>
    <xdr:to>
      <xdr:col>46</xdr:col>
      <xdr:colOff>38100</xdr:colOff>
      <xdr:row>40</xdr:row>
      <xdr:rowOff>168186</xdr:rowOff>
    </xdr:to>
    <xdr:sp macro="" textlink="">
      <xdr:nvSpPr>
        <xdr:cNvPr id="134" name="楕円 133">
          <a:extLst>
            <a:ext uri="{FF2B5EF4-FFF2-40B4-BE49-F238E27FC236}">
              <a16:creationId xmlns:a16="http://schemas.microsoft.com/office/drawing/2014/main" id="{F8EE1F05-192B-4C29-93B6-79FFD067D257}"/>
            </a:ext>
          </a:extLst>
        </xdr:cNvPr>
        <xdr:cNvSpPr/>
      </xdr:nvSpPr>
      <xdr:spPr>
        <a:xfrm>
          <a:off x="8699500" y="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115176</xdr:rowOff>
    </xdr:from>
    <xdr:to>
      <xdr:col>50</xdr:col>
      <xdr:colOff>114300</xdr:colOff>
      <xdr:row>40</xdr:row>
      <xdr:rowOff>117386</xdr:rowOff>
    </xdr:to>
    <xdr:cxnSp macro="">
      <xdr:nvCxnSpPr>
        <xdr:cNvPr id="135" name="直線コネクタ 134">
          <a:extLst>
            <a:ext uri="{FF2B5EF4-FFF2-40B4-BE49-F238E27FC236}">
              <a16:creationId xmlns:a16="http://schemas.microsoft.com/office/drawing/2014/main" id="{2EB169F8-3EB1-48BF-A52B-AEEB8FFAF4B3}"/>
            </a:ext>
          </a:extLst>
        </xdr:cNvPr>
        <xdr:cNvCxnSpPr/>
      </xdr:nvCxnSpPr>
      <xdr:spPr>
        <a:xfrm flipV="1">
          <a:off x="8750300" y="6973176"/>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67119</xdr:rowOff>
    </xdr:from>
    <xdr:to>
      <xdr:col>41</xdr:col>
      <xdr:colOff>101600</xdr:colOff>
      <xdr:row>40</xdr:row>
      <xdr:rowOff>168719</xdr:rowOff>
    </xdr:to>
    <xdr:sp macro="" textlink="">
      <xdr:nvSpPr>
        <xdr:cNvPr id="136" name="楕円 135">
          <a:extLst>
            <a:ext uri="{FF2B5EF4-FFF2-40B4-BE49-F238E27FC236}">
              <a16:creationId xmlns:a16="http://schemas.microsoft.com/office/drawing/2014/main" id="{F4311E37-7593-4F1C-B983-41D455968442}"/>
            </a:ext>
          </a:extLst>
        </xdr:cNvPr>
        <xdr:cNvSpPr/>
      </xdr:nvSpPr>
      <xdr:spPr>
        <a:xfrm>
          <a:off x="7810500" y="69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117386</xdr:rowOff>
    </xdr:from>
    <xdr:to>
      <xdr:col>45</xdr:col>
      <xdr:colOff>177800</xdr:colOff>
      <xdr:row>40</xdr:row>
      <xdr:rowOff>117919</xdr:rowOff>
    </xdr:to>
    <xdr:cxnSp macro="">
      <xdr:nvCxnSpPr>
        <xdr:cNvPr id="137" name="直線コネクタ 136">
          <a:extLst>
            <a:ext uri="{FF2B5EF4-FFF2-40B4-BE49-F238E27FC236}">
              <a16:creationId xmlns:a16="http://schemas.microsoft.com/office/drawing/2014/main" id="{76D20671-E2AC-4BB7-B966-E55705E7A666}"/>
            </a:ext>
          </a:extLst>
        </xdr:cNvPr>
        <xdr:cNvCxnSpPr/>
      </xdr:nvCxnSpPr>
      <xdr:spPr>
        <a:xfrm flipV="1">
          <a:off x="7861300" y="697538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68034</xdr:rowOff>
    </xdr:from>
    <xdr:to>
      <xdr:col>36</xdr:col>
      <xdr:colOff>165100</xdr:colOff>
      <xdr:row>40</xdr:row>
      <xdr:rowOff>169634</xdr:rowOff>
    </xdr:to>
    <xdr:sp macro="" textlink="">
      <xdr:nvSpPr>
        <xdr:cNvPr id="138" name="楕円 137">
          <a:extLst>
            <a:ext uri="{FF2B5EF4-FFF2-40B4-BE49-F238E27FC236}">
              <a16:creationId xmlns:a16="http://schemas.microsoft.com/office/drawing/2014/main" id="{9BFDAD1C-14FA-43CE-9CC1-322658ABD507}"/>
            </a:ext>
          </a:extLst>
        </xdr:cNvPr>
        <xdr:cNvSpPr/>
      </xdr:nvSpPr>
      <xdr:spPr>
        <a:xfrm>
          <a:off x="6921500" y="6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117919</xdr:rowOff>
    </xdr:from>
    <xdr:to>
      <xdr:col>41</xdr:col>
      <xdr:colOff>50800</xdr:colOff>
      <xdr:row>40</xdr:row>
      <xdr:rowOff>118834</xdr:rowOff>
    </xdr:to>
    <xdr:cxnSp macro="">
      <xdr:nvCxnSpPr>
        <xdr:cNvPr id="139" name="直線コネクタ 138">
          <a:extLst>
            <a:ext uri="{FF2B5EF4-FFF2-40B4-BE49-F238E27FC236}">
              <a16:creationId xmlns:a16="http://schemas.microsoft.com/office/drawing/2014/main" id="{2BDD61D6-0613-4087-8954-0663F8D9EB23}"/>
            </a:ext>
          </a:extLst>
        </xdr:cNvPr>
        <xdr:cNvCxnSpPr/>
      </xdr:nvCxnSpPr>
      <xdr:spPr>
        <a:xfrm flipV="1">
          <a:off x="6972300" y="69759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937C7E97-A73C-40FF-A6BE-8CDB6CB8D39B}"/>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B2020F3A-3487-4D09-A8C4-E43DCFD1E221}"/>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B4BDBA86-8668-40BE-AF9D-EBDE2C78D568}"/>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892C9F76-D7E0-4CE3-9379-A2311CB71D2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157103</xdr:rowOff>
    </xdr:from>
    <xdr:ext cx="469744" cy="259045"/>
    <xdr:sp macro="" textlink="">
      <xdr:nvSpPr>
        <xdr:cNvPr id="144" name="n_1mainValue【道路】&#10;一人当たり延長">
          <a:extLst>
            <a:ext uri="{FF2B5EF4-FFF2-40B4-BE49-F238E27FC236}">
              <a16:creationId xmlns:a16="http://schemas.microsoft.com/office/drawing/2014/main" id="{67BFB8FD-D1F3-4CA1-93EC-57ED5F8DEED9}"/>
            </a:ext>
          </a:extLst>
        </xdr:cNvPr>
        <xdr:cNvSpPr txBox="1"/>
      </xdr:nvSpPr>
      <xdr:spPr>
        <a:xfrm>
          <a:off x="9391727" y="70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159313</xdr:rowOff>
    </xdr:from>
    <xdr:ext cx="469744" cy="259045"/>
    <xdr:sp macro="" textlink="">
      <xdr:nvSpPr>
        <xdr:cNvPr id="145" name="n_2mainValue【道路】&#10;一人当たり延長">
          <a:extLst>
            <a:ext uri="{FF2B5EF4-FFF2-40B4-BE49-F238E27FC236}">
              <a16:creationId xmlns:a16="http://schemas.microsoft.com/office/drawing/2014/main" id="{71E31488-4620-46E2-AD98-5195F37C0DE7}"/>
            </a:ext>
          </a:extLst>
        </xdr:cNvPr>
        <xdr:cNvSpPr txBox="1"/>
      </xdr:nvSpPr>
      <xdr:spPr>
        <a:xfrm>
          <a:off x="8515427" y="7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159846</xdr:rowOff>
    </xdr:from>
    <xdr:ext cx="469744" cy="259045"/>
    <xdr:sp macro="" textlink="">
      <xdr:nvSpPr>
        <xdr:cNvPr id="146" name="n_3mainValue【道路】&#10;一人当たり延長">
          <a:extLst>
            <a:ext uri="{FF2B5EF4-FFF2-40B4-BE49-F238E27FC236}">
              <a16:creationId xmlns:a16="http://schemas.microsoft.com/office/drawing/2014/main" id="{F03874D7-82B8-4E45-90B0-3804790DA04D}"/>
            </a:ext>
          </a:extLst>
        </xdr:cNvPr>
        <xdr:cNvSpPr txBox="1"/>
      </xdr:nvSpPr>
      <xdr:spPr>
        <a:xfrm>
          <a:off x="7626427" y="70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160761</xdr:rowOff>
    </xdr:from>
    <xdr:ext cx="469744" cy="259045"/>
    <xdr:sp macro="" textlink="">
      <xdr:nvSpPr>
        <xdr:cNvPr id="147" name="n_4mainValue【道路】&#10;一人当たり延長">
          <a:extLst>
            <a:ext uri="{FF2B5EF4-FFF2-40B4-BE49-F238E27FC236}">
              <a16:creationId xmlns:a16="http://schemas.microsoft.com/office/drawing/2014/main" id="{9D347CA2-04C0-477F-8BB8-E7313DC52207}"/>
            </a:ext>
          </a:extLst>
        </xdr:cNvPr>
        <xdr:cNvSpPr txBox="1"/>
      </xdr:nvSpPr>
      <xdr:spPr>
        <a:xfrm>
          <a:off x="6737427" y="70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B3E2DE7-B24B-43B4-BC9E-3A6526B501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88B06CB-1367-43FB-8C01-382E13EE1D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22E607C-93CC-455D-9E2F-BC2A31C2CE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2BE7267-B2C4-411C-9F22-A040FC3D58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C6D9094-2E4B-4A42-8E26-32448F6292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1CBCE41-35C1-4F13-9F7B-6168760A29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2AAF2FE-EAAA-433E-9DF9-F4630E3E02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7747335-9032-48AD-A2A5-12FF386055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726D6B2-F173-4A0A-A5BA-E04DC75F65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EA1B51A-3AF7-409F-AFB9-4680B64B1B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03D787B-A9BF-4E82-B7BF-A1E5F2D6ED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82CC309-445F-4FC7-AB59-8A29F58DED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F14FF46-6A45-44F9-9910-07D511839D8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82AE1DE-4B7A-4087-A333-9C348118EF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74909B7-5E08-454B-A5C0-B4096CBFDF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96F91D8-B16D-4654-803E-AFC05BC79BA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6CD9158-0138-42A5-B84F-F7D983D342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540735E-5487-4E68-A639-D7EA7F7D4BC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D3C0B8F-CC5A-4164-B909-6FCB0A69B4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CEC4D86-3306-4364-9412-44FDDE5E04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C3CCC51-596B-434C-A159-55DB4426317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8BBA86F-0BDB-4F83-AAC0-C749C3C327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09FC49D-8C3B-4F3E-BF04-0800EF7AE37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4DD8BE4-3397-45BC-A5DF-DA3FF85893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4EA2F84-9742-4126-A793-EC32C8E3A7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DBD82BA1-6402-4D53-B86D-CB88D1D3EB6F}"/>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FB87A46-3785-403E-9E4A-B4D7DC28A3DB}"/>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3F05BADF-19D0-4B98-A08B-D7BF21455CB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660AE96-3ED9-4829-BDAB-1CEB610C45FA}"/>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FCB778F2-B388-49DC-A9E1-124EBF13EB6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DC41810-E46E-4754-91D1-99DEE38411EF}"/>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34D4DB26-5637-4094-83B5-5D4ED0DEE85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39509CC9-C9AF-49AF-8F08-668BBEBA2EB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C1E115A6-4830-499B-8270-326E38BD3791}"/>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3EF97900-73ED-4C7B-B763-33459BC8C0DB}"/>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271D0241-8CAE-493A-9379-0D04851D29DA}"/>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6655F1A-5920-406E-BD36-A0143E5E4E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69BCF15-846A-4A83-A4B0-D38296D21E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11E5453-E52C-406D-980A-2732C6F729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F880CA5-29BF-4BF0-9175-4B1A3F8B2F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902E261-C457-47F9-A9E0-EB17926727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9" name="楕円 188">
          <a:extLst>
            <a:ext uri="{FF2B5EF4-FFF2-40B4-BE49-F238E27FC236}">
              <a16:creationId xmlns:a16="http://schemas.microsoft.com/office/drawing/2014/main" id="{5FAB7287-62FA-4C56-A4F5-B830F88E3838}"/>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5EA7B07-55DE-4FAC-A41B-6B3E2BF01E01}"/>
            </a:ext>
          </a:extLst>
        </xdr:cNvPr>
        <xdr:cNvSpPr txBox="1"/>
      </xdr:nvSpPr>
      <xdr:spPr>
        <a:xfrm>
          <a:off x="4673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91" name="楕円 190">
          <a:extLst>
            <a:ext uri="{FF2B5EF4-FFF2-40B4-BE49-F238E27FC236}">
              <a16:creationId xmlns:a16="http://schemas.microsoft.com/office/drawing/2014/main" id="{5145ABFD-DD1F-4B62-A935-36D7BB38DD6B}"/>
            </a:ext>
          </a:extLst>
        </xdr:cNvPr>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80010</xdr:rowOff>
    </xdr:to>
    <xdr:cxnSp macro="">
      <xdr:nvCxnSpPr>
        <xdr:cNvPr id="192" name="直線コネクタ 191">
          <a:extLst>
            <a:ext uri="{FF2B5EF4-FFF2-40B4-BE49-F238E27FC236}">
              <a16:creationId xmlns:a16="http://schemas.microsoft.com/office/drawing/2014/main" id="{ECF0651E-E247-4184-928B-56B3F495FB1B}"/>
            </a:ext>
          </a:extLst>
        </xdr:cNvPr>
        <xdr:cNvCxnSpPr/>
      </xdr:nvCxnSpPr>
      <xdr:spPr>
        <a:xfrm>
          <a:off x="3797300" y="108715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193" name="楕円 192">
          <a:extLst>
            <a:ext uri="{FF2B5EF4-FFF2-40B4-BE49-F238E27FC236}">
              <a16:creationId xmlns:a16="http://schemas.microsoft.com/office/drawing/2014/main" id="{CF026469-C26F-4A6B-8CC7-80E5C16A65BA}"/>
            </a:ext>
          </a:extLst>
        </xdr:cNvPr>
        <xdr:cNvSpPr/>
      </xdr:nvSpPr>
      <xdr:spPr>
        <a:xfrm>
          <a:off x="2857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53884</xdr:rowOff>
    </xdr:from>
    <xdr:to>
      <xdr:col>19</xdr:col>
      <xdr:colOff>177800</xdr:colOff>
      <xdr:row>63</xdr:row>
      <xdr:rowOff>70213</xdr:rowOff>
    </xdr:to>
    <xdr:cxnSp macro="">
      <xdr:nvCxnSpPr>
        <xdr:cNvPr id="194" name="直線コネクタ 193">
          <a:extLst>
            <a:ext uri="{FF2B5EF4-FFF2-40B4-BE49-F238E27FC236}">
              <a16:creationId xmlns:a16="http://schemas.microsoft.com/office/drawing/2014/main" id="{1932E261-B8EE-41F6-8394-D97FF728F376}"/>
            </a:ext>
          </a:extLst>
        </xdr:cNvPr>
        <xdr:cNvCxnSpPr/>
      </xdr:nvCxnSpPr>
      <xdr:spPr>
        <a:xfrm>
          <a:off x="2908300" y="108552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5" name="楕円 194">
          <a:extLst>
            <a:ext uri="{FF2B5EF4-FFF2-40B4-BE49-F238E27FC236}">
              <a16:creationId xmlns:a16="http://schemas.microsoft.com/office/drawing/2014/main" id="{D68FFB9D-C5A5-42CC-B566-F6ECD38EF2E9}"/>
            </a:ext>
          </a:extLst>
        </xdr:cNvPr>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53884</xdr:rowOff>
    </xdr:to>
    <xdr:cxnSp macro="">
      <xdr:nvCxnSpPr>
        <xdr:cNvPr id="196" name="直線コネクタ 195">
          <a:extLst>
            <a:ext uri="{FF2B5EF4-FFF2-40B4-BE49-F238E27FC236}">
              <a16:creationId xmlns:a16="http://schemas.microsoft.com/office/drawing/2014/main" id="{9EA53A83-A0C1-4D82-BE54-130498DF772A}"/>
            </a:ext>
          </a:extLst>
        </xdr:cNvPr>
        <xdr:cNvCxnSpPr/>
      </xdr:nvCxnSpPr>
      <xdr:spPr>
        <a:xfrm>
          <a:off x="2019300" y="108356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136978</xdr:rowOff>
    </xdr:from>
    <xdr:to>
      <xdr:col>6</xdr:col>
      <xdr:colOff>38100</xdr:colOff>
      <xdr:row>63</xdr:row>
      <xdr:rowOff>67128</xdr:rowOff>
    </xdr:to>
    <xdr:sp macro="" textlink="">
      <xdr:nvSpPr>
        <xdr:cNvPr id="197" name="楕円 196">
          <a:extLst>
            <a:ext uri="{FF2B5EF4-FFF2-40B4-BE49-F238E27FC236}">
              <a16:creationId xmlns:a16="http://schemas.microsoft.com/office/drawing/2014/main" id="{21592C00-45D8-4D30-8345-E6008DDF1429}"/>
            </a:ext>
          </a:extLst>
        </xdr:cNvPr>
        <xdr:cNvSpPr/>
      </xdr:nvSpPr>
      <xdr:spPr>
        <a:xfrm>
          <a:off x="1079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16328</xdr:rowOff>
    </xdr:from>
    <xdr:to>
      <xdr:col>10</xdr:col>
      <xdr:colOff>114300</xdr:colOff>
      <xdr:row>63</xdr:row>
      <xdr:rowOff>34290</xdr:rowOff>
    </xdr:to>
    <xdr:cxnSp macro="">
      <xdr:nvCxnSpPr>
        <xdr:cNvPr id="198" name="直線コネクタ 197">
          <a:extLst>
            <a:ext uri="{FF2B5EF4-FFF2-40B4-BE49-F238E27FC236}">
              <a16:creationId xmlns:a16="http://schemas.microsoft.com/office/drawing/2014/main" id="{F4383EDE-A996-4F25-B3D5-4DD51BF5252C}"/>
            </a:ext>
          </a:extLst>
        </xdr:cNvPr>
        <xdr:cNvCxnSpPr/>
      </xdr:nvCxnSpPr>
      <xdr:spPr>
        <a:xfrm>
          <a:off x="1130300" y="108176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D468D10-D3DF-41B2-8EC5-734E907BD0D1}"/>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39DF2E9-0F00-4730-B1C3-13FD3142ED34}"/>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0738206-A882-4ACB-AAD2-B69F05CAD49E}"/>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C02AF75-99F8-4105-B5FA-45D3FD254015}"/>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7CECF5F-C883-4955-B812-1B6CB843084C}"/>
            </a:ext>
          </a:extLst>
        </xdr:cNvPr>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268EEB8-7A92-409B-B387-28E276B6773E}"/>
            </a:ext>
          </a:extLst>
        </xdr:cNvPr>
        <xdr:cNvSpPr txBox="1"/>
      </xdr:nvSpPr>
      <xdr:spPr>
        <a:xfrm>
          <a:off x="2705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99BFA16-7CFA-4A30-8D33-56539DD5346E}"/>
            </a:ext>
          </a:extLst>
        </xdr:cNvPr>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58255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990683D-384A-4047-BD23-41A00592C433}"/>
            </a:ext>
          </a:extLst>
        </xdr:cNvPr>
        <xdr:cNvSpPr txBox="1"/>
      </xdr:nvSpPr>
      <xdr:spPr>
        <a:xfrm>
          <a:off x="927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D782C29-ACF7-4EF4-8992-46F376A11B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5F46324-64C7-492F-930C-BA7552F3B0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0A949B5-EC16-419D-9315-12FCCC7E75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63DEA4F-748B-4E95-B7DE-DF4FF11222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C3A3A25-28AD-4AEF-929F-DEF8FF8021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247BA61-142E-47BB-9F1A-913931AB70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886E18C-DEED-4AAB-8DDE-DD4575351A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D27992C-02B8-4E1C-AE38-7017385702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A5D9D2D-1F31-4430-B5F4-733C664C2C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BFE83B3-38FE-4064-9503-D883B0FA13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C8E63B4-B20C-4CD0-A93D-8D104EC9947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6227D8F-00AD-4082-A416-9F424FFDF7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0DF2531-C9C2-49AC-8811-ED9FC9B69FE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ABE86419-DF67-42E3-B66E-2A9E65D69EE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A1330D1-270C-49DF-AC3A-D8C67952E2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83C1B27-2070-4122-98AF-A86CE13E421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208BF87-A184-47B5-A935-B354CB204C2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D0EC096-C25B-4CDA-B6F9-0B12DBF6300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B4287BA-23A7-4100-93F1-6099110B7B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1622998-9064-4AE5-B86C-87279BDCDE6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8F83FF2-4AB1-48AA-AD2A-869F4D672D0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83867A5-0C01-479A-806E-046DB1C548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1253783-7D48-4C0E-ABD2-F731D9892F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A82FB0AC-4F14-4222-AB1F-1C51C18DD53E}"/>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0B4D3F0-E617-4ACE-995A-58A0144BDC0D}"/>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AF80E9D7-99D9-4584-84E2-6069D6C903DA}"/>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B32D1C7-C65B-4F86-8CF8-BF52340381F5}"/>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6418EA44-8A90-4058-9C74-2079500D939C}"/>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6D53A87-08F2-4151-B286-0C04E0F2D6E8}"/>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78CFD7D1-0220-42E3-9E17-87A537D7E862}"/>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B74A6C93-827C-49E1-A8FB-6B6C46AA5674}"/>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7AA05A6D-09BC-406B-9D1F-6094DA33F5DE}"/>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4E86E2B5-9F01-44F4-BD7A-3BF698656288}"/>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52016DEC-ECB8-4CF3-A145-8EBFFF3D3F8B}"/>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96A7DA-B773-41C3-A315-DF4CE6C8F7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0DF5F43-527E-424C-8E87-653D60C22B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AB9151A-D881-46CE-9801-45A5B1CB79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E70B91-5BF3-494B-B2FA-B56897EB91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0BCDED8-D68F-4AB3-8883-68982DC8B5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140194</xdr:rowOff>
    </xdr:from>
    <xdr:to>
      <xdr:col>55</xdr:col>
      <xdr:colOff>50800</xdr:colOff>
      <xdr:row>64</xdr:row>
      <xdr:rowOff>70344</xdr:rowOff>
    </xdr:to>
    <xdr:sp macro="" textlink="">
      <xdr:nvSpPr>
        <xdr:cNvPr id="246" name="楕円 245">
          <a:extLst>
            <a:ext uri="{FF2B5EF4-FFF2-40B4-BE49-F238E27FC236}">
              <a16:creationId xmlns:a16="http://schemas.microsoft.com/office/drawing/2014/main" id="{BD23CD7B-6174-4649-8A39-302E84306468}"/>
            </a:ext>
          </a:extLst>
        </xdr:cNvPr>
        <xdr:cNvSpPr/>
      </xdr:nvSpPr>
      <xdr:spPr>
        <a:xfrm>
          <a:off x="10426700" y="109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55121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21523830-F173-4633-9FD6-1FD923AA55DF}"/>
            </a:ext>
          </a:extLst>
        </xdr:cNvPr>
        <xdr:cNvSpPr txBox="1"/>
      </xdr:nvSpPr>
      <xdr:spPr>
        <a:xfrm>
          <a:off x="10515600" y="108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140478</xdr:rowOff>
    </xdr:from>
    <xdr:to>
      <xdr:col>50</xdr:col>
      <xdr:colOff>165100</xdr:colOff>
      <xdr:row>64</xdr:row>
      <xdr:rowOff>70628</xdr:rowOff>
    </xdr:to>
    <xdr:sp macro="" textlink="">
      <xdr:nvSpPr>
        <xdr:cNvPr id="248" name="楕円 247">
          <a:extLst>
            <a:ext uri="{FF2B5EF4-FFF2-40B4-BE49-F238E27FC236}">
              <a16:creationId xmlns:a16="http://schemas.microsoft.com/office/drawing/2014/main" id="{7D964558-AD53-4824-90B1-421190EFF0D6}"/>
            </a:ext>
          </a:extLst>
        </xdr:cNvPr>
        <xdr:cNvSpPr/>
      </xdr:nvSpPr>
      <xdr:spPr>
        <a:xfrm>
          <a:off x="9588500" y="109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19544</xdr:rowOff>
    </xdr:from>
    <xdr:to>
      <xdr:col>55</xdr:col>
      <xdr:colOff>0</xdr:colOff>
      <xdr:row>64</xdr:row>
      <xdr:rowOff>19828</xdr:rowOff>
    </xdr:to>
    <xdr:cxnSp macro="">
      <xdr:nvCxnSpPr>
        <xdr:cNvPr id="249" name="直線コネクタ 248">
          <a:extLst>
            <a:ext uri="{FF2B5EF4-FFF2-40B4-BE49-F238E27FC236}">
              <a16:creationId xmlns:a16="http://schemas.microsoft.com/office/drawing/2014/main" id="{16499628-EA88-4DE4-B1E1-5D515D320AF8}"/>
            </a:ext>
          </a:extLst>
        </xdr:cNvPr>
        <xdr:cNvCxnSpPr/>
      </xdr:nvCxnSpPr>
      <xdr:spPr>
        <a:xfrm flipV="1">
          <a:off x="9639300" y="10992344"/>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140406</xdr:rowOff>
    </xdr:from>
    <xdr:to>
      <xdr:col>46</xdr:col>
      <xdr:colOff>38100</xdr:colOff>
      <xdr:row>64</xdr:row>
      <xdr:rowOff>70556</xdr:rowOff>
    </xdr:to>
    <xdr:sp macro="" textlink="">
      <xdr:nvSpPr>
        <xdr:cNvPr id="250" name="楕円 249">
          <a:extLst>
            <a:ext uri="{FF2B5EF4-FFF2-40B4-BE49-F238E27FC236}">
              <a16:creationId xmlns:a16="http://schemas.microsoft.com/office/drawing/2014/main" id="{DB139BB8-E7CE-4972-9209-2B69B51FD2CC}"/>
            </a:ext>
          </a:extLst>
        </xdr:cNvPr>
        <xdr:cNvSpPr/>
      </xdr:nvSpPr>
      <xdr:spPr>
        <a:xfrm>
          <a:off x="8699500" y="10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19756</xdr:rowOff>
    </xdr:from>
    <xdr:to>
      <xdr:col>50</xdr:col>
      <xdr:colOff>114300</xdr:colOff>
      <xdr:row>64</xdr:row>
      <xdr:rowOff>19828</xdr:rowOff>
    </xdr:to>
    <xdr:cxnSp macro="">
      <xdr:nvCxnSpPr>
        <xdr:cNvPr id="251" name="直線コネクタ 250">
          <a:extLst>
            <a:ext uri="{FF2B5EF4-FFF2-40B4-BE49-F238E27FC236}">
              <a16:creationId xmlns:a16="http://schemas.microsoft.com/office/drawing/2014/main" id="{88EE68E3-3EB7-441E-8AE6-C92D6338B0BF}"/>
            </a:ext>
          </a:extLst>
        </xdr:cNvPr>
        <xdr:cNvCxnSpPr/>
      </xdr:nvCxnSpPr>
      <xdr:spPr>
        <a:xfrm>
          <a:off x="8750300" y="10992556"/>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140522</xdr:rowOff>
    </xdr:from>
    <xdr:to>
      <xdr:col>41</xdr:col>
      <xdr:colOff>101600</xdr:colOff>
      <xdr:row>64</xdr:row>
      <xdr:rowOff>70672</xdr:rowOff>
    </xdr:to>
    <xdr:sp macro="" textlink="">
      <xdr:nvSpPr>
        <xdr:cNvPr id="252" name="楕円 251">
          <a:extLst>
            <a:ext uri="{FF2B5EF4-FFF2-40B4-BE49-F238E27FC236}">
              <a16:creationId xmlns:a16="http://schemas.microsoft.com/office/drawing/2014/main" id="{64E183FC-66E5-41C6-8D2B-CA9CCE5DA7FB}"/>
            </a:ext>
          </a:extLst>
        </xdr:cNvPr>
        <xdr:cNvSpPr/>
      </xdr:nvSpPr>
      <xdr:spPr>
        <a:xfrm>
          <a:off x="7810500" y="109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19756</xdr:rowOff>
    </xdr:from>
    <xdr:to>
      <xdr:col>45</xdr:col>
      <xdr:colOff>177800</xdr:colOff>
      <xdr:row>64</xdr:row>
      <xdr:rowOff>19872</xdr:rowOff>
    </xdr:to>
    <xdr:cxnSp macro="">
      <xdr:nvCxnSpPr>
        <xdr:cNvPr id="253" name="直線コネクタ 252">
          <a:extLst>
            <a:ext uri="{FF2B5EF4-FFF2-40B4-BE49-F238E27FC236}">
              <a16:creationId xmlns:a16="http://schemas.microsoft.com/office/drawing/2014/main" id="{B5BFBBB1-E58B-420B-BADF-82433860256C}"/>
            </a:ext>
          </a:extLst>
        </xdr:cNvPr>
        <xdr:cNvCxnSpPr/>
      </xdr:nvCxnSpPr>
      <xdr:spPr>
        <a:xfrm flipV="1">
          <a:off x="7861300" y="10992556"/>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140691</xdr:rowOff>
    </xdr:from>
    <xdr:to>
      <xdr:col>36</xdr:col>
      <xdr:colOff>165100</xdr:colOff>
      <xdr:row>64</xdr:row>
      <xdr:rowOff>70841</xdr:rowOff>
    </xdr:to>
    <xdr:sp macro="" textlink="">
      <xdr:nvSpPr>
        <xdr:cNvPr id="254" name="楕円 253">
          <a:extLst>
            <a:ext uri="{FF2B5EF4-FFF2-40B4-BE49-F238E27FC236}">
              <a16:creationId xmlns:a16="http://schemas.microsoft.com/office/drawing/2014/main" id="{67E1770F-D465-4A83-A3CE-F5BFF86B7621}"/>
            </a:ext>
          </a:extLst>
        </xdr:cNvPr>
        <xdr:cNvSpPr/>
      </xdr:nvSpPr>
      <xdr:spPr>
        <a:xfrm>
          <a:off x="6921500" y="109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19872</xdr:rowOff>
    </xdr:from>
    <xdr:to>
      <xdr:col>41</xdr:col>
      <xdr:colOff>50800</xdr:colOff>
      <xdr:row>64</xdr:row>
      <xdr:rowOff>20041</xdr:rowOff>
    </xdr:to>
    <xdr:cxnSp macro="">
      <xdr:nvCxnSpPr>
        <xdr:cNvPr id="255" name="直線コネクタ 254">
          <a:extLst>
            <a:ext uri="{FF2B5EF4-FFF2-40B4-BE49-F238E27FC236}">
              <a16:creationId xmlns:a16="http://schemas.microsoft.com/office/drawing/2014/main" id="{C88C6328-3D4D-4362-9C8A-21CBA5EBCFE7}"/>
            </a:ext>
          </a:extLst>
        </xdr:cNvPr>
        <xdr:cNvCxnSpPr/>
      </xdr:nvCxnSpPr>
      <xdr:spPr>
        <a:xfrm flipV="1">
          <a:off x="6972300" y="10992672"/>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FB333B0-44B4-4D78-A01A-9D828B91A791}"/>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84B0B13-680B-4963-914B-3EAEDE90367A}"/>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E983DDE-635A-4CCF-883E-8BE070A5A96C}"/>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61DB072-89C7-4170-BC9B-20C0AFEEC3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61755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22AFF93E-3264-4088-B551-71BE3F7514EF}"/>
            </a:ext>
          </a:extLst>
        </xdr:cNvPr>
        <xdr:cNvSpPr txBox="1"/>
      </xdr:nvSpPr>
      <xdr:spPr>
        <a:xfrm>
          <a:off x="9359411" y="1103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61683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25229264-85D5-43DE-A371-B10496897D13}"/>
            </a:ext>
          </a:extLst>
        </xdr:cNvPr>
        <xdr:cNvSpPr txBox="1"/>
      </xdr:nvSpPr>
      <xdr:spPr>
        <a:xfrm>
          <a:off x="8483111" y="110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61799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E2BDAFEE-2ABE-4B5F-94A0-BF2A68949CB9}"/>
            </a:ext>
          </a:extLst>
        </xdr:cNvPr>
        <xdr:cNvSpPr txBox="1"/>
      </xdr:nvSpPr>
      <xdr:spPr>
        <a:xfrm>
          <a:off x="7594111" y="110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61968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5918BAE8-A57D-4214-AD84-DFAE70019FD5}"/>
            </a:ext>
          </a:extLst>
        </xdr:cNvPr>
        <xdr:cNvSpPr txBox="1"/>
      </xdr:nvSpPr>
      <xdr:spPr>
        <a:xfrm>
          <a:off x="6705111" y="110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55481C2-4890-41E1-B1E3-FC85A41CD7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8A087D6-4285-47FB-BB82-8021D9A80B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8B1E2DF-BFDB-4067-A7B2-E9E0FAF44E5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D1FEA79-1E1F-4E8C-991B-23FD8FA45A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E998F6A-40BC-4533-931F-5C89F33E58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4704F4-F296-4F27-9A7F-B68B73EE01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77EBED7-A2B2-4E88-8327-27C0856AE6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FF390CD-A6DB-4534-9B3A-A25A19B9EBD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49AB5C6F-6045-44E0-B9AE-BAAC24C6C3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1707CF0F-00A7-4CD9-9FF1-1B91FEADA7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F2549E01-ADBE-4E03-B1DF-A402ED181E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D7CE6F1D-4BD9-4990-AF51-BA7B624F78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FFF570BD-D37B-4D03-B68C-6DBCAFA106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3762F199-53DC-41FA-AEE6-CE12031020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D68B77F9-B121-4DB9-B656-3ADC087CD7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4DED0538-ECC1-4235-8EE7-7BA64338C32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A986444F-A8E2-4A66-8735-F7F87F98AC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7C9A8BB-CD89-45F5-8F85-0C4C5F4A176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6EB1CA7C-D99A-4F97-8F86-B868CF11EB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B30F0F29-2003-431A-86C0-4FB172ED7E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FFBA036C-2385-44F8-BBC8-6D2E5583CB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A96050D-39DA-4994-93D8-1CF9F28DB3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2E6800FF-8F79-4653-B617-E6BCE6A1ED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5388135F-22BE-400D-89C2-C49FE9DC29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632090EA-2B70-44DA-A9E4-61607ECE6A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CDABA55E-11A4-4C0E-9F74-1DFF845840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DD658DDB-7405-4181-A3E8-74F0EDD72C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1FD89FCD-35A9-4D93-914B-25B8298C3C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62A89AB7-FBC7-4A5B-BF2F-9B263EF0D4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9BB56399-AB65-4D25-84B0-6024018518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87009E77-7306-460A-B7CF-AD96B39565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56D1622E-70CC-4F3F-BA27-C8A2818916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E0D301C5-4D5C-4660-A357-A8CBE82634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31FB2304-A202-412E-A0A5-FA48F7599B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969A537A-06C7-48B4-AAE9-F4A3234658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368726D4-33A7-43D5-8F41-5DA76601EB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93B9C3D4-745A-4C92-BCBC-B301A11123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6B13DC2A-345F-400E-ABBD-B71A4F3AC4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D8C6D8F9-2B6D-49BC-9DF4-4D658B04C5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2F8CB3B4-8510-4B49-A9E2-50F13E46536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11B3BDBD-709F-41F3-B419-C8214EEE58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325C56A2-82C9-43F5-A08E-91694B3048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2DC675AA-6B17-409D-BE96-7DE50D97B9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1394435F-9BE0-45CA-8C91-043091B538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7B291E2-5303-4B32-AC79-ED45BCEE8E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1E08A516-820D-40F5-A84E-948C985DC0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D347BA03-11B1-4B4E-880C-3242C32605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BA7B21E3-6F14-49F3-B8C4-8C3E8514593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7D0B888F-2116-4284-9641-0903507ECF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472EDA8C-5BCF-45E4-A68B-804BB1A2C3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B23DA8EA-6F42-409D-807F-5BB2217A21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72314F7-22D9-4A1E-8352-7E669E5883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D9DE1A7E-84AA-494C-8261-7A002FC587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6AEB0785-F995-4185-BC42-71A0CB007A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D83385C8-D49B-486D-820A-8BFEE97C64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6AAD9AC1-C000-48ED-9EDE-5DC30C022B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B9892F45-1000-40E0-B83A-3B7C85ADA6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EE009DAA-574C-45FF-9DC8-74E729D790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A34A47D8-CA41-48D2-BEDC-C2BC6B8EE5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7C7EEB12-1C16-4ABB-9E46-99D0837977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3197EB86-99BF-4621-A547-491193B2C83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BDC63D50-5AFE-49BE-9BAA-4BA5C563DFC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70AD3E6F-B2ED-45FE-A3FA-8240BC38993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D0B83CC0-1F1B-4981-9B5A-A18752BDEFD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7941DD88-5326-4B3F-B087-5A156C9D01B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71D66004-0B13-443D-B8FF-8A68B775067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A49BB4C9-EB5A-4F92-8517-7535146B36B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D9785568-3844-462C-9760-6C519C65990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A60A59C5-751B-44A8-90BD-5A057A6DDF7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F728AC34-54E4-41F6-AD2A-01B89E5716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5A04E09F-640C-4AE0-B934-C21E5F6900A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D0CF8B28-8310-47EA-BFA4-5A8E97C917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36" name="直線コネクタ 335">
          <a:extLst>
            <a:ext uri="{FF2B5EF4-FFF2-40B4-BE49-F238E27FC236}">
              <a16:creationId xmlns:a16="http://schemas.microsoft.com/office/drawing/2014/main" id="{A4046863-1E4C-4785-8EDC-B6E868682945}"/>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8CDB9F6F-750C-417D-A6B2-EE4404327F1C}"/>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a:extLst>
            <a:ext uri="{FF2B5EF4-FFF2-40B4-BE49-F238E27FC236}">
              <a16:creationId xmlns:a16="http://schemas.microsoft.com/office/drawing/2014/main" id="{C064F10A-5739-4AE7-AF05-FB5B279A6101}"/>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9BC00AC2-F3E0-4EA0-BC04-04A6021987E5}"/>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40" name="直線コネクタ 339">
          <a:extLst>
            <a:ext uri="{FF2B5EF4-FFF2-40B4-BE49-F238E27FC236}">
              <a16:creationId xmlns:a16="http://schemas.microsoft.com/office/drawing/2014/main" id="{6B38F7D9-016D-484F-BD7A-352D6EAB05A9}"/>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7884C676-DBDB-489B-82B4-9F690325C662}"/>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42" name="フローチャート: 判断 341">
          <a:extLst>
            <a:ext uri="{FF2B5EF4-FFF2-40B4-BE49-F238E27FC236}">
              <a16:creationId xmlns:a16="http://schemas.microsoft.com/office/drawing/2014/main" id="{48B19370-049A-4B4A-B538-1807FE04C421}"/>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a:extLst>
            <a:ext uri="{FF2B5EF4-FFF2-40B4-BE49-F238E27FC236}">
              <a16:creationId xmlns:a16="http://schemas.microsoft.com/office/drawing/2014/main" id="{0770FCCF-89E7-4C43-B0EB-3F38EE9E2FDC}"/>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44" name="フローチャート: 判断 343">
          <a:extLst>
            <a:ext uri="{FF2B5EF4-FFF2-40B4-BE49-F238E27FC236}">
              <a16:creationId xmlns:a16="http://schemas.microsoft.com/office/drawing/2014/main" id="{8FDED848-FF2A-46FF-BE02-3AF70F7F14BA}"/>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45" name="フローチャート: 判断 344">
          <a:extLst>
            <a:ext uri="{FF2B5EF4-FFF2-40B4-BE49-F238E27FC236}">
              <a16:creationId xmlns:a16="http://schemas.microsoft.com/office/drawing/2014/main" id="{71F92AD9-5F21-46C2-81A6-B7EBD2D6E49F}"/>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46" name="フローチャート: 判断 345">
          <a:extLst>
            <a:ext uri="{FF2B5EF4-FFF2-40B4-BE49-F238E27FC236}">
              <a16:creationId xmlns:a16="http://schemas.microsoft.com/office/drawing/2014/main" id="{25FF473D-4D32-4642-AAB2-DDDCBFC367EF}"/>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2ADC2272-CB99-40D6-9DD3-2CD1F232DC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27E8FB9B-E62F-4592-8832-52BB113374A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E7BC72B1-0F7B-4319-89A6-D424D0DEEB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4F9A12EF-7841-41D3-A3CA-A9EBB78615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3027D74-0F3D-4874-B79F-639D5E1B34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352" name="楕円 351">
          <a:extLst>
            <a:ext uri="{FF2B5EF4-FFF2-40B4-BE49-F238E27FC236}">
              <a16:creationId xmlns:a16="http://schemas.microsoft.com/office/drawing/2014/main" id="{BF86C2A0-951F-4201-87B3-D2BD693BA86E}"/>
            </a:ext>
          </a:extLst>
        </xdr:cNvPr>
        <xdr:cNvSpPr/>
      </xdr:nvSpPr>
      <xdr:spPr>
        <a:xfrm>
          <a:off x="16268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77487</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C785633A-37DF-4013-9375-C99C44DFE290}"/>
            </a:ext>
          </a:extLst>
        </xdr:cNvPr>
        <xdr:cNvSpPr txBox="1"/>
      </xdr:nvSpPr>
      <xdr:spPr>
        <a:xfrm>
          <a:off x="16357600" y="1070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354" name="楕円 353">
          <a:extLst>
            <a:ext uri="{FF2B5EF4-FFF2-40B4-BE49-F238E27FC236}">
              <a16:creationId xmlns:a16="http://schemas.microsoft.com/office/drawing/2014/main" id="{27887480-9954-4A1D-B872-8EFA44660278}"/>
            </a:ext>
          </a:extLst>
        </xdr:cNvPr>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41910</xdr:rowOff>
    </xdr:to>
    <xdr:cxnSp macro="">
      <xdr:nvCxnSpPr>
        <xdr:cNvPr id="355" name="直線コネクタ 354">
          <a:extLst>
            <a:ext uri="{FF2B5EF4-FFF2-40B4-BE49-F238E27FC236}">
              <a16:creationId xmlns:a16="http://schemas.microsoft.com/office/drawing/2014/main" id="{982874FD-36E1-4FDA-9C21-78F93F300638}"/>
            </a:ext>
          </a:extLst>
        </xdr:cNvPr>
        <xdr:cNvCxnSpPr/>
      </xdr:nvCxnSpPr>
      <xdr:spPr>
        <a:xfrm>
          <a:off x="15481300" y="10831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356" name="楕円 355">
          <a:extLst>
            <a:ext uri="{FF2B5EF4-FFF2-40B4-BE49-F238E27FC236}">
              <a16:creationId xmlns:a16="http://schemas.microsoft.com/office/drawing/2014/main" id="{9F8B8943-7127-4BDB-856B-207998057079}"/>
            </a:ext>
          </a:extLst>
        </xdr:cNvPr>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30480</xdr:rowOff>
    </xdr:to>
    <xdr:cxnSp macro="">
      <xdr:nvCxnSpPr>
        <xdr:cNvPr id="357" name="直線コネクタ 356">
          <a:extLst>
            <a:ext uri="{FF2B5EF4-FFF2-40B4-BE49-F238E27FC236}">
              <a16:creationId xmlns:a16="http://schemas.microsoft.com/office/drawing/2014/main" id="{C130F9E5-FE64-439C-A19E-ECE8020E0E3C}"/>
            </a:ext>
          </a:extLst>
        </xdr:cNvPr>
        <xdr:cNvCxnSpPr/>
      </xdr:nvCxnSpPr>
      <xdr:spPr>
        <a:xfrm>
          <a:off x="14592300" y="10820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124460</xdr:rowOff>
    </xdr:from>
    <xdr:to>
      <xdr:col>72</xdr:col>
      <xdr:colOff>38100</xdr:colOff>
      <xdr:row>63</xdr:row>
      <xdr:rowOff>54610</xdr:rowOff>
    </xdr:to>
    <xdr:sp macro="" textlink="">
      <xdr:nvSpPr>
        <xdr:cNvPr id="358" name="楕円 357">
          <a:extLst>
            <a:ext uri="{FF2B5EF4-FFF2-40B4-BE49-F238E27FC236}">
              <a16:creationId xmlns:a16="http://schemas.microsoft.com/office/drawing/2014/main" id="{4572E83B-363F-4B7C-8D76-9226AE153FE8}"/>
            </a:ext>
          </a:extLst>
        </xdr:cNvPr>
        <xdr:cNvSpPr/>
      </xdr:nvSpPr>
      <xdr:spPr>
        <a:xfrm>
          <a:off x="1365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3810</xdr:rowOff>
    </xdr:from>
    <xdr:to>
      <xdr:col>76</xdr:col>
      <xdr:colOff>114300</xdr:colOff>
      <xdr:row>63</xdr:row>
      <xdr:rowOff>19050</xdr:rowOff>
    </xdr:to>
    <xdr:cxnSp macro="">
      <xdr:nvCxnSpPr>
        <xdr:cNvPr id="359" name="直線コネクタ 358">
          <a:extLst>
            <a:ext uri="{FF2B5EF4-FFF2-40B4-BE49-F238E27FC236}">
              <a16:creationId xmlns:a16="http://schemas.microsoft.com/office/drawing/2014/main" id="{5B2A69ED-0A2D-460E-8951-207EF7EF9EEE}"/>
            </a:ext>
          </a:extLst>
        </xdr:cNvPr>
        <xdr:cNvCxnSpPr/>
      </xdr:nvCxnSpPr>
      <xdr:spPr>
        <a:xfrm>
          <a:off x="13703300" y="10805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105410</xdr:rowOff>
    </xdr:from>
    <xdr:to>
      <xdr:col>67</xdr:col>
      <xdr:colOff>101600</xdr:colOff>
      <xdr:row>63</xdr:row>
      <xdr:rowOff>35560</xdr:rowOff>
    </xdr:to>
    <xdr:sp macro="" textlink="">
      <xdr:nvSpPr>
        <xdr:cNvPr id="360" name="楕円 359">
          <a:extLst>
            <a:ext uri="{FF2B5EF4-FFF2-40B4-BE49-F238E27FC236}">
              <a16:creationId xmlns:a16="http://schemas.microsoft.com/office/drawing/2014/main" id="{06D2729E-052C-4A7B-AD42-4A9128ECB44D}"/>
            </a:ext>
          </a:extLst>
        </xdr:cNvPr>
        <xdr:cNvSpPr/>
      </xdr:nvSpPr>
      <xdr:spPr>
        <a:xfrm>
          <a:off x="1276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156210</xdr:rowOff>
    </xdr:from>
    <xdr:to>
      <xdr:col>71</xdr:col>
      <xdr:colOff>177800</xdr:colOff>
      <xdr:row>63</xdr:row>
      <xdr:rowOff>3810</xdr:rowOff>
    </xdr:to>
    <xdr:cxnSp macro="">
      <xdr:nvCxnSpPr>
        <xdr:cNvPr id="361" name="直線コネクタ 360">
          <a:extLst>
            <a:ext uri="{FF2B5EF4-FFF2-40B4-BE49-F238E27FC236}">
              <a16:creationId xmlns:a16="http://schemas.microsoft.com/office/drawing/2014/main" id="{736A1DCB-AEAA-4774-A1CA-DD6E9B6AD000}"/>
            </a:ext>
          </a:extLst>
        </xdr:cNvPr>
        <xdr:cNvCxnSpPr/>
      </xdr:nvCxnSpPr>
      <xdr:spPr>
        <a:xfrm>
          <a:off x="12814300" y="10786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62" name="n_1aveValue【学校施設】&#10;有形固定資産減価償却率">
          <a:extLst>
            <a:ext uri="{FF2B5EF4-FFF2-40B4-BE49-F238E27FC236}">
              <a16:creationId xmlns:a16="http://schemas.microsoft.com/office/drawing/2014/main" id="{1EF64EAB-B664-4FA8-B6E1-B296D87239CB}"/>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363" name="n_2aveValue【学校施設】&#10;有形固定資産減価償却率">
          <a:extLst>
            <a:ext uri="{FF2B5EF4-FFF2-40B4-BE49-F238E27FC236}">
              <a16:creationId xmlns:a16="http://schemas.microsoft.com/office/drawing/2014/main" id="{ED6E0FC4-C845-410C-83E1-20C99474F371}"/>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364" name="n_3aveValue【学校施設】&#10;有形固定資産減価償却率">
          <a:extLst>
            <a:ext uri="{FF2B5EF4-FFF2-40B4-BE49-F238E27FC236}">
              <a16:creationId xmlns:a16="http://schemas.microsoft.com/office/drawing/2014/main" id="{83DB5D28-A098-47F7-860C-B4ECFFD969F7}"/>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365" name="n_4aveValue【学校施設】&#10;有形固定資産減価償却率">
          <a:extLst>
            <a:ext uri="{FF2B5EF4-FFF2-40B4-BE49-F238E27FC236}">
              <a16:creationId xmlns:a16="http://schemas.microsoft.com/office/drawing/2014/main" id="{DC1192F3-D26F-479C-8866-A4452CF0D30D}"/>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366" name="n_1mainValue【学校施設】&#10;有形固定資産減価償却率">
          <a:extLst>
            <a:ext uri="{FF2B5EF4-FFF2-40B4-BE49-F238E27FC236}">
              <a16:creationId xmlns:a16="http://schemas.microsoft.com/office/drawing/2014/main" id="{A80DBB2F-A0C3-4193-923F-5A313967BB4A}"/>
            </a:ext>
          </a:extLst>
        </xdr:cNvPr>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367" name="n_2mainValue【学校施設】&#10;有形固定資産減価償却率">
          <a:extLst>
            <a:ext uri="{FF2B5EF4-FFF2-40B4-BE49-F238E27FC236}">
              <a16:creationId xmlns:a16="http://schemas.microsoft.com/office/drawing/2014/main" id="{B95B846E-201B-47C5-BFCB-F25CE6214B5D}"/>
            </a:ext>
          </a:extLst>
        </xdr:cNvPr>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45737</xdr:rowOff>
    </xdr:from>
    <xdr:ext cx="405111" cy="259045"/>
    <xdr:sp macro="" textlink="">
      <xdr:nvSpPr>
        <xdr:cNvPr id="368" name="n_3mainValue【学校施設】&#10;有形固定資産減価償却率">
          <a:extLst>
            <a:ext uri="{FF2B5EF4-FFF2-40B4-BE49-F238E27FC236}">
              <a16:creationId xmlns:a16="http://schemas.microsoft.com/office/drawing/2014/main" id="{0A43ADF4-F70F-4993-8BCE-A5599D89A93F}"/>
            </a:ext>
          </a:extLst>
        </xdr:cNvPr>
        <xdr:cNvSpPr txBox="1"/>
      </xdr:nvSpPr>
      <xdr:spPr>
        <a:xfrm>
          <a:off x="13500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26687</xdr:rowOff>
    </xdr:from>
    <xdr:ext cx="405111" cy="259045"/>
    <xdr:sp macro="" textlink="">
      <xdr:nvSpPr>
        <xdr:cNvPr id="369" name="n_4mainValue【学校施設】&#10;有形固定資産減価償却率">
          <a:extLst>
            <a:ext uri="{FF2B5EF4-FFF2-40B4-BE49-F238E27FC236}">
              <a16:creationId xmlns:a16="http://schemas.microsoft.com/office/drawing/2014/main" id="{8C3A7253-0E56-411E-B981-5F11C862F64F}"/>
            </a:ext>
          </a:extLst>
        </xdr:cNvPr>
        <xdr:cNvSpPr txBox="1"/>
      </xdr:nvSpPr>
      <xdr:spPr>
        <a:xfrm>
          <a:off x="12611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9622F469-D495-4AE7-9893-209B85F619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85C0DAE9-40AF-4346-BA48-3C803ACA21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EE6F9441-097E-40B6-B370-85B1DDDE9B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7F710DFC-3D7D-4A8D-AD32-7092F8931B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1FB75852-CC6E-4465-8BE5-1914F33AE9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308DA478-2D0A-4672-B142-28917956D8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EAFF7193-3E7E-4A82-9056-1259FE2E6F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01D035B4-3272-41D2-B95E-48E5E9E51A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34823775-7B4B-45C6-98F5-CB3989A95E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2D29D2C0-BF11-4F44-BBAB-E9F0AC1D19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B337C231-29F8-450C-9479-BE939FB1295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a:extLst>
            <a:ext uri="{FF2B5EF4-FFF2-40B4-BE49-F238E27FC236}">
              <a16:creationId xmlns:a16="http://schemas.microsoft.com/office/drawing/2014/main" id="{B27BFC4C-DAEC-44B1-8B80-24432F10C48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a:extLst>
            <a:ext uri="{FF2B5EF4-FFF2-40B4-BE49-F238E27FC236}">
              <a16:creationId xmlns:a16="http://schemas.microsoft.com/office/drawing/2014/main" id="{BFAF9864-B2D3-4444-A680-D4655867A20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a:extLst>
            <a:ext uri="{FF2B5EF4-FFF2-40B4-BE49-F238E27FC236}">
              <a16:creationId xmlns:a16="http://schemas.microsoft.com/office/drawing/2014/main" id="{DF172535-84D7-4F27-B715-1FC16D1B93C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a:extLst>
            <a:ext uri="{FF2B5EF4-FFF2-40B4-BE49-F238E27FC236}">
              <a16:creationId xmlns:a16="http://schemas.microsoft.com/office/drawing/2014/main" id="{1CC21D41-A557-4386-9366-E8C3C3AE75D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a:extLst>
            <a:ext uri="{FF2B5EF4-FFF2-40B4-BE49-F238E27FC236}">
              <a16:creationId xmlns:a16="http://schemas.microsoft.com/office/drawing/2014/main" id="{F4A697C1-9EEF-4FEB-B7FA-FF1C0D587DC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a:extLst>
            <a:ext uri="{FF2B5EF4-FFF2-40B4-BE49-F238E27FC236}">
              <a16:creationId xmlns:a16="http://schemas.microsoft.com/office/drawing/2014/main" id="{A334F4CC-7B60-4DBE-8CD8-E9A7A69F7F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a:extLst>
            <a:ext uri="{FF2B5EF4-FFF2-40B4-BE49-F238E27FC236}">
              <a16:creationId xmlns:a16="http://schemas.microsoft.com/office/drawing/2014/main" id="{D5C51F4D-26A8-46A7-B0E7-989AC316ED1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a:extLst>
            <a:ext uri="{FF2B5EF4-FFF2-40B4-BE49-F238E27FC236}">
              <a16:creationId xmlns:a16="http://schemas.microsoft.com/office/drawing/2014/main" id="{FA75C8C9-36B9-4BDD-B5E8-088A90E5120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a:extLst>
            <a:ext uri="{FF2B5EF4-FFF2-40B4-BE49-F238E27FC236}">
              <a16:creationId xmlns:a16="http://schemas.microsoft.com/office/drawing/2014/main" id="{D2F15053-A3C7-441D-9E83-96FF4396C90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a:extLst>
            <a:ext uri="{FF2B5EF4-FFF2-40B4-BE49-F238E27FC236}">
              <a16:creationId xmlns:a16="http://schemas.microsoft.com/office/drawing/2014/main" id="{CD431D0E-FB3B-463C-83A6-E252782B17C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a:extLst>
            <a:ext uri="{FF2B5EF4-FFF2-40B4-BE49-F238E27FC236}">
              <a16:creationId xmlns:a16="http://schemas.microsoft.com/office/drawing/2014/main" id="{BABFD0A0-4765-45BF-B86C-CD57CFE4295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a:extLst>
            <a:ext uri="{FF2B5EF4-FFF2-40B4-BE49-F238E27FC236}">
              <a16:creationId xmlns:a16="http://schemas.microsoft.com/office/drawing/2014/main" id="{F00ACC40-6036-456F-B82B-23CF11DCB4A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54515099-0E66-4EED-B21F-CB810B8EED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a:extLst>
            <a:ext uri="{FF2B5EF4-FFF2-40B4-BE49-F238E27FC236}">
              <a16:creationId xmlns:a16="http://schemas.microsoft.com/office/drawing/2014/main" id="{86A0C126-1A91-4FD2-80C8-001DF32CC1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a:extLst>
            <a:ext uri="{FF2B5EF4-FFF2-40B4-BE49-F238E27FC236}">
              <a16:creationId xmlns:a16="http://schemas.microsoft.com/office/drawing/2014/main" id="{CAE921E6-6BE6-456A-8695-2652236D3B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396" name="直線コネクタ 395">
          <a:extLst>
            <a:ext uri="{FF2B5EF4-FFF2-40B4-BE49-F238E27FC236}">
              <a16:creationId xmlns:a16="http://schemas.microsoft.com/office/drawing/2014/main" id="{CA4B57F1-D398-47F2-9FF7-ACAF2157283A}"/>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397" name="【学校施設】&#10;一人当たり面積最小値テキスト">
          <a:extLst>
            <a:ext uri="{FF2B5EF4-FFF2-40B4-BE49-F238E27FC236}">
              <a16:creationId xmlns:a16="http://schemas.microsoft.com/office/drawing/2014/main" id="{BA207A16-D007-4C04-98A7-BCE6CF94D661}"/>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398" name="直線コネクタ 397">
          <a:extLst>
            <a:ext uri="{FF2B5EF4-FFF2-40B4-BE49-F238E27FC236}">
              <a16:creationId xmlns:a16="http://schemas.microsoft.com/office/drawing/2014/main" id="{36C49D60-C359-4780-BFE7-528A7A48B13A}"/>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399" name="【学校施設】&#10;一人当たり面積最大値テキスト">
          <a:extLst>
            <a:ext uri="{FF2B5EF4-FFF2-40B4-BE49-F238E27FC236}">
              <a16:creationId xmlns:a16="http://schemas.microsoft.com/office/drawing/2014/main" id="{08A83B65-9BEC-40DF-8831-107D7BBBF7B8}"/>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00" name="直線コネクタ 399">
          <a:extLst>
            <a:ext uri="{FF2B5EF4-FFF2-40B4-BE49-F238E27FC236}">
              <a16:creationId xmlns:a16="http://schemas.microsoft.com/office/drawing/2014/main" id="{3CB6F4AA-C9DD-46D7-AB4C-1E8FD6809D5D}"/>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01" name="【学校施設】&#10;一人当たり面積平均値テキスト">
          <a:extLst>
            <a:ext uri="{FF2B5EF4-FFF2-40B4-BE49-F238E27FC236}">
              <a16:creationId xmlns:a16="http://schemas.microsoft.com/office/drawing/2014/main" id="{A48F472E-615C-4FF6-BE91-A4B0922CC743}"/>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02" name="フローチャート: 判断 401">
          <a:extLst>
            <a:ext uri="{FF2B5EF4-FFF2-40B4-BE49-F238E27FC236}">
              <a16:creationId xmlns:a16="http://schemas.microsoft.com/office/drawing/2014/main" id="{AAA69352-33ED-4452-AB14-5809FE7F35E8}"/>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03" name="フローチャート: 判断 402">
          <a:extLst>
            <a:ext uri="{FF2B5EF4-FFF2-40B4-BE49-F238E27FC236}">
              <a16:creationId xmlns:a16="http://schemas.microsoft.com/office/drawing/2014/main" id="{BAD8917F-C440-4D1C-A857-70D10A18E485}"/>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04" name="フローチャート: 判断 403">
          <a:extLst>
            <a:ext uri="{FF2B5EF4-FFF2-40B4-BE49-F238E27FC236}">
              <a16:creationId xmlns:a16="http://schemas.microsoft.com/office/drawing/2014/main" id="{C9D2E6CC-EB7D-4896-A3B7-143D14928652}"/>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05" name="フローチャート: 判断 404">
          <a:extLst>
            <a:ext uri="{FF2B5EF4-FFF2-40B4-BE49-F238E27FC236}">
              <a16:creationId xmlns:a16="http://schemas.microsoft.com/office/drawing/2014/main" id="{13F38E61-58A8-453E-8A8C-506FF72BD8C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06" name="フローチャート: 判断 405">
          <a:extLst>
            <a:ext uri="{FF2B5EF4-FFF2-40B4-BE49-F238E27FC236}">
              <a16:creationId xmlns:a16="http://schemas.microsoft.com/office/drawing/2014/main" id="{CF944396-73EF-4ABA-A276-DBB1B7F551DE}"/>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3785F862-1B0C-4353-AE41-A44F1BF838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E79C4BFE-904D-4020-BDED-B86EA54DC4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3311C105-980E-47EA-B638-FD41D0044C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9B781ABE-7D6C-4A0F-9789-9F2391D976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2ACC79AA-6901-49F2-A80A-65173572AA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68725</xdr:rowOff>
    </xdr:from>
    <xdr:to>
      <xdr:col>116</xdr:col>
      <xdr:colOff>114300</xdr:colOff>
      <xdr:row>60</xdr:row>
      <xdr:rowOff>170325</xdr:rowOff>
    </xdr:to>
    <xdr:sp macro="" textlink="">
      <xdr:nvSpPr>
        <xdr:cNvPr id="412" name="楕円 411">
          <a:extLst>
            <a:ext uri="{FF2B5EF4-FFF2-40B4-BE49-F238E27FC236}">
              <a16:creationId xmlns:a16="http://schemas.microsoft.com/office/drawing/2014/main" id="{F420A349-2AA1-424C-BC13-F39924937645}"/>
            </a:ext>
          </a:extLst>
        </xdr:cNvPr>
        <xdr:cNvSpPr/>
      </xdr:nvSpPr>
      <xdr:spPr>
        <a:xfrm>
          <a:off x="22110700" y="10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91602</xdr:rowOff>
    </xdr:from>
    <xdr:ext cx="469744" cy="259045"/>
    <xdr:sp macro="" textlink="">
      <xdr:nvSpPr>
        <xdr:cNvPr id="413" name="【学校施設】&#10;一人当たり面積該当値テキスト">
          <a:extLst>
            <a:ext uri="{FF2B5EF4-FFF2-40B4-BE49-F238E27FC236}">
              <a16:creationId xmlns:a16="http://schemas.microsoft.com/office/drawing/2014/main" id="{1308FD47-65A3-4F7A-B929-ABB75CDB1341}"/>
            </a:ext>
          </a:extLst>
        </xdr:cNvPr>
        <xdr:cNvSpPr txBox="1"/>
      </xdr:nvSpPr>
      <xdr:spPr>
        <a:xfrm>
          <a:off x="22199600" y="102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73951</xdr:rowOff>
    </xdr:from>
    <xdr:to>
      <xdr:col>112</xdr:col>
      <xdr:colOff>38100</xdr:colOff>
      <xdr:row>61</xdr:row>
      <xdr:rowOff>4101</xdr:rowOff>
    </xdr:to>
    <xdr:sp macro="" textlink="">
      <xdr:nvSpPr>
        <xdr:cNvPr id="414" name="楕円 413">
          <a:extLst>
            <a:ext uri="{FF2B5EF4-FFF2-40B4-BE49-F238E27FC236}">
              <a16:creationId xmlns:a16="http://schemas.microsoft.com/office/drawing/2014/main" id="{3F1227E9-D66F-4E68-B4B5-AF9BBFEFC609}"/>
            </a:ext>
          </a:extLst>
        </xdr:cNvPr>
        <xdr:cNvSpPr/>
      </xdr:nvSpPr>
      <xdr:spPr>
        <a:xfrm>
          <a:off x="21272500" y="103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119525</xdr:rowOff>
    </xdr:from>
    <xdr:to>
      <xdr:col>116</xdr:col>
      <xdr:colOff>63500</xdr:colOff>
      <xdr:row>60</xdr:row>
      <xdr:rowOff>124751</xdr:rowOff>
    </xdr:to>
    <xdr:cxnSp macro="">
      <xdr:nvCxnSpPr>
        <xdr:cNvPr id="415" name="直線コネクタ 414">
          <a:extLst>
            <a:ext uri="{FF2B5EF4-FFF2-40B4-BE49-F238E27FC236}">
              <a16:creationId xmlns:a16="http://schemas.microsoft.com/office/drawing/2014/main" id="{F6E0A3BB-F18D-46E1-8646-D6EA8D1568AC}"/>
            </a:ext>
          </a:extLst>
        </xdr:cNvPr>
        <xdr:cNvCxnSpPr/>
      </xdr:nvCxnSpPr>
      <xdr:spPr>
        <a:xfrm flipV="1">
          <a:off x="21323300" y="10406525"/>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79828</xdr:rowOff>
    </xdr:from>
    <xdr:to>
      <xdr:col>107</xdr:col>
      <xdr:colOff>101600</xdr:colOff>
      <xdr:row>61</xdr:row>
      <xdr:rowOff>9978</xdr:rowOff>
    </xdr:to>
    <xdr:sp macro="" textlink="">
      <xdr:nvSpPr>
        <xdr:cNvPr id="416" name="楕円 415">
          <a:extLst>
            <a:ext uri="{FF2B5EF4-FFF2-40B4-BE49-F238E27FC236}">
              <a16:creationId xmlns:a16="http://schemas.microsoft.com/office/drawing/2014/main" id="{A4F00CEE-8A0F-41C4-8531-D55E2A5A60AB}"/>
            </a:ext>
          </a:extLst>
        </xdr:cNvPr>
        <xdr:cNvSpPr/>
      </xdr:nvSpPr>
      <xdr:spPr>
        <a:xfrm>
          <a:off x="2038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124751</xdr:rowOff>
    </xdr:from>
    <xdr:to>
      <xdr:col>111</xdr:col>
      <xdr:colOff>177800</xdr:colOff>
      <xdr:row>60</xdr:row>
      <xdr:rowOff>130628</xdr:rowOff>
    </xdr:to>
    <xdr:cxnSp macro="">
      <xdr:nvCxnSpPr>
        <xdr:cNvPr id="417" name="直線コネクタ 416">
          <a:extLst>
            <a:ext uri="{FF2B5EF4-FFF2-40B4-BE49-F238E27FC236}">
              <a16:creationId xmlns:a16="http://schemas.microsoft.com/office/drawing/2014/main" id="{D0CC611E-D323-4191-84CE-7DBE045D64BA}"/>
            </a:ext>
          </a:extLst>
        </xdr:cNvPr>
        <xdr:cNvCxnSpPr/>
      </xdr:nvCxnSpPr>
      <xdr:spPr>
        <a:xfrm flipV="1">
          <a:off x="20434300" y="104117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81788</xdr:rowOff>
    </xdr:from>
    <xdr:to>
      <xdr:col>102</xdr:col>
      <xdr:colOff>165100</xdr:colOff>
      <xdr:row>61</xdr:row>
      <xdr:rowOff>11938</xdr:rowOff>
    </xdr:to>
    <xdr:sp macro="" textlink="">
      <xdr:nvSpPr>
        <xdr:cNvPr id="418" name="楕円 417">
          <a:extLst>
            <a:ext uri="{FF2B5EF4-FFF2-40B4-BE49-F238E27FC236}">
              <a16:creationId xmlns:a16="http://schemas.microsoft.com/office/drawing/2014/main" id="{B8F3ACA8-CD7E-4A2E-A937-5E7113FD79BC}"/>
            </a:ext>
          </a:extLst>
        </xdr:cNvPr>
        <xdr:cNvSpPr/>
      </xdr:nvSpPr>
      <xdr:spPr>
        <a:xfrm>
          <a:off x="19494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130628</xdr:rowOff>
    </xdr:from>
    <xdr:to>
      <xdr:col>107</xdr:col>
      <xdr:colOff>50800</xdr:colOff>
      <xdr:row>60</xdr:row>
      <xdr:rowOff>132588</xdr:rowOff>
    </xdr:to>
    <xdr:cxnSp macro="">
      <xdr:nvCxnSpPr>
        <xdr:cNvPr id="419" name="直線コネクタ 418">
          <a:extLst>
            <a:ext uri="{FF2B5EF4-FFF2-40B4-BE49-F238E27FC236}">
              <a16:creationId xmlns:a16="http://schemas.microsoft.com/office/drawing/2014/main" id="{63F79F45-EBD6-400E-BF10-3B94CE22585A}"/>
            </a:ext>
          </a:extLst>
        </xdr:cNvPr>
        <xdr:cNvCxnSpPr/>
      </xdr:nvCxnSpPr>
      <xdr:spPr>
        <a:xfrm flipV="1">
          <a:off x="19545300" y="1041762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85054</xdr:rowOff>
    </xdr:from>
    <xdr:to>
      <xdr:col>98</xdr:col>
      <xdr:colOff>38100</xdr:colOff>
      <xdr:row>61</xdr:row>
      <xdr:rowOff>15204</xdr:rowOff>
    </xdr:to>
    <xdr:sp macro="" textlink="">
      <xdr:nvSpPr>
        <xdr:cNvPr id="420" name="楕円 419">
          <a:extLst>
            <a:ext uri="{FF2B5EF4-FFF2-40B4-BE49-F238E27FC236}">
              <a16:creationId xmlns:a16="http://schemas.microsoft.com/office/drawing/2014/main" id="{531EAD7B-ABD4-4049-8035-3648E3838815}"/>
            </a:ext>
          </a:extLst>
        </xdr:cNvPr>
        <xdr:cNvSpPr/>
      </xdr:nvSpPr>
      <xdr:spPr>
        <a:xfrm>
          <a:off x="18605500" y="103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132588</xdr:rowOff>
    </xdr:from>
    <xdr:to>
      <xdr:col>102</xdr:col>
      <xdr:colOff>114300</xdr:colOff>
      <xdr:row>60</xdr:row>
      <xdr:rowOff>135854</xdr:rowOff>
    </xdr:to>
    <xdr:cxnSp macro="">
      <xdr:nvCxnSpPr>
        <xdr:cNvPr id="421" name="直線コネクタ 420">
          <a:extLst>
            <a:ext uri="{FF2B5EF4-FFF2-40B4-BE49-F238E27FC236}">
              <a16:creationId xmlns:a16="http://schemas.microsoft.com/office/drawing/2014/main" id="{91952465-76CA-4638-8C02-409244CD6223}"/>
            </a:ext>
          </a:extLst>
        </xdr:cNvPr>
        <xdr:cNvCxnSpPr/>
      </xdr:nvCxnSpPr>
      <xdr:spPr>
        <a:xfrm flipV="1">
          <a:off x="18656300" y="104195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422" name="n_1aveValue【学校施設】&#10;一人当たり面積">
          <a:extLst>
            <a:ext uri="{FF2B5EF4-FFF2-40B4-BE49-F238E27FC236}">
              <a16:creationId xmlns:a16="http://schemas.microsoft.com/office/drawing/2014/main" id="{EB62A0EB-26C2-4DB7-A307-5DBDC9D8AF3D}"/>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423" name="n_2aveValue【学校施設】&#10;一人当たり面積">
          <a:extLst>
            <a:ext uri="{FF2B5EF4-FFF2-40B4-BE49-F238E27FC236}">
              <a16:creationId xmlns:a16="http://schemas.microsoft.com/office/drawing/2014/main" id="{15770EDF-FFE4-4011-8FD1-1417F42A824E}"/>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424" name="n_3aveValue【学校施設】&#10;一人当たり面積">
          <a:extLst>
            <a:ext uri="{FF2B5EF4-FFF2-40B4-BE49-F238E27FC236}">
              <a16:creationId xmlns:a16="http://schemas.microsoft.com/office/drawing/2014/main" id="{10735611-C8FA-4D7E-A72B-865AA75F18B4}"/>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425" name="n_4aveValue【学校施設】&#10;一人当たり面積">
          <a:extLst>
            <a:ext uri="{FF2B5EF4-FFF2-40B4-BE49-F238E27FC236}">
              <a16:creationId xmlns:a16="http://schemas.microsoft.com/office/drawing/2014/main" id="{E7CDDB17-8EA4-4589-A262-922871933793}"/>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20628</xdr:rowOff>
    </xdr:from>
    <xdr:ext cx="469744" cy="259045"/>
    <xdr:sp macro="" textlink="">
      <xdr:nvSpPr>
        <xdr:cNvPr id="426" name="n_1mainValue【学校施設】&#10;一人当たり面積">
          <a:extLst>
            <a:ext uri="{FF2B5EF4-FFF2-40B4-BE49-F238E27FC236}">
              <a16:creationId xmlns:a16="http://schemas.microsoft.com/office/drawing/2014/main" id="{1B8D8287-0108-4771-8203-087AF4AA4389}"/>
            </a:ext>
          </a:extLst>
        </xdr:cNvPr>
        <xdr:cNvSpPr txBox="1"/>
      </xdr:nvSpPr>
      <xdr:spPr>
        <a:xfrm>
          <a:off x="21075727" y="101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427" name="n_2mainValue【学校施設】&#10;一人当たり面積">
          <a:extLst>
            <a:ext uri="{FF2B5EF4-FFF2-40B4-BE49-F238E27FC236}">
              <a16:creationId xmlns:a16="http://schemas.microsoft.com/office/drawing/2014/main" id="{0696BBA8-56F2-45FA-8E5D-284837C89A1C}"/>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28465</xdr:rowOff>
    </xdr:from>
    <xdr:ext cx="469744" cy="259045"/>
    <xdr:sp macro="" textlink="">
      <xdr:nvSpPr>
        <xdr:cNvPr id="428" name="n_3mainValue【学校施設】&#10;一人当たり面積">
          <a:extLst>
            <a:ext uri="{FF2B5EF4-FFF2-40B4-BE49-F238E27FC236}">
              <a16:creationId xmlns:a16="http://schemas.microsoft.com/office/drawing/2014/main" id="{066872EB-341D-4BDD-8769-9FA54481EBD0}"/>
            </a:ext>
          </a:extLst>
        </xdr:cNvPr>
        <xdr:cNvSpPr txBox="1"/>
      </xdr:nvSpPr>
      <xdr:spPr>
        <a:xfrm>
          <a:off x="19310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31731</xdr:rowOff>
    </xdr:from>
    <xdr:ext cx="469744" cy="259045"/>
    <xdr:sp macro="" textlink="">
      <xdr:nvSpPr>
        <xdr:cNvPr id="429" name="n_4mainValue【学校施設】&#10;一人当たり面積">
          <a:extLst>
            <a:ext uri="{FF2B5EF4-FFF2-40B4-BE49-F238E27FC236}">
              <a16:creationId xmlns:a16="http://schemas.microsoft.com/office/drawing/2014/main" id="{99769C22-54F4-420E-9EE3-BEC8AAAFDB15}"/>
            </a:ext>
          </a:extLst>
        </xdr:cNvPr>
        <xdr:cNvSpPr txBox="1"/>
      </xdr:nvSpPr>
      <xdr:spPr>
        <a:xfrm>
          <a:off x="18421427" y="1014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EFD0BAF0-FE6A-4805-A9F1-D8A196425F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1B2868F0-A41E-4FDF-A858-DD4E2A0BA7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AF059074-8EE7-40ED-9822-B20E831E22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2FC8EB65-1426-4891-B3ED-4F6772BAA1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F01D51A2-D21E-4EC6-8605-98EFB00F1B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8E9D88D9-A6EA-4DCC-8B6F-00C0FC4F6D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AF48C5DB-6863-483D-B943-75927A5F7A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F618FCAF-945C-485F-A837-85F356DA8B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3FFC4335-03C1-469C-B2E6-E03C5761071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3893A1E6-2784-40F7-A75D-50763F4D7FB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B7D0DD2C-B9B5-4EC3-8A53-4BC4D5624A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a:extLst>
            <a:ext uri="{FF2B5EF4-FFF2-40B4-BE49-F238E27FC236}">
              <a16:creationId xmlns:a16="http://schemas.microsoft.com/office/drawing/2014/main" id="{0D403C2C-1BAD-4D00-8A18-751A1AFC2C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a:extLst>
            <a:ext uri="{FF2B5EF4-FFF2-40B4-BE49-F238E27FC236}">
              <a16:creationId xmlns:a16="http://schemas.microsoft.com/office/drawing/2014/main" id="{8005CD65-1BCE-42CC-8BB1-D9651385EA6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a:extLst>
            <a:ext uri="{FF2B5EF4-FFF2-40B4-BE49-F238E27FC236}">
              <a16:creationId xmlns:a16="http://schemas.microsoft.com/office/drawing/2014/main" id="{000758FA-E1B9-42E9-AE12-3BB301C218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a:extLst>
            <a:ext uri="{FF2B5EF4-FFF2-40B4-BE49-F238E27FC236}">
              <a16:creationId xmlns:a16="http://schemas.microsoft.com/office/drawing/2014/main" id="{8F3EB2C2-5A57-4843-B1A6-0B158C45AD5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a:extLst>
            <a:ext uri="{FF2B5EF4-FFF2-40B4-BE49-F238E27FC236}">
              <a16:creationId xmlns:a16="http://schemas.microsoft.com/office/drawing/2014/main" id="{D68D2DA4-BBF7-4005-B18B-8B1913C28C5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a:extLst>
            <a:ext uri="{FF2B5EF4-FFF2-40B4-BE49-F238E27FC236}">
              <a16:creationId xmlns:a16="http://schemas.microsoft.com/office/drawing/2014/main" id="{947D9534-CD0D-4125-8C54-472497623E7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a:extLst>
            <a:ext uri="{FF2B5EF4-FFF2-40B4-BE49-F238E27FC236}">
              <a16:creationId xmlns:a16="http://schemas.microsoft.com/office/drawing/2014/main" id="{2BC04AD6-E8F4-4C09-B5CC-7A5EB69FC47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a:extLst>
            <a:ext uri="{FF2B5EF4-FFF2-40B4-BE49-F238E27FC236}">
              <a16:creationId xmlns:a16="http://schemas.microsoft.com/office/drawing/2014/main" id="{D4E6B2BF-2890-4717-B679-07D47D3E8B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a:extLst>
            <a:ext uri="{FF2B5EF4-FFF2-40B4-BE49-F238E27FC236}">
              <a16:creationId xmlns:a16="http://schemas.microsoft.com/office/drawing/2014/main" id="{67900491-3F0D-4A2B-8A96-B580AF9EBAB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0" name="テキスト ボックス 449">
          <a:extLst>
            <a:ext uri="{FF2B5EF4-FFF2-40B4-BE49-F238E27FC236}">
              <a16:creationId xmlns:a16="http://schemas.microsoft.com/office/drawing/2014/main" id="{BB53E8F8-2A87-44FC-8A5B-1DC78016263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EC1E3EFE-B1BC-4D9A-9A65-E8C8C66474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63FCC1CF-203B-4A86-A37B-C349039382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3" name="直線コネクタ 452">
          <a:extLst>
            <a:ext uri="{FF2B5EF4-FFF2-40B4-BE49-F238E27FC236}">
              <a16:creationId xmlns:a16="http://schemas.microsoft.com/office/drawing/2014/main" id="{389D9D4B-46FF-457B-8472-79169543DD7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4" name="【児童館】&#10;有形固定資産減価償却率最小値テキスト">
          <a:extLst>
            <a:ext uri="{FF2B5EF4-FFF2-40B4-BE49-F238E27FC236}">
              <a16:creationId xmlns:a16="http://schemas.microsoft.com/office/drawing/2014/main" id="{CBA0177F-5D2F-46FB-A095-7F867826E1C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5" name="直線コネクタ 454">
          <a:extLst>
            <a:ext uri="{FF2B5EF4-FFF2-40B4-BE49-F238E27FC236}">
              <a16:creationId xmlns:a16="http://schemas.microsoft.com/office/drawing/2014/main" id="{BD7ACF19-0947-42C9-A541-A40046BC93E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6" name="【児童館】&#10;有形固定資産減価償却率最大値テキスト">
          <a:extLst>
            <a:ext uri="{FF2B5EF4-FFF2-40B4-BE49-F238E27FC236}">
              <a16:creationId xmlns:a16="http://schemas.microsoft.com/office/drawing/2014/main" id="{99554E9E-CE72-4BB6-83BE-F250963E97A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7" name="直線コネクタ 456">
          <a:extLst>
            <a:ext uri="{FF2B5EF4-FFF2-40B4-BE49-F238E27FC236}">
              <a16:creationId xmlns:a16="http://schemas.microsoft.com/office/drawing/2014/main" id="{FECDE996-0C7A-4368-B668-6386EA03892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458" name="【児童館】&#10;有形固定資産減価償却率平均値テキスト">
          <a:extLst>
            <a:ext uri="{FF2B5EF4-FFF2-40B4-BE49-F238E27FC236}">
              <a16:creationId xmlns:a16="http://schemas.microsoft.com/office/drawing/2014/main" id="{00C0144F-F681-4EE0-987D-E1C182CE4063}"/>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459" name="フローチャート: 判断 458">
          <a:extLst>
            <a:ext uri="{FF2B5EF4-FFF2-40B4-BE49-F238E27FC236}">
              <a16:creationId xmlns:a16="http://schemas.microsoft.com/office/drawing/2014/main" id="{26DA7A14-8BA6-4B26-BAD1-70B2C74D578E}"/>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460" name="フローチャート: 判断 459">
          <a:extLst>
            <a:ext uri="{FF2B5EF4-FFF2-40B4-BE49-F238E27FC236}">
              <a16:creationId xmlns:a16="http://schemas.microsoft.com/office/drawing/2014/main" id="{EE49AEB1-06E5-4BE8-8662-B8CEDF2AC55B}"/>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461" name="フローチャート: 判断 460">
          <a:extLst>
            <a:ext uri="{FF2B5EF4-FFF2-40B4-BE49-F238E27FC236}">
              <a16:creationId xmlns:a16="http://schemas.microsoft.com/office/drawing/2014/main" id="{A742A23A-A0D5-463F-A788-6636A65034FE}"/>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462" name="フローチャート: 判断 461">
          <a:extLst>
            <a:ext uri="{FF2B5EF4-FFF2-40B4-BE49-F238E27FC236}">
              <a16:creationId xmlns:a16="http://schemas.microsoft.com/office/drawing/2014/main" id="{FDDC8410-A76D-4017-92A9-FA777E25B444}"/>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463" name="フローチャート: 判断 462">
          <a:extLst>
            <a:ext uri="{FF2B5EF4-FFF2-40B4-BE49-F238E27FC236}">
              <a16:creationId xmlns:a16="http://schemas.microsoft.com/office/drawing/2014/main" id="{B0F8D80D-358F-49FC-9EF2-4DF8692A8CCD}"/>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AACE8030-E31C-405E-8329-9860351ECA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2E41D38E-42C7-424F-BCF7-B3798B4862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CA8B7C42-6448-420B-AA5C-71D8A77A62B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AF58116D-7431-486B-AB29-8B92EEDED53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F3DEA48C-D5E7-4815-82DD-F2E9145A846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69" name="楕円 468">
          <a:extLst>
            <a:ext uri="{FF2B5EF4-FFF2-40B4-BE49-F238E27FC236}">
              <a16:creationId xmlns:a16="http://schemas.microsoft.com/office/drawing/2014/main" id="{E417CE09-EF3C-4274-8AE1-BCF6CFC110B4}"/>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470" name="【児童館】&#10;有形固定資産減価償却率該当値テキスト">
          <a:extLst>
            <a:ext uri="{FF2B5EF4-FFF2-40B4-BE49-F238E27FC236}">
              <a16:creationId xmlns:a16="http://schemas.microsoft.com/office/drawing/2014/main" id="{6D530977-9674-4CAD-B84A-CFEE6F1102A1}"/>
            </a:ext>
          </a:extLst>
        </xdr:cNvPr>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471" name="楕円 470">
          <a:extLst>
            <a:ext uri="{FF2B5EF4-FFF2-40B4-BE49-F238E27FC236}">
              <a16:creationId xmlns:a16="http://schemas.microsoft.com/office/drawing/2014/main" id="{C194F37D-3874-41F0-AC46-5018EF08819E}"/>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85</xdr:row>
      <xdr:rowOff>31750</xdr:rowOff>
    </xdr:to>
    <xdr:cxnSp macro="">
      <xdr:nvCxnSpPr>
        <xdr:cNvPr id="472" name="直線コネクタ 471">
          <a:extLst>
            <a:ext uri="{FF2B5EF4-FFF2-40B4-BE49-F238E27FC236}">
              <a16:creationId xmlns:a16="http://schemas.microsoft.com/office/drawing/2014/main" id="{FC034670-94E5-4966-9002-F80FD6998CE9}"/>
            </a:ext>
          </a:extLst>
        </xdr:cNvPr>
        <xdr:cNvCxnSpPr/>
      </xdr:nvCxnSpPr>
      <xdr:spPr>
        <a:xfrm flipV="1">
          <a:off x="15481300" y="13335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473" name="楕円 472">
          <a:extLst>
            <a:ext uri="{FF2B5EF4-FFF2-40B4-BE49-F238E27FC236}">
              <a16:creationId xmlns:a16="http://schemas.microsoft.com/office/drawing/2014/main" id="{6B676042-6FCE-4B3C-9791-F7DC3CB6A27A}"/>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474" name="直線コネクタ 473">
          <a:extLst>
            <a:ext uri="{FF2B5EF4-FFF2-40B4-BE49-F238E27FC236}">
              <a16:creationId xmlns:a16="http://schemas.microsoft.com/office/drawing/2014/main" id="{01D0F5A0-FAD8-4941-AF4F-2D6C5D8F722C}"/>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475" name="楕円 474">
          <a:extLst>
            <a:ext uri="{FF2B5EF4-FFF2-40B4-BE49-F238E27FC236}">
              <a16:creationId xmlns:a16="http://schemas.microsoft.com/office/drawing/2014/main" id="{F4DB8CC1-0BC6-4D5B-BA92-8721012DB7D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476" name="直線コネクタ 475">
          <a:extLst>
            <a:ext uri="{FF2B5EF4-FFF2-40B4-BE49-F238E27FC236}">
              <a16:creationId xmlns:a16="http://schemas.microsoft.com/office/drawing/2014/main" id="{0149D7DC-02E4-4ADC-8886-6A73844484EF}"/>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477" name="楕円 476">
          <a:extLst>
            <a:ext uri="{FF2B5EF4-FFF2-40B4-BE49-F238E27FC236}">
              <a16:creationId xmlns:a16="http://schemas.microsoft.com/office/drawing/2014/main" id="{A85BAE9D-4188-4EED-AB70-8199A3BE4515}"/>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478" name="直線コネクタ 477">
          <a:extLst>
            <a:ext uri="{FF2B5EF4-FFF2-40B4-BE49-F238E27FC236}">
              <a16:creationId xmlns:a16="http://schemas.microsoft.com/office/drawing/2014/main" id="{E4AB9D46-2074-4F41-8B21-184ECED762BF}"/>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479" name="n_1aveValue【児童館】&#10;有形固定資産減価償却率">
          <a:extLst>
            <a:ext uri="{FF2B5EF4-FFF2-40B4-BE49-F238E27FC236}">
              <a16:creationId xmlns:a16="http://schemas.microsoft.com/office/drawing/2014/main" id="{8A4F239F-5220-4411-9F1D-73B98D633343}"/>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480" name="n_2aveValue【児童館】&#10;有形固定資産減価償却率">
          <a:extLst>
            <a:ext uri="{FF2B5EF4-FFF2-40B4-BE49-F238E27FC236}">
              <a16:creationId xmlns:a16="http://schemas.microsoft.com/office/drawing/2014/main" id="{4F6DB596-B678-4A59-B6C3-006B9BF6353B}"/>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481" name="n_3aveValue【児童館】&#10;有形固定資産減価償却率">
          <a:extLst>
            <a:ext uri="{FF2B5EF4-FFF2-40B4-BE49-F238E27FC236}">
              <a16:creationId xmlns:a16="http://schemas.microsoft.com/office/drawing/2014/main" id="{15B8E509-424B-4505-8898-9F132BB7B89D}"/>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482" name="n_4aveValue【児童館】&#10;有形固定資産減価償却率">
          <a:extLst>
            <a:ext uri="{FF2B5EF4-FFF2-40B4-BE49-F238E27FC236}">
              <a16:creationId xmlns:a16="http://schemas.microsoft.com/office/drawing/2014/main" id="{60F8FE19-B756-4EEC-A54C-382652F48C73}"/>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483" name="n_1mainValue【児童館】&#10;有形固定資産減価償却率">
          <a:extLst>
            <a:ext uri="{FF2B5EF4-FFF2-40B4-BE49-F238E27FC236}">
              <a16:creationId xmlns:a16="http://schemas.microsoft.com/office/drawing/2014/main" id="{B8E477C3-8F5B-4EF2-A043-F9468DE1B499}"/>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484" name="n_2mainValue【児童館】&#10;有形固定資産減価償却率">
          <a:extLst>
            <a:ext uri="{FF2B5EF4-FFF2-40B4-BE49-F238E27FC236}">
              <a16:creationId xmlns:a16="http://schemas.microsoft.com/office/drawing/2014/main" id="{0A4F9874-4EA0-4593-9727-DB3E13D693B9}"/>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485" name="n_3mainValue【児童館】&#10;有形固定資産減価償却率">
          <a:extLst>
            <a:ext uri="{FF2B5EF4-FFF2-40B4-BE49-F238E27FC236}">
              <a16:creationId xmlns:a16="http://schemas.microsoft.com/office/drawing/2014/main" id="{7C76C7C6-EF8A-44D2-8EDF-9925DDBEC67D}"/>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486" name="n_4mainValue【児童館】&#10;有形固定資産減価償却率">
          <a:extLst>
            <a:ext uri="{FF2B5EF4-FFF2-40B4-BE49-F238E27FC236}">
              <a16:creationId xmlns:a16="http://schemas.microsoft.com/office/drawing/2014/main" id="{7235B093-019C-4C4E-8DD4-2B7807D46157}"/>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123EEF68-E811-483B-AFC7-FC63F20EEE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D5EE3189-7E75-498E-8729-84109D4D80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72528C6E-3764-4D92-A868-0595A33642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6CB92E0-BF12-4E36-B0FF-3867E4C35F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A4CB8EF0-9F8D-42D8-9F31-09EF8D6A58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F362D90-2D40-4D97-AB87-6D2850936B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1E2433FB-32DD-48EA-A217-6FBCE6B9F7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2860A8A0-6AC4-4938-8A2C-775B6C1972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70D9130E-8A03-4985-8B1A-9350512223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C96FED7C-E515-416D-B6F0-3FCD1526FEE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D3ECD79F-6E7D-461B-8619-F89C5BB5B17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9D59B899-933D-41F0-A3D9-D25F48B0F7F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8C4741CA-9DAB-4BBC-9BE0-30419DC3C6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D42EDC32-D1A7-4C89-8075-943570F88AD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7F0E4AE9-B651-4654-B9E4-DCB3C18767C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901E0D78-F93B-477D-93E2-6A1AB4852C6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093843F5-3EDF-41D5-8993-6839551EB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79CAAD48-2B7E-43A5-9FF1-E11282452C4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B8EFCD71-716B-4A57-9052-2B05B002586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1DA6487F-7B99-44C2-8FB9-D79B5305DEF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8F6A101A-8C89-46A2-AD5D-49D8B348BE3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5B5D5A3A-6A13-43D1-B82C-DF077B70FA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児童館】&#10;一人当たり面積グラフ枠">
          <a:extLst>
            <a:ext uri="{FF2B5EF4-FFF2-40B4-BE49-F238E27FC236}">
              <a16:creationId xmlns:a16="http://schemas.microsoft.com/office/drawing/2014/main" id="{A6F00CE5-9326-42E7-AB47-15C5893309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510" name="直線コネクタ 509">
          <a:extLst>
            <a:ext uri="{FF2B5EF4-FFF2-40B4-BE49-F238E27FC236}">
              <a16:creationId xmlns:a16="http://schemas.microsoft.com/office/drawing/2014/main" id="{84B74B6D-572A-4E06-AB1A-306BC8F88B6F}"/>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1" name="【児童館】&#10;一人当たり面積最小値テキスト">
          <a:extLst>
            <a:ext uri="{FF2B5EF4-FFF2-40B4-BE49-F238E27FC236}">
              <a16:creationId xmlns:a16="http://schemas.microsoft.com/office/drawing/2014/main" id="{3E537C3F-DA3E-4610-8F5A-91B9AECD717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2" name="直線コネクタ 511">
          <a:extLst>
            <a:ext uri="{FF2B5EF4-FFF2-40B4-BE49-F238E27FC236}">
              <a16:creationId xmlns:a16="http://schemas.microsoft.com/office/drawing/2014/main" id="{970FA9EB-DDF5-4BA8-AEE1-82F6342B383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513" name="【児童館】&#10;一人当たり面積最大値テキスト">
          <a:extLst>
            <a:ext uri="{FF2B5EF4-FFF2-40B4-BE49-F238E27FC236}">
              <a16:creationId xmlns:a16="http://schemas.microsoft.com/office/drawing/2014/main" id="{2F5E8AEA-7C83-4BA2-B8CC-1E23C9EB4C07}"/>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514" name="直線コネクタ 513">
          <a:extLst>
            <a:ext uri="{FF2B5EF4-FFF2-40B4-BE49-F238E27FC236}">
              <a16:creationId xmlns:a16="http://schemas.microsoft.com/office/drawing/2014/main" id="{9682B5BD-82B4-4456-B3CB-31A51F5B0B3C}"/>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15" name="【児童館】&#10;一人当たり面積平均値テキスト">
          <a:extLst>
            <a:ext uri="{FF2B5EF4-FFF2-40B4-BE49-F238E27FC236}">
              <a16:creationId xmlns:a16="http://schemas.microsoft.com/office/drawing/2014/main" id="{52FEB875-BA92-43F9-BD91-6333209894D2}"/>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16" name="フローチャート: 判断 515">
          <a:extLst>
            <a:ext uri="{FF2B5EF4-FFF2-40B4-BE49-F238E27FC236}">
              <a16:creationId xmlns:a16="http://schemas.microsoft.com/office/drawing/2014/main" id="{DBF1EB4E-A3D8-45ED-A87A-4EF40F1D235C}"/>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17" name="フローチャート: 判断 516">
          <a:extLst>
            <a:ext uri="{FF2B5EF4-FFF2-40B4-BE49-F238E27FC236}">
              <a16:creationId xmlns:a16="http://schemas.microsoft.com/office/drawing/2014/main" id="{F171F4E8-1046-4FA6-8A50-CCD20C5DDBE1}"/>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518" name="フローチャート: 判断 517">
          <a:extLst>
            <a:ext uri="{FF2B5EF4-FFF2-40B4-BE49-F238E27FC236}">
              <a16:creationId xmlns:a16="http://schemas.microsoft.com/office/drawing/2014/main" id="{CBB22D83-364D-4AF7-9BFC-EDB078C5AD0E}"/>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9" name="フローチャート: 判断 518">
          <a:extLst>
            <a:ext uri="{FF2B5EF4-FFF2-40B4-BE49-F238E27FC236}">
              <a16:creationId xmlns:a16="http://schemas.microsoft.com/office/drawing/2014/main" id="{CE09EFED-A5DA-4BA8-AFD9-FFDCB4C8CB2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520" name="フローチャート: 判断 519">
          <a:extLst>
            <a:ext uri="{FF2B5EF4-FFF2-40B4-BE49-F238E27FC236}">
              <a16:creationId xmlns:a16="http://schemas.microsoft.com/office/drawing/2014/main" id="{E371B2EF-04AC-4E1A-A2CC-E445E871F856}"/>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30AB9BB3-AB1E-425C-A8FB-509B26CE26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7477FA5-F61F-4C9A-9229-E63EC06477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23A0D272-EC7A-4BC7-9D66-E09EDC8AB7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405CE83B-B134-4FAA-AD8A-704E01E424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3F3C0309-A406-445C-A9C9-4182E40CA5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526" name="楕円 525">
          <a:extLst>
            <a:ext uri="{FF2B5EF4-FFF2-40B4-BE49-F238E27FC236}">
              <a16:creationId xmlns:a16="http://schemas.microsoft.com/office/drawing/2014/main" id="{3A21E544-BEEE-4366-9ED0-4FEA49DC3D77}"/>
            </a:ext>
          </a:extLst>
        </xdr:cNvPr>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527" name="【児童館】&#10;一人当たり面積該当値テキスト">
          <a:extLst>
            <a:ext uri="{FF2B5EF4-FFF2-40B4-BE49-F238E27FC236}">
              <a16:creationId xmlns:a16="http://schemas.microsoft.com/office/drawing/2014/main" id="{53294D6F-2989-411A-BEF5-F78146CBD60A}"/>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528" name="楕円 527">
          <a:extLst>
            <a:ext uri="{FF2B5EF4-FFF2-40B4-BE49-F238E27FC236}">
              <a16:creationId xmlns:a16="http://schemas.microsoft.com/office/drawing/2014/main" id="{B48485A8-857C-460F-9821-9178F3C83A4A}"/>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85</xdr:row>
      <xdr:rowOff>82550</xdr:rowOff>
    </xdr:to>
    <xdr:cxnSp macro="">
      <xdr:nvCxnSpPr>
        <xdr:cNvPr id="529" name="直線コネクタ 528">
          <a:extLst>
            <a:ext uri="{FF2B5EF4-FFF2-40B4-BE49-F238E27FC236}">
              <a16:creationId xmlns:a16="http://schemas.microsoft.com/office/drawing/2014/main" id="{318F7AD6-1176-44D0-BFBD-0FFD6F6E0372}"/>
            </a:ext>
          </a:extLst>
        </xdr:cNvPr>
        <xdr:cNvCxnSpPr/>
      </xdr:nvCxnSpPr>
      <xdr:spPr>
        <a:xfrm flipV="1">
          <a:off x="21323300" y="14528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31750</xdr:rowOff>
    </xdr:from>
    <xdr:to>
      <xdr:col>107</xdr:col>
      <xdr:colOff>101600</xdr:colOff>
      <xdr:row>85</xdr:row>
      <xdr:rowOff>133350</xdr:rowOff>
    </xdr:to>
    <xdr:sp macro="" textlink="">
      <xdr:nvSpPr>
        <xdr:cNvPr id="530" name="楕円 529">
          <a:extLst>
            <a:ext uri="{FF2B5EF4-FFF2-40B4-BE49-F238E27FC236}">
              <a16:creationId xmlns:a16="http://schemas.microsoft.com/office/drawing/2014/main" id="{0720936D-E78F-4AE6-95AC-5C6EFDEEA36C}"/>
            </a:ext>
          </a:extLst>
        </xdr:cNvPr>
        <xdr:cNvSpPr/>
      </xdr:nvSpPr>
      <xdr:spPr>
        <a:xfrm>
          <a:off x="20383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82550</xdr:rowOff>
    </xdr:from>
    <xdr:to>
      <xdr:col>111</xdr:col>
      <xdr:colOff>177800</xdr:colOff>
      <xdr:row>85</xdr:row>
      <xdr:rowOff>82550</xdr:rowOff>
    </xdr:to>
    <xdr:cxnSp macro="">
      <xdr:nvCxnSpPr>
        <xdr:cNvPr id="531" name="直線コネクタ 530">
          <a:extLst>
            <a:ext uri="{FF2B5EF4-FFF2-40B4-BE49-F238E27FC236}">
              <a16:creationId xmlns:a16="http://schemas.microsoft.com/office/drawing/2014/main" id="{03DB0621-1978-493A-9CB8-645592D5D91A}"/>
            </a:ext>
          </a:extLst>
        </xdr:cNvPr>
        <xdr:cNvCxnSpPr/>
      </xdr:nvCxnSpPr>
      <xdr:spPr>
        <a:xfrm>
          <a:off x="20434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532" name="楕円 531">
          <a:extLst>
            <a:ext uri="{FF2B5EF4-FFF2-40B4-BE49-F238E27FC236}">
              <a16:creationId xmlns:a16="http://schemas.microsoft.com/office/drawing/2014/main" id="{F9D428FD-6452-441B-8D4A-040C7DA751BF}"/>
            </a:ext>
          </a:extLst>
        </xdr:cNvPr>
        <xdr:cNvSpPr/>
      </xdr:nvSpPr>
      <xdr:spPr>
        <a:xfrm>
          <a:off x="19494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85</xdr:row>
      <xdr:rowOff>82550</xdr:rowOff>
    </xdr:to>
    <xdr:cxnSp macro="">
      <xdr:nvCxnSpPr>
        <xdr:cNvPr id="533" name="直線コネクタ 532">
          <a:extLst>
            <a:ext uri="{FF2B5EF4-FFF2-40B4-BE49-F238E27FC236}">
              <a16:creationId xmlns:a16="http://schemas.microsoft.com/office/drawing/2014/main" id="{1F760ED0-C4BC-4D44-BBD1-BFF1091FABB8}"/>
            </a:ext>
          </a:extLst>
        </xdr:cNvPr>
        <xdr:cNvCxnSpPr/>
      </xdr:nvCxnSpPr>
      <xdr:spPr>
        <a:xfrm>
          <a:off x="19545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534" name="楕円 533">
          <a:extLst>
            <a:ext uri="{FF2B5EF4-FFF2-40B4-BE49-F238E27FC236}">
              <a16:creationId xmlns:a16="http://schemas.microsoft.com/office/drawing/2014/main" id="{9C6AF545-61DD-4C69-8C2C-A8F3EFCFB514}"/>
            </a:ext>
          </a:extLst>
        </xdr:cNvPr>
        <xdr:cNvSpPr/>
      </xdr:nvSpPr>
      <xdr:spPr>
        <a:xfrm>
          <a:off x="18605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85</xdr:row>
      <xdr:rowOff>82550</xdr:rowOff>
    </xdr:to>
    <xdr:cxnSp macro="">
      <xdr:nvCxnSpPr>
        <xdr:cNvPr id="535" name="直線コネクタ 534">
          <a:extLst>
            <a:ext uri="{FF2B5EF4-FFF2-40B4-BE49-F238E27FC236}">
              <a16:creationId xmlns:a16="http://schemas.microsoft.com/office/drawing/2014/main" id="{0E8AE693-0CF6-4BB4-A841-EF5CFC408F1F}"/>
            </a:ext>
          </a:extLst>
        </xdr:cNvPr>
        <xdr:cNvCxnSpPr/>
      </xdr:nvCxnSpPr>
      <xdr:spPr>
        <a:xfrm>
          <a:off x="18656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36" name="n_1aveValue【児童館】&#10;一人当たり面積">
          <a:extLst>
            <a:ext uri="{FF2B5EF4-FFF2-40B4-BE49-F238E27FC236}">
              <a16:creationId xmlns:a16="http://schemas.microsoft.com/office/drawing/2014/main" id="{35409478-1F5E-4D97-B35C-B2FB139A8482}"/>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537" name="n_2aveValue【児童館】&#10;一人当たり面積">
          <a:extLst>
            <a:ext uri="{FF2B5EF4-FFF2-40B4-BE49-F238E27FC236}">
              <a16:creationId xmlns:a16="http://schemas.microsoft.com/office/drawing/2014/main" id="{73154C1C-E07E-4635-BFC2-5FD5412E0D35}"/>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8" name="n_3aveValue【児童館】&#10;一人当たり面積">
          <a:extLst>
            <a:ext uri="{FF2B5EF4-FFF2-40B4-BE49-F238E27FC236}">
              <a16:creationId xmlns:a16="http://schemas.microsoft.com/office/drawing/2014/main" id="{E58BD870-E228-4410-83DC-3627EDB36686}"/>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539" name="n_4aveValue【児童館】&#10;一人当たり面積">
          <a:extLst>
            <a:ext uri="{FF2B5EF4-FFF2-40B4-BE49-F238E27FC236}">
              <a16:creationId xmlns:a16="http://schemas.microsoft.com/office/drawing/2014/main" id="{FEBD79CB-9C29-4943-9773-BEDE13AF5498}"/>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540" name="n_1mainValue【児童館】&#10;一人当たり面積">
          <a:extLst>
            <a:ext uri="{FF2B5EF4-FFF2-40B4-BE49-F238E27FC236}">
              <a16:creationId xmlns:a16="http://schemas.microsoft.com/office/drawing/2014/main" id="{1B9F7AEF-873F-4BB4-9869-DAE81D41F711}"/>
            </a:ext>
          </a:extLst>
        </xdr:cNvPr>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124477</xdr:rowOff>
    </xdr:from>
    <xdr:ext cx="469744" cy="259045"/>
    <xdr:sp macro="" textlink="">
      <xdr:nvSpPr>
        <xdr:cNvPr id="541" name="n_2mainValue【児童館】&#10;一人当たり面積">
          <a:extLst>
            <a:ext uri="{FF2B5EF4-FFF2-40B4-BE49-F238E27FC236}">
              <a16:creationId xmlns:a16="http://schemas.microsoft.com/office/drawing/2014/main" id="{0F580A73-DFC7-44E9-B666-D777D2B92F20}"/>
            </a:ext>
          </a:extLst>
        </xdr:cNvPr>
        <xdr:cNvSpPr txBox="1"/>
      </xdr:nvSpPr>
      <xdr:spPr>
        <a:xfrm>
          <a:off x="20199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542" name="n_3mainValue【児童館】&#10;一人当たり面積">
          <a:extLst>
            <a:ext uri="{FF2B5EF4-FFF2-40B4-BE49-F238E27FC236}">
              <a16:creationId xmlns:a16="http://schemas.microsoft.com/office/drawing/2014/main" id="{0C0B199B-684A-469B-8C47-2D33E429B1D0}"/>
            </a:ext>
          </a:extLst>
        </xdr:cNvPr>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124477</xdr:rowOff>
    </xdr:from>
    <xdr:ext cx="469744" cy="259045"/>
    <xdr:sp macro="" textlink="">
      <xdr:nvSpPr>
        <xdr:cNvPr id="543" name="n_4mainValue【児童館】&#10;一人当たり面積">
          <a:extLst>
            <a:ext uri="{FF2B5EF4-FFF2-40B4-BE49-F238E27FC236}">
              <a16:creationId xmlns:a16="http://schemas.microsoft.com/office/drawing/2014/main" id="{EFA7A362-676A-4E61-AA61-46786D37E941}"/>
            </a:ext>
          </a:extLst>
        </xdr:cNvPr>
        <xdr:cNvSpPr txBox="1"/>
      </xdr:nvSpPr>
      <xdr:spPr>
        <a:xfrm>
          <a:off x="18421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BDA0272A-02BD-4390-AE74-8F7343386A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6D482A95-ED81-4BE6-BFB8-DB738494CB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F00C51EC-CAB7-4BB5-B528-09774D5D43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70BB2BCA-BD20-4224-A273-5FFC23DAFF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6FED5A87-6148-4323-A46F-1EF4271569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A7D3D2A6-AD82-4C6A-8AB4-FB5501BE45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ED646137-58F5-443A-ACB1-20900FAB382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54FF0809-8D75-4FA3-916C-8F65AA51B4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FC559639-3945-42FA-924E-B37E7C3EA5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EED20328-87C8-4BA8-BF42-D340B8EF95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6CB2DA6B-97B7-49B6-8836-C2057B01C8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9CC773F6-262E-4D2A-A06D-1CD5D4BBD4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9862045B-829C-4F53-A90C-43C7E4AA295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B2221782-78B3-49B2-A95A-0D29E7262D8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32087014-28BC-47A3-9B00-EBDDD76CBC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535FB215-1DEE-49FF-AFB6-81DC4D9DE58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6D5855E7-3F41-4D38-8A35-FBDA150DF5C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A0A89642-6450-4926-AD65-DE29942DFE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85E5F410-2D89-49B7-AF44-94424E3646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7EFD1CF2-D02B-4535-B3A5-2DC0458A8A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AFD1C292-0898-4BD9-9F12-0259EC45DD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F752A4C-AC5A-4172-8FF7-034FEC043E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68B34754-2F0F-4160-8730-A595E9C0D7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A3B7A7F7-C55A-4AC2-9006-B1366795AB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07B76952-F549-4CC6-A2DC-B623EF3D1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569" name="直線コネクタ 568">
          <a:extLst>
            <a:ext uri="{FF2B5EF4-FFF2-40B4-BE49-F238E27FC236}">
              <a16:creationId xmlns:a16="http://schemas.microsoft.com/office/drawing/2014/main" id="{BD0543D8-1F7A-43A8-8EF6-564D44AB98F7}"/>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0" name="【公民館】&#10;有形固定資産減価償却率最小値テキスト">
          <a:extLst>
            <a:ext uri="{FF2B5EF4-FFF2-40B4-BE49-F238E27FC236}">
              <a16:creationId xmlns:a16="http://schemas.microsoft.com/office/drawing/2014/main" id="{BCB72899-45D0-4596-932D-02E82B5B2D03}"/>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1" name="直線コネクタ 570">
          <a:extLst>
            <a:ext uri="{FF2B5EF4-FFF2-40B4-BE49-F238E27FC236}">
              <a16:creationId xmlns:a16="http://schemas.microsoft.com/office/drawing/2014/main" id="{A89F3056-FB76-4CB2-A392-45DE56602227}"/>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572" name="【公民館】&#10;有形固定資産減価償却率最大値テキスト">
          <a:extLst>
            <a:ext uri="{FF2B5EF4-FFF2-40B4-BE49-F238E27FC236}">
              <a16:creationId xmlns:a16="http://schemas.microsoft.com/office/drawing/2014/main" id="{5E126F8D-E58D-46A1-BA54-542A58CDE7B8}"/>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573" name="直線コネクタ 572">
          <a:extLst>
            <a:ext uri="{FF2B5EF4-FFF2-40B4-BE49-F238E27FC236}">
              <a16:creationId xmlns:a16="http://schemas.microsoft.com/office/drawing/2014/main" id="{4C5A3D0D-68BC-44FA-8AFD-B76A6D8A8424}"/>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574" name="【公民館】&#10;有形固定資産減価償却率平均値テキスト">
          <a:extLst>
            <a:ext uri="{FF2B5EF4-FFF2-40B4-BE49-F238E27FC236}">
              <a16:creationId xmlns:a16="http://schemas.microsoft.com/office/drawing/2014/main" id="{4191465D-B4F0-4E95-8944-5029EC0BE66A}"/>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575" name="フローチャート: 判断 574">
          <a:extLst>
            <a:ext uri="{FF2B5EF4-FFF2-40B4-BE49-F238E27FC236}">
              <a16:creationId xmlns:a16="http://schemas.microsoft.com/office/drawing/2014/main" id="{C12E0881-B905-4556-ADF0-A65CA1850347}"/>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576" name="フローチャート: 判断 575">
          <a:extLst>
            <a:ext uri="{FF2B5EF4-FFF2-40B4-BE49-F238E27FC236}">
              <a16:creationId xmlns:a16="http://schemas.microsoft.com/office/drawing/2014/main" id="{55C0015E-4EA9-4AC4-AEA0-C399B7B830C1}"/>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77" name="フローチャート: 判断 576">
          <a:extLst>
            <a:ext uri="{FF2B5EF4-FFF2-40B4-BE49-F238E27FC236}">
              <a16:creationId xmlns:a16="http://schemas.microsoft.com/office/drawing/2014/main" id="{55132582-EA82-4008-AAA0-ECDF77527756}"/>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578" name="フローチャート: 判断 577">
          <a:extLst>
            <a:ext uri="{FF2B5EF4-FFF2-40B4-BE49-F238E27FC236}">
              <a16:creationId xmlns:a16="http://schemas.microsoft.com/office/drawing/2014/main" id="{BC35ED14-76EA-45D8-B186-3DA875732EE2}"/>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579" name="フローチャート: 判断 578">
          <a:extLst>
            <a:ext uri="{FF2B5EF4-FFF2-40B4-BE49-F238E27FC236}">
              <a16:creationId xmlns:a16="http://schemas.microsoft.com/office/drawing/2014/main" id="{44AA9D46-2D4B-4C5A-9197-449B100B934D}"/>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D9A1F6FB-2DDC-4CB8-B0F9-287ED8A60A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EF14563-99E7-458F-8287-063EBD8D20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E2663E22-9217-468D-8AF0-6E3AA4B8E4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58CBD55F-1AAB-4C99-A1CC-6FFBC6708A7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644C0EF4-034F-4319-BAC1-E65EE024D5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56424</xdr:rowOff>
    </xdr:from>
    <xdr:to>
      <xdr:col>85</xdr:col>
      <xdr:colOff>177800</xdr:colOff>
      <xdr:row>108</xdr:row>
      <xdr:rowOff>158024</xdr:rowOff>
    </xdr:to>
    <xdr:sp macro="" textlink="">
      <xdr:nvSpPr>
        <xdr:cNvPr id="585" name="楕円 584">
          <a:extLst>
            <a:ext uri="{FF2B5EF4-FFF2-40B4-BE49-F238E27FC236}">
              <a16:creationId xmlns:a16="http://schemas.microsoft.com/office/drawing/2014/main" id="{12FDB97E-B665-4EA3-82EA-D771FD66028F}"/>
            </a:ext>
          </a:extLst>
        </xdr:cNvPr>
        <xdr:cNvSpPr/>
      </xdr:nvSpPr>
      <xdr:spPr>
        <a:xfrm>
          <a:off x="16268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142801</xdr:rowOff>
    </xdr:from>
    <xdr:ext cx="405111" cy="259045"/>
    <xdr:sp macro="" textlink="">
      <xdr:nvSpPr>
        <xdr:cNvPr id="586" name="【公民館】&#10;有形固定資産減価償却率該当値テキスト">
          <a:extLst>
            <a:ext uri="{FF2B5EF4-FFF2-40B4-BE49-F238E27FC236}">
              <a16:creationId xmlns:a16="http://schemas.microsoft.com/office/drawing/2014/main" id="{7E6297CC-3D8E-431D-87DD-EFDE9A697C4D}"/>
            </a:ext>
          </a:extLst>
        </xdr:cNvPr>
        <xdr:cNvSpPr txBox="1"/>
      </xdr:nvSpPr>
      <xdr:spPr>
        <a:xfrm>
          <a:off x="16357600" y="1848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587" name="楕円 586">
          <a:extLst>
            <a:ext uri="{FF2B5EF4-FFF2-40B4-BE49-F238E27FC236}">
              <a16:creationId xmlns:a16="http://schemas.microsoft.com/office/drawing/2014/main" id="{F1E6B769-DA2B-4399-955A-BCD73630578B}"/>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107224</xdr:rowOff>
    </xdr:to>
    <xdr:cxnSp macro="">
      <xdr:nvCxnSpPr>
        <xdr:cNvPr id="588" name="直線コネクタ 587">
          <a:extLst>
            <a:ext uri="{FF2B5EF4-FFF2-40B4-BE49-F238E27FC236}">
              <a16:creationId xmlns:a16="http://schemas.microsoft.com/office/drawing/2014/main" id="{002DAAAB-9E6C-4B59-A00C-0E11476D1D15}"/>
            </a:ext>
          </a:extLst>
        </xdr:cNvPr>
        <xdr:cNvCxnSpPr/>
      </xdr:nvCxnSpPr>
      <xdr:spPr>
        <a:xfrm>
          <a:off x="15481300" y="185911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589" name="楕円 588">
          <a:extLst>
            <a:ext uri="{FF2B5EF4-FFF2-40B4-BE49-F238E27FC236}">
              <a16:creationId xmlns:a16="http://schemas.microsoft.com/office/drawing/2014/main" id="{98974013-1E4F-407F-A3B1-DFDE0AE64692}"/>
            </a:ext>
          </a:extLst>
        </xdr:cNvPr>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74568</xdr:rowOff>
    </xdr:to>
    <xdr:cxnSp macro="">
      <xdr:nvCxnSpPr>
        <xdr:cNvPr id="590" name="直線コネクタ 589">
          <a:extLst>
            <a:ext uri="{FF2B5EF4-FFF2-40B4-BE49-F238E27FC236}">
              <a16:creationId xmlns:a16="http://schemas.microsoft.com/office/drawing/2014/main" id="{193F0140-D92D-4195-89C6-918EFDD811B5}"/>
            </a:ext>
          </a:extLst>
        </xdr:cNvPr>
        <xdr:cNvCxnSpPr/>
      </xdr:nvCxnSpPr>
      <xdr:spPr>
        <a:xfrm>
          <a:off x="14592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129902</xdr:rowOff>
    </xdr:from>
    <xdr:to>
      <xdr:col>72</xdr:col>
      <xdr:colOff>38100</xdr:colOff>
      <xdr:row>108</xdr:row>
      <xdr:rowOff>60052</xdr:rowOff>
    </xdr:to>
    <xdr:sp macro="" textlink="">
      <xdr:nvSpPr>
        <xdr:cNvPr id="591" name="楕円 590">
          <a:extLst>
            <a:ext uri="{FF2B5EF4-FFF2-40B4-BE49-F238E27FC236}">
              <a16:creationId xmlns:a16="http://schemas.microsoft.com/office/drawing/2014/main" id="{6C52FEE4-9333-4526-9355-95DE178FD9CD}"/>
            </a:ext>
          </a:extLst>
        </xdr:cNvPr>
        <xdr:cNvSpPr/>
      </xdr:nvSpPr>
      <xdr:spPr>
        <a:xfrm>
          <a:off x="1365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xdr:rowOff>
    </xdr:from>
    <xdr:to>
      <xdr:col>76</xdr:col>
      <xdr:colOff>114300</xdr:colOff>
      <xdr:row>108</xdr:row>
      <xdr:rowOff>41911</xdr:rowOff>
    </xdr:to>
    <xdr:cxnSp macro="">
      <xdr:nvCxnSpPr>
        <xdr:cNvPr id="592" name="直線コネクタ 591">
          <a:extLst>
            <a:ext uri="{FF2B5EF4-FFF2-40B4-BE49-F238E27FC236}">
              <a16:creationId xmlns:a16="http://schemas.microsoft.com/office/drawing/2014/main" id="{99902D87-BD95-4DE3-9055-AE3E0194B32D}"/>
            </a:ext>
          </a:extLst>
        </xdr:cNvPr>
        <xdr:cNvCxnSpPr/>
      </xdr:nvCxnSpPr>
      <xdr:spPr>
        <a:xfrm>
          <a:off x="13703300" y="18525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593" name="楕円 592">
          <a:extLst>
            <a:ext uri="{FF2B5EF4-FFF2-40B4-BE49-F238E27FC236}">
              <a16:creationId xmlns:a16="http://schemas.microsoft.com/office/drawing/2014/main" id="{6B188423-FC64-4F8C-84EB-20F3142C3B4B}"/>
            </a:ext>
          </a:extLst>
        </xdr:cNvPr>
        <xdr:cNvSpPr/>
      </xdr:nvSpPr>
      <xdr:spPr>
        <a:xfrm>
          <a:off x="12763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108</xdr:row>
      <xdr:rowOff>9252</xdr:rowOff>
    </xdr:to>
    <xdr:cxnSp macro="">
      <xdr:nvCxnSpPr>
        <xdr:cNvPr id="594" name="直線コネクタ 593">
          <a:extLst>
            <a:ext uri="{FF2B5EF4-FFF2-40B4-BE49-F238E27FC236}">
              <a16:creationId xmlns:a16="http://schemas.microsoft.com/office/drawing/2014/main" id="{78E030E9-1880-45F0-A53D-9C90A1AE0F79}"/>
            </a:ext>
          </a:extLst>
        </xdr:cNvPr>
        <xdr:cNvCxnSpPr/>
      </xdr:nvCxnSpPr>
      <xdr:spPr>
        <a:xfrm>
          <a:off x="12814300" y="184931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595" name="n_1aveValue【公民館】&#10;有形固定資産減価償却率">
          <a:extLst>
            <a:ext uri="{FF2B5EF4-FFF2-40B4-BE49-F238E27FC236}">
              <a16:creationId xmlns:a16="http://schemas.microsoft.com/office/drawing/2014/main" id="{A74AFADD-CE23-4B52-AB15-EA16FBD40D4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596" name="n_2aveValue【公民館】&#10;有形固定資産減価償却率">
          <a:extLst>
            <a:ext uri="{FF2B5EF4-FFF2-40B4-BE49-F238E27FC236}">
              <a16:creationId xmlns:a16="http://schemas.microsoft.com/office/drawing/2014/main" id="{A6730E47-C628-4839-B2C1-9157C8145C13}"/>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597" name="n_3aveValue【公民館】&#10;有形固定資産減価償却率">
          <a:extLst>
            <a:ext uri="{FF2B5EF4-FFF2-40B4-BE49-F238E27FC236}">
              <a16:creationId xmlns:a16="http://schemas.microsoft.com/office/drawing/2014/main" id="{0DC95275-E298-4F9C-831A-60C450DDB83C}"/>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598" name="n_4aveValue【公民館】&#10;有形固定資産減価償却率">
          <a:extLst>
            <a:ext uri="{FF2B5EF4-FFF2-40B4-BE49-F238E27FC236}">
              <a16:creationId xmlns:a16="http://schemas.microsoft.com/office/drawing/2014/main" id="{F712C638-95FD-47AA-8FB5-1C0F73B9165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599" name="n_1mainValue【公民館】&#10;有形固定資産減価償却率">
          <a:extLst>
            <a:ext uri="{FF2B5EF4-FFF2-40B4-BE49-F238E27FC236}">
              <a16:creationId xmlns:a16="http://schemas.microsoft.com/office/drawing/2014/main" id="{B62634A6-F416-4DD0-A742-290465FF6EBF}"/>
            </a:ext>
          </a:extLst>
        </xdr:cNvPr>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600" name="n_2mainValue【公民館】&#10;有形固定資産減価償却率">
          <a:extLst>
            <a:ext uri="{FF2B5EF4-FFF2-40B4-BE49-F238E27FC236}">
              <a16:creationId xmlns:a16="http://schemas.microsoft.com/office/drawing/2014/main" id="{80102DEA-5F38-4019-B7EC-CD3629994B19}"/>
            </a:ext>
          </a:extLst>
        </xdr:cNvPr>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51179</xdr:rowOff>
    </xdr:from>
    <xdr:ext cx="405111" cy="259045"/>
    <xdr:sp macro="" textlink="">
      <xdr:nvSpPr>
        <xdr:cNvPr id="601" name="n_3mainValue【公民館】&#10;有形固定資産減価償却率">
          <a:extLst>
            <a:ext uri="{FF2B5EF4-FFF2-40B4-BE49-F238E27FC236}">
              <a16:creationId xmlns:a16="http://schemas.microsoft.com/office/drawing/2014/main" id="{8D16311C-C9FF-4C25-A5F7-D6AA640A5F9B}"/>
            </a:ext>
          </a:extLst>
        </xdr:cNvPr>
        <xdr:cNvSpPr txBox="1"/>
      </xdr:nvSpPr>
      <xdr:spPr>
        <a:xfrm>
          <a:off x="13500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602" name="n_4mainValue【公民館】&#10;有形固定資産減価償却率">
          <a:extLst>
            <a:ext uri="{FF2B5EF4-FFF2-40B4-BE49-F238E27FC236}">
              <a16:creationId xmlns:a16="http://schemas.microsoft.com/office/drawing/2014/main" id="{5ACC9A2B-004A-4A5E-9118-EE1FEC3D06A6}"/>
            </a:ext>
          </a:extLst>
        </xdr:cNvPr>
        <xdr:cNvSpPr txBox="1"/>
      </xdr:nvSpPr>
      <xdr:spPr>
        <a:xfrm>
          <a:off x="12611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73D3F23F-F010-4195-B7DF-A78CEDC01B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D5CB1269-84FE-4104-BDD8-E40B159D6D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E37C19E2-6DCE-4808-9C7E-12035A65E7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A70A37E8-A131-474D-ADE3-501CCF5C32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40AB43D0-6728-4FD2-A695-717AC1A8AB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409BC57B-51E0-4968-AAB4-66E04EE030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1F189C0C-836E-4169-9BF5-59625982BF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9142A982-B033-4825-A4B5-A3B6A55187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F3C2B86C-EB73-4D4C-B963-C9B2548D4F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685A1763-C9EE-422C-AE73-989E37FE0A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ECE78997-F6A4-486E-A277-27890FD5586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3AA41FB6-59A4-4FAA-A493-D678B8FFCA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0CCAF5D0-96B8-407D-BDC4-46F2AD2E6EA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72711F20-EB6F-40C3-A85F-AC51EC47A85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92E23118-10FF-4AEB-BE09-CD099EC2E2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7327AE65-2034-45CF-B0B2-2C24611BAC9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D7908EE2-ABB9-4926-A0A7-526911393B1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BB4730AA-EED4-4C00-8C2F-6639262B008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BD2648F7-A659-4176-832B-FE11118D17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96497983-DD89-42DF-A176-AE38D1EBFB6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B67C9B27-3BAC-4BC8-8529-BED98765BFB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EA95C4AA-CBBA-4675-8D42-B76A844CCB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92438B69-6D39-4FB7-85AA-DE50D3678D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4A81CB5E-136A-4BC7-9807-8FAD4A0E9F0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D2D69A5A-C500-46C4-A81D-8792B760E8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28" name="直線コネクタ 627">
          <a:extLst>
            <a:ext uri="{FF2B5EF4-FFF2-40B4-BE49-F238E27FC236}">
              <a16:creationId xmlns:a16="http://schemas.microsoft.com/office/drawing/2014/main" id="{4397C997-1121-4FB9-8147-4C59F1234AE6}"/>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29" name="【公民館】&#10;一人当たり面積最小値テキスト">
          <a:extLst>
            <a:ext uri="{FF2B5EF4-FFF2-40B4-BE49-F238E27FC236}">
              <a16:creationId xmlns:a16="http://schemas.microsoft.com/office/drawing/2014/main" id="{223ADA02-E90E-4437-94F6-3560CE589E1F}"/>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30" name="直線コネクタ 629">
          <a:extLst>
            <a:ext uri="{FF2B5EF4-FFF2-40B4-BE49-F238E27FC236}">
              <a16:creationId xmlns:a16="http://schemas.microsoft.com/office/drawing/2014/main" id="{71D6FF0C-F740-4CF2-920C-E2FADB54C96F}"/>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31" name="【公民館】&#10;一人当たり面積最大値テキスト">
          <a:extLst>
            <a:ext uri="{FF2B5EF4-FFF2-40B4-BE49-F238E27FC236}">
              <a16:creationId xmlns:a16="http://schemas.microsoft.com/office/drawing/2014/main" id="{6B07A273-D719-43EC-82E2-ED39E10E4657}"/>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32" name="直線コネクタ 631">
          <a:extLst>
            <a:ext uri="{FF2B5EF4-FFF2-40B4-BE49-F238E27FC236}">
              <a16:creationId xmlns:a16="http://schemas.microsoft.com/office/drawing/2014/main" id="{9A483379-1CC9-4ECC-BDD3-60A6DAD6EF0C}"/>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633" name="【公民館】&#10;一人当たり面積平均値テキスト">
          <a:extLst>
            <a:ext uri="{FF2B5EF4-FFF2-40B4-BE49-F238E27FC236}">
              <a16:creationId xmlns:a16="http://schemas.microsoft.com/office/drawing/2014/main" id="{598710F0-09F8-4E9F-81A0-CCE91C83DCE2}"/>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34" name="フローチャート: 判断 633">
          <a:extLst>
            <a:ext uri="{FF2B5EF4-FFF2-40B4-BE49-F238E27FC236}">
              <a16:creationId xmlns:a16="http://schemas.microsoft.com/office/drawing/2014/main" id="{F70781E4-1BB7-433A-B79F-60BB33B44FF6}"/>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35" name="フローチャート: 判断 634">
          <a:extLst>
            <a:ext uri="{FF2B5EF4-FFF2-40B4-BE49-F238E27FC236}">
              <a16:creationId xmlns:a16="http://schemas.microsoft.com/office/drawing/2014/main" id="{4FB32354-A63F-4343-8F8F-B482577F7EAD}"/>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36" name="フローチャート: 判断 635">
          <a:extLst>
            <a:ext uri="{FF2B5EF4-FFF2-40B4-BE49-F238E27FC236}">
              <a16:creationId xmlns:a16="http://schemas.microsoft.com/office/drawing/2014/main" id="{49514069-89AE-469D-A81E-38E5EC436BF6}"/>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7" name="フローチャート: 判断 636">
          <a:extLst>
            <a:ext uri="{FF2B5EF4-FFF2-40B4-BE49-F238E27FC236}">
              <a16:creationId xmlns:a16="http://schemas.microsoft.com/office/drawing/2014/main" id="{24FF8F56-D7E7-4284-BC44-A92A56B393B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38" name="フローチャート: 判断 637">
          <a:extLst>
            <a:ext uri="{FF2B5EF4-FFF2-40B4-BE49-F238E27FC236}">
              <a16:creationId xmlns:a16="http://schemas.microsoft.com/office/drawing/2014/main" id="{562BC4AF-81A1-46ED-8C80-2BDB90D0216F}"/>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4AB5648-5223-4C1A-B539-3847A01F2D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5C9BB1DF-7D89-4E5D-8A24-C1374D674B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CA9F582F-9BB5-45BF-982E-F2CF1C7BC6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E8E6009-7504-4C5C-BE00-4A779963E9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F3F88EEB-E038-43D5-A18B-1D5DA3092E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44" name="楕円 643">
          <a:extLst>
            <a:ext uri="{FF2B5EF4-FFF2-40B4-BE49-F238E27FC236}">
              <a16:creationId xmlns:a16="http://schemas.microsoft.com/office/drawing/2014/main" id="{D3D8EA67-F83B-4556-8B9D-73B12DDA5264}"/>
            </a:ext>
          </a:extLst>
        </xdr:cNvPr>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645" name="【公民館】&#10;一人当たり面積該当値テキスト">
          <a:extLst>
            <a:ext uri="{FF2B5EF4-FFF2-40B4-BE49-F238E27FC236}">
              <a16:creationId xmlns:a16="http://schemas.microsoft.com/office/drawing/2014/main" id="{95829AA3-52FE-459B-B041-2C049636915F}"/>
            </a:ext>
          </a:extLst>
        </xdr:cNvPr>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646" name="楕円 645">
          <a:extLst>
            <a:ext uri="{FF2B5EF4-FFF2-40B4-BE49-F238E27FC236}">
              <a16:creationId xmlns:a16="http://schemas.microsoft.com/office/drawing/2014/main" id="{BA642026-2458-4537-9B82-DCEA49D5CE2C}"/>
            </a:ext>
          </a:extLst>
        </xdr:cNvPr>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68036</xdr:rowOff>
    </xdr:to>
    <xdr:cxnSp macro="">
      <xdr:nvCxnSpPr>
        <xdr:cNvPr id="647" name="直線コネクタ 646">
          <a:extLst>
            <a:ext uri="{FF2B5EF4-FFF2-40B4-BE49-F238E27FC236}">
              <a16:creationId xmlns:a16="http://schemas.microsoft.com/office/drawing/2014/main" id="{4E81E541-0E33-47CD-8D16-146AE1B28F62}"/>
            </a:ext>
          </a:extLst>
        </xdr:cNvPr>
        <xdr:cNvCxnSpPr/>
      </xdr:nvCxnSpPr>
      <xdr:spPr>
        <a:xfrm flipV="1">
          <a:off x="21323300" y="180670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20501</xdr:rowOff>
    </xdr:from>
    <xdr:to>
      <xdr:col>107</xdr:col>
      <xdr:colOff>101600</xdr:colOff>
      <xdr:row>105</xdr:row>
      <xdr:rowOff>122101</xdr:rowOff>
    </xdr:to>
    <xdr:sp macro="" textlink="">
      <xdr:nvSpPr>
        <xdr:cNvPr id="648" name="楕円 647">
          <a:extLst>
            <a:ext uri="{FF2B5EF4-FFF2-40B4-BE49-F238E27FC236}">
              <a16:creationId xmlns:a16="http://schemas.microsoft.com/office/drawing/2014/main" id="{110E5506-18A8-42A2-94AA-371BDC87BE5C}"/>
            </a:ext>
          </a:extLst>
        </xdr:cNvPr>
        <xdr:cNvSpPr/>
      </xdr:nvSpPr>
      <xdr:spPr>
        <a:xfrm>
          <a:off x="20383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71301</xdr:rowOff>
    </xdr:to>
    <xdr:cxnSp macro="">
      <xdr:nvCxnSpPr>
        <xdr:cNvPr id="649" name="直線コネクタ 648">
          <a:extLst>
            <a:ext uri="{FF2B5EF4-FFF2-40B4-BE49-F238E27FC236}">
              <a16:creationId xmlns:a16="http://schemas.microsoft.com/office/drawing/2014/main" id="{506CCBCB-D246-4DF4-AC77-B41B0FE35D84}"/>
            </a:ext>
          </a:extLst>
        </xdr:cNvPr>
        <xdr:cNvCxnSpPr/>
      </xdr:nvCxnSpPr>
      <xdr:spPr>
        <a:xfrm flipV="1">
          <a:off x="20434300" y="180702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650" name="楕円 649">
          <a:extLst>
            <a:ext uri="{FF2B5EF4-FFF2-40B4-BE49-F238E27FC236}">
              <a16:creationId xmlns:a16="http://schemas.microsoft.com/office/drawing/2014/main" id="{F4BB7E14-3653-4D5A-951C-EC577636DD36}"/>
            </a:ext>
          </a:extLst>
        </xdr:cNvPr>
        <xdr:cNvSpPr/>
      </xdr:nvSpPr>
      <xdr:spPr>
        <a:xfrm>
          <a:off x="19494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71301</xdr:rowOff>
    </xdr:from>
    <xdr:to>
      <xdr:col>107</xdr:col>
      <xdr:colOff>50800</xdr:colOff>
      <xdr:row>105</xdr:row>
      <xdr:rowOff>74568</xdr:rowOff>
    </xdr:to>
    <xdr:cxnSp macro="">
      <xdr:nvCxnSpPr>
        <xdr:cNvPr id="651" name="直線コネクタ 650">
          <a:extLst>
            <a:ext uri="{FF2B5EF4-FFF2-40B4-BE49-F238E27FC236}">
              <a16:creationId xmlns:a16="http://schemas.microsoft.com/office/drawing/2014/main" id="{4E2909EC-8822-4FC9-B3B3-588EF315B580}"/>
            </a:ext>
          </a:extLst>
        </xdr:cNvPr>
        <xdr:cNvCxnSpPr/>
      </xdr:nvCxnSpPr>
      <xdr:spPr>
        <a:xfrm flipV="1">
          <a:off x="19545300" y="180735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23768</xdr:rowOff>
    </xdr:from>
    <xdr:to>
      <xdr:col>98</xdr:col>
      <xdr:colOff>38100</xdr:colOff>
      <xdr:row>105</xdr:row>
      <xdr:rowOff>125368</xdr:rowOff>
    </xdr:to>
    <xdr:sp macro="" textlink="">
      <xdr:nvSpPr>
        <xdr:cNvPr id="652" name="楕円 651">
          <a:extLst>
            <a:ext uri="{FF2B5EF4-FFF2-40B4-BE49-F238E27FC236}">
              <a16:creationId xmlns:a16="http://schemas.microsoft.com/office/drawing/2014/main" id="{39EF28E2-E63B-4206-B0FE-ED8B927F4D4F}"/>
            </a:ext>
          </a:extLst>
        </xdr:cNvPr>
        <xdr:cNvSpPr/>
      </xdr:nvSpPr>
      <xdr:spPr>
        <a:xfrm>
          <a:off x="18605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74568</xdr:rowOff>
    </xdr:from>
    <xdr:to>
      <xdr:col>102</xdr:col>
      <xdr:colOff>114300</xdr:colOff>
      <xdr:row>105</xdr:row>
      <xdr:rowOff>74568</xdr:rowOff>
    </xdr:to>
    <xdr:cxnSp macro="">
      <xdr:nvCxnSpPr>
        <xdr:cNvPr id="653" name="直線コネクタ 652">
          <a:extLst>
            <a:ext uri="{FF2B5EF4-FFF2-40B4-BE49-F238E27FC236}">
              <a16:creationId xmlns:a16="http://schemas.microsoft.com/office/drawing/2014/main" id="{51F964C8-2F7D-4F3A-9EE8-17927CDABE0A}"/>
            </a:ext>
          </a:extLst>
        </xdr:cNvPr>
        <xdr:cNvCxnSpPr/>
      </xdr:nvCxnSpPr>
      <xdr:spPr>
        <a:xfrm>
          <a:off x="18656300" y="180768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654" name="n_1aveValue【公民館】&#10;一人当たり面積">
          <a:extLst>
            <a:ext uri="{FF2B5EF4-FFF2-40B4-BE49-F238E27FC236}">
              <a16:creationId xmlns:a16="http://schemas.microsoft.com/office/drawing/2014/main" id="{9BA5D0B5-AA53-464C-BDAD-AA140419B6B2}"/>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55" name="n_2aveValue【公民館】&#10;一人当たり面積">
          <a:extLst>
            <a:ext uri="{FF2B5EF4-FFF2-40B4-BE49-F238E27FC236}">
              <a16:creationId xmlns:a16="http://schemas.microsoft.com/office/drawing/2014/main" id="{6C363D92-26BB-43DD-BEC1-C4AD1C07BB6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56" name="n_3aveValue【公民館】&#10;一人当たり面積">
          <a:extLst>
            <a:ext uri="{FF2B5EF4-FFF2-40B4-BE49-F238E27FC236}">
              <a16:creationId xmlns:a16="http://schemas.microsoft.com/office/drawing/2014/main" id="{47013B7D-915F-49C9-B4F1-E32AB6B26FE2}"/>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657" name="n_4aveValue【公民館】&#10;一人当たり面積">
          <a:extLst>
            <a:ext uri="{FF2B5EF4-FFF2-40B4-BE49-F238E27FC236}">
              <a16:creationId xmlns:a16="http://schemas.microsoft.com/office/drawing/2014/main" id="{DFEDF07B-4418-4440-B234-E38EB0999E58}"/>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658" name="n_1mainValue【公民館】&#10;一人当たり面積">
          <a:extLst>
            <a:ext uri="{FF2B5EF4-FFF2-40B4-BE49-F238E27FC236}">
              <a16:creationId xmlns:a16="http://schemas.microsoft.com/office/drawing/2014/main" id="{4F9EC570-8A48-4EF0-9014-F4BDF15AEC12}"/>
            </a:ext>
          </a:extLst>
        </xdr:cNvPr>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138628</xdr:rowOff>
    </xdr:from>
    <xdr:ext cx="469744" cy="259045"/>
    <xdr:sp macro="" textlink="">
      <xdr:nvSpPr>
        <xdr:cNvPr id="659" name="n_2mainValue【公民館】&#10;一人当たり面積">
          <a:extLst>
            <a:ext uri="{FF2B5EF4-FFF2-40B4-BE49-F238E27FC236}">
              <a16:creationId xmlns:a16="http://schemas.microsoft.com/office/drawing/2014/main" id="{547DBDCA-29F4-4409-B371-FC37AA7C21A2}"/>
            </a:ext>
          </a:extLst>
        </xdr:cNvPr>
        <xdr:cNvSpPr txBox="1"/>
      </xdr:nvSpPr>
      <xdr:spPr>
        <a:xfrm>
          <a:off x="20199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660" name="n_3mainValue【公民館】&#10;一人当たり面積">
          <a:extLst>
            <a:ext uri="{FF2B5EF4-FFF2-40B4-BE49-F238E27FC236}">
              <a16:creationId xmlns:a16="http://schemas.microsoft.com/office/drawing/2014/main" id="{F281319A-27BF-4436-8E37-47B0E64F187E}"/>
            </a:ext>
          </a:extLst>
        </xdr:cNvPr>
        <xdr:cNvSpPr txBox="1"/>
      </xdr:nvSpPr>
      <xdr:spPr>
        <a:xfrm>
          <a:off x="19310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141895</xdr:rowOff>
    </xdr:from>
    <xdr:ext cx="469744" cy="259045"/>
    <xdr:sp macro="" textlink="">
      <xdr:nvSpPr>
        <xdr:cNvPr id="661" name="n_4mainValue【公民館】&#10;一人当たり面積">
          <a:extLst>
            <a:ext uri="{FF2B5EF4-FFF2-40B4-BE49-F238E27FC236}">
              <a16:creationId xmlns:a16="http://schemas.microsoft.com/office/drawing/2014/main" id="{45BCB83A-6EB7-47CC-9BDD-BDA7156E5382}"/>
            </a:ext>
          </a:extLst>
        </xdr:cNvPr>
        <xdr:cNvSpPr txBox="1"/>
      </xdr:nvSpPr>
      <xdr:spPr>
        <a:xfrm>
          <a:off x="18421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A9644855-AF29-41EA-93C4-3670FA31CC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A9E06B14-C076-4231-A7BE-A68D2EF2B1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6D51E41-0023-412D-8AF5-7314092091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学校施設、公民館における有形固定資産減価償却率が類似団体平均値よりも高い理由は、昭和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年前後に建築された建物が多く、大規模改修等の改修工事を行っていないのが原因と考える。ただし児童館に関しては、令和３年度に新こども館が開館</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。他の施設に関しても、町民のニーズ、利用状況等を踏まえ多討しつつ公共施設等総合管理計画を基にバランスに優れた健全な財政運営に努める。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60CCF2-B89A-45DF-9B64-F2C79FF774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47FA79-C586-4688-8F30-8B29D1D593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56030-422B-44E5-A6F3-02E32AF540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11137F-A259-4DAA-90E3-C40E849EFC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F7EC9B-9E0E-4A51-8A41-ACE4F6A58C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E10794-580B-4773-BE3C-6A608A7956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0393A8-B8EB-4DE9-9A71-46E306D647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E49940-DC2C-4FA0-AF9B-DEFE052CA4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0929BA-37FD-4579-98B2-483100780E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A06797-F0BB-4A21-9B0E-29D15C7183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2952DF-B9E9-4DC0-9E0C-59CC67A966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5983B4-313E-43CF-91C2-14EA5F5D49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7F5A23-27D3-4AAB-B2E3-C5AA3AED27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AAAE57-8E8D-4E1B-BD19-6DF2AD0A3C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9CAF25-6099-4129-8020-9F5EDCE5C0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7EBF75-88C4-4CD6-820C-297159C6C3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B41164-550A-4531-BC63-97D2F2975E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F1A214-AF1E-42E8-8AF4-138F8F1641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A54F74-11D6-4603-A878-DDFFD6E6DB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EFEEA9-0560-4C24-BFAF-55EAA5C028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E7C364-6313-4E0B-8368-B629419A0D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D33EB9-B8F1-47E3-9BB6-BC53B791F5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E683E1-78A1-4902-B41A-329733BF1D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55E7BB-A99C-49DC-AD6E-345DA5895B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A8075A-0648-453D-872D-7089CAB197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BA3F86-6AB8-444C-9EA8-F1CE4D3932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49B87C-D6A5-4E2B-AB9E-CA38B04D88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F32EF6-F10B-4489-A4B7-1EA03D3634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217C84-5A3F-4A8F-8E55-2A4A5A54C4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63AD6B-0510-4D15-A921-11BEBD3F23F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BE6319-2304-4136-923B-2DAE907FD12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D1126B-8BB0-4129-8EB2-637A12B2DB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F6A9B3-E046-47A8-9D2F-72A3767FA8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B6BE76-FF32-42BF-867F-626A68E4F6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74B85C-C00A-4AAB-932D-EEC80A7C4E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409DA4-1301-43E6-A2DA-A1FD10B217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B17F80-08F9-4803-80DA-D246DA96FB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19D364-EDBB-4A56-B198-E5CA2B7078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696A8B-659C-42D9-BEE4-5CE1E7FE3DB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EAAD4FC-B1F2-404D-AD2E-5CB9B49250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5D7D480-7DA9-467F-AA52-798E564B67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B6BFABD-B28F-4CA0-A1A9-02FD435883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87AC9A9-BB35-4FA3-BC0E-F1EB0564A1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0C57258-4C92-4315-A35E-925F02A120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BA56E3B-2438-451B-B5C7-36DBF85551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00FF5EB-DBB7-402A-8DAE-56709ADDAE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6AB7879-9636-42FA-B61C-9B45C1E1ABD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EAFAB2B-6397-49CF-A203-6C2A672BC6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B7D9B13-21F8-4C86-AEC3-12210D67C0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00E241D-16C1-4708-9BA1-FC6A92B6DB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2D81F57-FE3D-4A17-9512-8A107A1FD3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7C18AB0-5333-4294-9FE5-CD66D841C8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CC1A500-71E6-45C7-8FEB-DE85D744C7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541945C-2E79-4D32-95CA-5CD448E1DC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E28DB7E-C338-4AF0-A71D-83839217D3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7B43F32-A2AD-49D2-AD77-EAA0975751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0C331CE-A853-4DA5-BF89-452EA27537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3855F29-8702-401A-9431-63AA1B1044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CE8E2FD-4288-4B79-941B-2AF456EF04D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E8EFF8E-F0E7-488B-B2A2-ABB2059031F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4A7CE61-B1E9-4EDE-B78E-474B1561203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1F6A83E-1997-4BFE-B245-E5A7E2001F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116E205-2F73-4084-AEFF-7A4C4CD245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B7C097C-48A1-4D02-B34E-95C0B26270F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3D8662F-826E-4452-819B-5A13B559E3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E161A31-A980-4959-A9BC-5277FBEB27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B414888-73C3-4176-8D36-A23239F708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29CF870-5D4B-41B7-9713-C960DB4D924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ECE61B9-1C3D-4520-8C0A-4AEC1D2484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91214DD-4EF7-4EF1-A18D-31098C36DB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8E07133-3265-45B4-B067-D02310DBEB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BCC0142-68DA-4238-A202-1EE5B27B92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932D832-871B-4320-A6F3-8D5ED70A1353}"/>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6607108-1A73-44D8-9FEF-9A02EDFAF1B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66BD0A8-AE18-4EC6-8C8E-079FE21EA04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BF7F45C-54D8-4634-ABCC-36D8945A7967}"/>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15E0757A-273C-4C10-9644-D938CB6471B5}"/>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580BD9F-6A44-46DE-BB6E-605E92B4364E}"/>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D6BC6B95-3BF6-44CD-AB93-1A3D3C8A0503}"/>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B5F63E0F-2899-44C5-BE37-7632370B4C3E}"/>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062E42E7-5B10-4BD9-AA31-06F6C44C4C0F}"/>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E499D72A-1BD6-44C6-A014-6F5056E0CC9B}"/>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93CF5A98-B1FE-4329-9D5B-5038496CBBF5}"/>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FAF3674-6B52-4559-A79F-5345DB1008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0DBE7E1-472A-4C4B-A70D-4D677A3E3F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AACD41E-AD94-4C16-B786-E3AAAD540B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3EFE3B7-98A4-41A5-AA79-39E8E817DC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09FB857-D69A-472F-8074-A6C46015D1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117384</xdr:rowOff>
    </xdr:from>
    <xdr:to>
      <xdr:col>24</xdr:col>
      <xdr:colOff>114300</xdr:colOff>
      <xdr:row>64</xdr:row>
      <xdr:rowOff>47534</xdr:rowOff>
    </xdr:to>
    <xdr:sp macro="" textlink="">
      <xdr:nvSpPr>
        <xdr:cNvPr id="90" name="楕円 89">
          <a:extLst>
            <a:ext uri="{FF2B5EF4-FFF2-40B4-BE49-F238E27FC236}">
              <a16:creationId xmlns:a16="http://schemas.microsoft.com/office/drawing/2014/main" id="{C3DFA315-6934-4CD4-B104-5EA08704A454}"/>
            </a:ext>
          </a:extLst>
        </xdr:cNvPr>
        <xdr:cNvSpPr/>
      </xdr:nvSpPr>
      <xdr:spPr>
        <a:xfrm>
          <a:off x="45847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95811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1A225F5-146E-4E4A-8343-E1A30036B9E5}"/>
            </a:ext>
          </a:extLst>
        </xdr:cNvPr>
        <xdr:cNvSpPr txBox="1"/>
      </xdr:nvSpPr>
      <xdr:spPr>
        <a:xfrm>
          <a:off x="4673600"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112485</xdr:rowOff>
    </xdr:from>
    <xdr:to>
      <xdr:col>20</xdr:col>
      <xdr:colOff>38100</xdr:colOff>
      <xdr:row>64</xdr:row>
      <xdr:rowOff>42635</xdr:rowOff>
    </xdr:to>
    <xdr:sp macro="" textlink="">
      <xdr:nvSpPr>
        <xdr:cNvPr id="92" name="楕円 91">
          <a:extLst>
            <a:ext uri="{FF2B5EF4-FFF2-40B4-BE49-F238E27FC236}">
              <a16:creationId xmlns:a16="http://schemas.microsoft.com/office/drawing/2014/main" id="{6B60C1E0-56F7-4FA7-BCA2-018953A39966}"/>
            </a:ext>
          </a:extLst>
        </xdr:cNvPr>
        <xdr:cNvSpPr/>
      </xdr:nvSpPr>
      <xdr:spPr>
        <a:xfrm>
          <a:off x="3746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163285</xdr:rowOff>
    </xdr:from>
    <xdr:to>
      <xdr:col>24</xdr:col>
      <xdr:colOff>63500</xdr:colOff>
      <xdr:row>63</xdr:row>
      <xdr:rowOff>168184</xdr:rowOff>
    </xdr:to>
    <xdr:cxnSp macro="">
      <xdr:nvCxnSpPr>
        <xdr:cNvPr id="93" name="直線コネクタ 92">
          <a:extLst>
            <a:ext uri="{FF2B5EF4-FFF2-40B4-BE49-F238E27FC236}">
              <a16:creationId xmlns:a16="http://schemas.microsoft.com/office/drawing/2014/main" id="{12983F99-7176-491E-A415-351230CF465F}"/>
            </a:ext>
          </a:extLst>
        </xdr:cNvPr>
        <xdr:cNvCxnSpPr/>
      </xdr:nvCxnSpPr>
      <xdr:spPr>
        <a:xfrm>
          <a:off x="3797300" y="1096463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105954</xdr:rowOff>
    </xdr:from>
    <xdr:to>
      <xdr:col>15</xdr:col>
      <xdr:colOff>101600</xdr:colOff>
      <xdr:row>64</xdr:row>
      <xdr:rowOff>36104</xdr:rowOff>
    </xdr:to>
    <xdr:sp macro="" textlink="">
      <xdr:nvSpPr>
        <xdr:cNvPr id="94" name="楕円 93">
          <a:extLst>
            <a:ext uri="{FF2B5EF4-FFF2-40B4-BE49-F238E27FC236}">
              <a16:creationId xmlns:a16="http://schemas.microsoft.com/office/drawing/2014/main" id="{7191EF2D-D494-4C3C-A189-481868B7685E}"/>
            </a:ext>
          </a:extLst>
        </xdr:cNvPr>
        <xdr:cNvSpPr/>
      </xdr:nvSpPr>
      <xdr:spPr>
        <a:xfrm>
          <a:off x="2857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156754</xdr:rowOff>
    </xdr:from>
    <xdr:to>
      <xdr:col>19</xdr:col>
      <xdr:colOff>177800</xdr:colOff>
      <xdr:row>63</xdr:row>
      <xdr:rowOff>163285</xdr:rowOff>
    </xdr:to>
    <xdr:cxnSp macro="">
      <xdr:nvCxnSpPr>
        <xdr:cNvPr id="95" name="直線コネクタ 94">
          <a:extLst>
            <a:ext uri="{FF2B5EF4-FFF2-40B4-BE49-F238E27FC236}">
              <a16:creationId xmlns:a16="http://schemas.microsoft.com/office/drawing/2014/main" id="{57D7807C-ECB0-43A7-9B29-A6A5AC362A00}"/>
            </a:ext>
          </a:extLst>
        </xdr:cNvPr>
        <xdr:cNvCxnSpPr/>
      </xdr:nvCxnSpPr>
      <xdr:spPr>
        <a:xfrm>
          <a:off x="2908300" y="109581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101056</xdr:rowOff>
    </xdr:from>
    <xdr:to>
      <xdr:col>10</xdr:col>
      <xdr:colOff>165100</xdr:colOff>
      <xdr:row>64</xdr:row>
      <xdr:rowOff>31206</xdr:rowOff>
    </xdr:to>
    <xdr:sp macro="" textlink="">
      <xdr:nvSpPr>
        <xdr:cNvPr id="96" name="楕円 95">
          <a:extLst>
            <a:ext uri="{FF2B5EF4-FFF2-40B4-BE49-F238E27FC236}">
              <a16:creationId xmlns:a16="http://schemas.microsoft.com/office/drawing/2014/main" id="{56FE5947-BCEB-4B95-AEC3-0DB28F29E633}"/>
            </a:ext>
          </a:extLst>
        </xdr:cNvPr>
        <xdr:cNvSpPr/>
      </xdr:nvSpPr>
      <xdr:spPr>
        <a:xfrm>
          <a:off x="196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151856</xdr:rowOff>
    </xdr:from>
    <xdr:to>
      <xdr:col>15</xdr:col>
      <xdr:colOff>50800</xdr:colOff>
      <xdr:row>63</xdr:row>
      <xdr:rowOff>156754</xdr:rowOff>
    </xdr:to>
    <xdr:cxnSp macro="">
      <xdr:nvCxnSpPr>
        <xdr:cNvPr id="97" name="直線コネクタ 96">
          <a:extLst>
            <a:ext uri="{FF2B5EF4-FFF2-40B4-BE49-F238E27FC236}">
              <a16:creationId xmlns:a16="http://schemas.microsoft.com/office/drawing/2014/main" id="{B9E35FF6-1701-4C7B-8785-C77B5C4D2A60}"/>
            </a:ext>
          </a:extLst>
        </xdr:cNvPr>
        <xdr:cNvCxnSpPr/>
      </xdr:nvCxnSpPr>
      <xdr:spPr>
        <a:xfrm>
          <a:off x="2019300" y="109532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96157</xdr:rowOff>
    </xdr:from>
    <xdr:to>
      <xdr:col>6</xdr:col>
      <xdr:colOff>38100</xdr:colOff>
      <xdr:row>64</xdr:row>
      <xdr:rowOff>26307</xdr:rowOff>
    </xdr:to>
    <xdr:sp macro="" textlink="">
      <xdr:nvSpPr>
        <xdr:cNvPr id="98" name="楕円 97">
          <a:extLst>
            <a:ext uri="{FF2B5EF4-FFF2-40B4-BE49-F238E27FC236}">
              <a16:creationId xmlns:a16="http://schemas.microsoft.com/office/drawing/2014/main" id="{80479E9F-F536-4ADB-8301-BDF3F6B7725F}"/>
            </a:ext>
          </a:extLst>
        </xdr:cNvPr>
        <xdr:cNvSpPr/>
      </xdr:nvSpPr>
      <xdr:spPr>
        <a:xfrm>
          <a:off x="1079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146957</xdr:rowOff>
    </xdr:from>
    <xdr:to>
      <xdr:col>10</xdr:col>
      <xdr:colOff>114300</xdr:colOff>
      <xdr:row>63</xdr:row>
      <xdr:rowOff>151856</xdr:rowOff>
    </xdr:to>
    <xdr:cxnSp macro="">
      <xdr:nvCxnSpPr>
        <xdr:cNvPr id="99" name="直線コネクタ 98">
          <a:extLst>
            <a:ext uri="{FF2B5EF4-FFF2-40B4-BE49-F238E27FC236}">
              <a16:creationId xmlns:a16="http://schemas.microsoft.com/office/drawing/2014/main" id="{69D1B700-4F9D-44FF-BD7B-7AA51F6D1411}"/>
            </a:ext>
          </a:extLst>
        </xdr:cNvPr>
        <xdr:cNvCxnSpPr/>
      </xdr:nvCxnSpPr>
      <xdr:spPr>
        <a:xfrm>
          <a:off x="1130300" y="109483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00" name="n_1aveValue【体育館・プール】&#10;有形固定資産減価償却率">
          <a:extLst>
            <a:ext uri="{FF2B5EF4-FFF2-40B4-BE49-F238E27FC236}">
              <a16:creationId xmlns:a16="http://schemas.microsoft.com/office/drawing/2014/main" id="{A9B7F3F3-B641-4999-9DA8-96B0C7733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01" name="n_2aveValue【体育館・プール】&#10;有形固定資産減価償却率">
          <a:extLst>
            <a:ext uri="{FF2B5EF4-FFF2-40B4-BE49-F238E27FC236}">
              <a16:creationId xmlns:a16="http://schemas.microsoft.com/office/drawing/2014/main" id="{A2309C49-FAF6-45A8-A992-FD9B44D43BEB}"/>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4BC6F362-D251-46FA-ABFD-906CB9BFC327}"/>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03" name="n_4aveValue【体育館・プール】&#10;有形固定資産減価償却率">
          <a:extLst>
            <a:ext uri="{FF2B5EF4-FFF2-40B4-BE49-F238E27FC236}">
              <a16:creationId xmlns:a16="http://schemas.microsoft.com/office/drawing/2014/main" id="{DC216B1B-1CF6-41E8-8039-FE85FBF0F8E3}"/>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33762</xdr:rowOff>
    </xdr:from>
    <xdr:ext cx="405111" cy="259045"/>
    <xdr:sp macro="" textlink="">
      <xdr:nvSpPr>
        <xdr:cNvPr id="104" name="n_1mainValue【体育館・プール】&#10;有形固定資産減価償却率">
          <a:extLst>
            <a:ext uri="{FF2B5EF4-FFF2-40B4-BE49-F238E27FC236}">
              <a16:creationId xmlns:a16="http://schemas.microsoft.com/office/drawing/2014/main" id="{821E4D30-FD7B-4346-9D2A-7D149B4325E0}"/>
            </a:ext>
          </a:extLst>
        </xdr:cNvPr>
        <xdr:cNvSpPr txBox="1"/>
      </xdr:nvSpPr>
      <xdr:spPr>
        <a:xfrm>
          <a:off x="35820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27231</xdr:rowOff>
    </xdr:from>
    <xdr:ext cx="405111" cy="259045"/>
    <xdr:sp macro="" textlink="">
      <xdr:nvSpPr>
        <xdr:cNvPr id="105" name="n_2mainValue【体育館・プール】&#10;有形固定資産減価償却率">
          <a:extLst>
            <a:ext uri="{FF2B5EF4-FFF2-40B4-BE49-F238E27FC236}">
              <a16:creationId xmlns:a16="http://schemas.microsoft.com/office/drawing/2014/main" id="{F491350E-FD56-48C9-BA28-A23100343D1E}"/>
            </a:ext>
          </a:extLst>
        </xdr:cNvPr>
        <xdr:cNvSpPr txBox="1"/>
      </xdr:nvSpPr>
      <xdr:spPr>
        <a:xfrm>
          <a:off x="2705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22333</xdr:rowOff>
    </xdr:from>
    <xdr:ext cx="405111" cy="259045"/>
    <xdr:sp macro="" textlink="">
      <xdr:nvSpPr>
        <xdr:cNvPr id="106" name="n_3mainValue【体育館・プール】&#10;有形固定資産減価償却率">
          <a:extLst>
            <a:ext uri="{FF2B5EF4-FFF2-40B4-BE49-F238E27FC236}">
              <a16:creationId xmlns:a16="http://schemas.microsoft.com/office/drawing/2014/main" id="{F8ED1C55-E938-437C-A937-1ABE2326CA06}"/>
            </a:ext>
          </a:extLst>
        </xdr:cNvPr>
        <xdr:cNvSpPr txBox="1"/>
      </xdr:nvSpPr>
      <xdr:spPr>
        <a:xfrm>
          <a:off x="1816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17434</xdr:rowOff>
    </xdr:from>
    <xdr:ext cx="405111" cy="259045"/>
    <xdr:sp macro="" textlink="">
      <xdr:nvSpPr>
        <xdr:cNvPr id="107" name="n_4mainValue【体育館・プール】&#10;有形固定資産減価償却率">
          <a:extLst>
            <a:ext uri="{FF2B5EF4-FFF2-40B4-BE49-F238E27FC236}">
              <a16:creationId xmlns:a16="http://schemas.microsoft.com/office/drawing/2014/main" id="{ACF0ABD7-485D-4D7C-84E8-04BF94510669}"/>
            </a:ext>
          </a:extLst>
        </xdr:cNvPr>
        <xdr:cNvSpPr txBox="1"/>
      </xdr:nvSpPr>
      <xdr:spPr>
        <a:xfrm>
          <a:off x="927744" y="1099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E8FF3FC-E6F2-43D7-BBC0-CE98B0B926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BDB2F9B-9A34-48F7-8BE4-CCAB50AFC1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5301236-23C0-480B-A947-6E58F58B37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D9CB88C-372F-47EB-831E-C035B5A78A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2873B42-202F-4548-9490-5EE3A5886E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6FEF20C-F073-4F98-9C8B-5AAD84669D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07F4DC1-3CB4-4B1E-A011-B8AA9FF469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8F0CCFB-2094-4F74-8045-B68A89A5A8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19F9F90-85FC-437C-9992-DFDDEC253B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A6C1251-9644-4E45-8D21-171BCB2BC5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7519CE0-66FF-42D8-BFA8-DF8F1882C61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1A23AC3-347E-4BF4-A551-CBCFF6BEA99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896C4AEF-5A33-46FB-B85F-0FE2366D4E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B40EC94B-0F85-4EA1-97B4-E272EF95B08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BCB2D047-4B94-4084-BBE6-7D84EF7411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DBB941AA-97D2-4C24-9830-9F545CC09A6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791FB392-B997-41B3-9E6B-35443E7CFB2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5A21760A-800D-4C89-B982-E966FF1B21F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BCFCFA6-136F-43B6-B68A-1F95BB38F2D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652E8B9B-9551-435E-9714-E3D588B4D47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E28F5FAF-3632-4F9D-B2B7-DE19798931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3618300-3963-420B-A337-A7700205F2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67227BE6-F2B7-4F76-9A48-90664BE8FA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E3D6EF9E-A772-4AAE-80E0-FDE832FBBFC5}"/>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874FE2C-4665-4C9B-9541-57E070873E4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1888A96-13A1-4E31-9FEE-759B08D650FA}"/>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F6E11588-0AF8-4DE1-B0EF-546E020CBED1}"/>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D8010C04-E0E2-4960-AA7F-7875A4A30824}"/>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id="{69F510EE-C82B-46D6-AF7D-0E913C59D513}"/>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82F45B22-D941-4034-A269-534586A585D3}"/>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C3BBDA65-EA28-4F00-93A1-9715CD947FE5}"/>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9E28D1FA-BC52-4DBF-A63C-F041EB229AE6}"/>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5BB04339-2D7A-43E3-B790-CBF4BB9163D5}"/>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7DA97226-E81E-4976-AB9C-AC2B8A01D18D}"/>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A9A98B9-5E81-4AA4-A775-08442B386C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F1FF750-9D34-40AF-B7B2-59E72F30D2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F1A82E0-D64B-4E68-996E-141FEDC141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A3D5A2E-3D8C-406A-9A3A-0048D8A87E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BCE484D-B4E0-4B23-8991-13184D90E9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147" name="楕円 146">
          <a:extLst>
            <a:ext uri="{FF2B5EF4-FFF2-40B4-BE49-F238E27FC236}">
              <a16:creationId xmlns:a16="http://schemas.microsoft.com/office/drawing/2014/main" id="{CF9A14FB-3E46-4E46-BC95-F09E7E93ED8D}"/>
            </a:ext>
          </a:extLst>
        </xdr:cNvPr>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148" name="【体育館・プール】&#10;一人当たり面積該当値テキスト">
          <a:extLst>
            <a:ext uri="{FF2B5EF4-FFF2-40B4-BE49-F238E27FC236}">
              <a16:creationId xmlns:a16="http://schemas.microsoft.com/office/drawing/2014/main" id="{1BAB849D-64CC-4EA1-9D32-A1F4D6F088B2}"/>
            </a:ext>
          </a:extLst>
        </xdr:cNvPr>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65405</xdr:rowOff>
    </xdr:from>
    <xdr:to>
      <xdr:col>50</xdr:col>
      <xdr:colOff>165100</xdr:colOff>
      <xdr:row>62</xdr:row>
      <xdr:rowOff>167005</xdr:rowOff>
    </xdr:to>
    <xdr:sp macro="" textlink="">
      <xdr:nvSpPr>
        <xdr:cNvPr id="149" name="楕円 148">
          <a:extLst>
            <a:ext uri="{FF2B5EF4-FFF2-40B4-BE49-F238E27FC236}">
              <a16:creationId xmlns:a16="http://schemas.microsoft.com/office/drawing/2014/main" id="{0CB1D94F-AA38-42EF-8253-20657890E3FD}"/>
            </a:ext>
          </a:extLst>
        </xdr:cNvPr>
        <xdr:cNvSpPr/>
      </xdr:nvSpPr>
      <xdr:spPr>
        <a:xfrm>
          <a:off x="9588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116205</xdr:rowOff>
    </xdr:to>
    <xdr:cxnSp macro="">
      <xdr:nvCxnSpPr>
        <xdr:cNvPr id="150" name="直線コネクタ 149">
          <a:extLst>
            <a:ext uri="{FF2B5EF4-FFF2-40B4-BE49-F238E27FC236}">
              <a16:creationId xmlns:a16="http://schemas.microsoft.com/office/drawing/2014/main" id="{3065194F-1518-44F7-BED0-3DF281F4EAB9}"/>
            </a:ext>
          </a:extLst>
        </xdr:cNvPr>
        <xdr:cNvCxnSpPr/>
      </xdr:nvCxnSpPr>
      <xdr:spPr>
        <a:xfrm flipV="1">
          <a:off x="9639300" y="10744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151" name="楕円 150">
          <a:extLst>
            <a:ext uri="{FF2B5EF4-FFF2-40B4-BE49-F238E27FC236}">
              <a16:creationId xmlns:a16="http://schemas.microsoft.com/office/drawing/2014/main" id="{67E9E405-DD61-40EC-BB5E-C69A460A1D4D}"/>
            </a:ext>
          </a:extLst>
        </xdr:cNvPr>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116205</xdr:rowOff>
    </xdr:from>
    <xdr:to>
      <xdr:col>50</xdr:col>
      <xdr:colOff>114300</xdr:colOff>
      <xdr:row>62</xdr:row>
      <xdr:rowOff>118110</xdr:rowOff>
    </xdr:to>
    <xdr:cxnSp macro="">
      <xdr:nvCxnSpPr>
        <xdr:cNvPr id="152" name="直線コネクタ 151">
          <a:extLst>
            <a:ext uri="{FF2B5EF4-FFF2-40B4-BE49-F238E27FC236}">
              <a16:creationId xmlns:a16="http://schemas.microsoft.com/office/drawing/2014/main" id="{89E5A468-8B6F-43CF-B3D5-7903904EC1A4}"/>
            </a:ext>
          </a:extLst>
        </xdr:cNvPr>
        <xdr:cNvCxnSpPr/>
      </xdr:nvCxnSpPr>
      <xdr:spPr>
        <a:xfrm flipV="1">
          <a:off x="8750300" y="10746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153" name="楕円 152">
          <a:extLst>
            <a:ext uri="{FF2B5EF4-FFF2-40B4-BE49-F238E27FC236}">
              <a16:creationId xmlns:a16="http://schemas.microsoft.com/office/drawing/2014/main" id="{752D3E98-AD3D-417A-8162-02D9EE408E09}"/>
            </a:ext>
          </a:extLst>
        </xdr:cNvPr>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118110</xdr:rowOff>
    </xdr:to>
    <xdr:cxnSp macro="">
      <xdr:nvCxnSpPr>
        <xdr:cNvPr id="154" name="直線コネクタ 153">
          <a:extLst>
            <a:ext uri="{FF2B5EF4-FFF2-40B4-BE49-F238E27FC236}">
              <a16:creationId xmlns:a16="http://schemas.microsoft.com/office/drawing/2014/main" id="{86095365-2EBF-42A9-863F-2C0B64655799}"/>
            </a:ext>
          </a:extLst>
        </xdr:cNvPr>
        <xdr:cNvCxnSpPr/>
      </xdr:nvCxnSpPr>
      <xdr:spPr>
        <a:xfrm>
          <a:off x="7861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155" name="楕円 154">
          <a:extLst>
            <a:ext uri="{FF2B5EF4-FFF2-40B4-BE49-F238E27FC236}">
              <a16:creationId xmlns:a16="http://schemas.microsoft.com/office/drawing/2014/main" id="{FE15ADDC-8959-4F7F-ACA6-E49660DA1241}"/>
            </a:ext>
          </a:extLst>
        </xdr:cNvPr>
        <xdr:cNvSpPr/>
      </xdr:nvSpPr>
      <xdr:spPr>
        <a:xfrm>
          <a:off x="6921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156" name="直線コネクタ 155">
          <a:extLst>
            <a:ext uri="{FF2B5EF4-FFF2-40B4-BE49-F238E27FC236}">
              <a16:creationId xmlns:a16="http://schemas.microsoft.com/office/drawing/2014/main" id="{EED942B4-999E-4C08-86A3-2FCD1857C8D3}"/>
            </a:ext>
          </a:extLst>
        </xdr:cNvPr>
        <xdr:cNvCxnSpPr/>
      </xdr:nvCxnSpPr>
      <xdr:spPr>
        <a:xfrm flipV="1">
          <a:off x="6972300" y="10748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id="{E1736B85-E379-466E-9762-E5C872F89E5C}"/>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id="{DD5C9FD1-8FBF-470D-AD16-856A941935CE}"/>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id="{8E9299C2-192B-495C-8199-EC3C5C0C001B}"/>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id="{65AA31C6-2E72-4AB1-B2D9-996144B46306}"/>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158132</xdr:rowOff>
    </xdr:from>
    <xdr:ext cx="469744" cy="259045"/>
    <xdr:sp macro="" textlink="">
      <xdr:nvSpPr>
        <xdr:cNvPr id="161" name="n_1mainValue【体育館・プール】&#10;一人当たり面積">
          <a:extLst>
            <a:ext uri="{FF2B5EF4-FFF2-40B4-BE49-F238E27FC236}">
              <a16:creationId xmlns:a16="http://schemas.microsoft.com/office/drawing/2014/main" id="{257E532C-43C4-4680-BDAE-8688D3496471}"/>
            </a:ext>
          </a:extLst>
        </xdr:cNvPr>
        <xdr:cNvSpPr txBox="1"/>
      </xdr:nvSpPr>
      <xdr:spPr>
        <a:xfrm>
          <a:off x="939172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162" name="n_2mainValue【体育館・プール】&#10;一人当たり面積">
          <a:extLst>
            <a:ext uri="{FF2B5EF4-FFF2-40B4-BE49-F238E27FC236}">
              <a16:creationId xmlns:a16="http://schemas.microsoft.com/office/drawing/2014/main" id="{C6956CB5-B12B-4E76-A2D9-330DAB906528}"/>
            </a:ext>
          </a:extLst>
        </xdr:cNvPr>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163" name="n_3mainValue【体育館・プール】&#10;一人当たり面積">
          <a:extLst>
            <a:ext uri="{FF2B5EF4-FFF2-40B4-BE49-F238E27FC236}">
              <a16:creationId xmlns:a16="http://schemas.microsoft.com/office/drawing/2014/main" id="{2F0A32DF-AD34-4EBB-8F55-A2F4424C33B1}"/>
            </a:ext>
          </a:extLst>
        </xdr:cNvPr>
        <xdr:cNvSpPr txBox="1"/>
      </xdr:nvSpPr>
      <xdr:spPr>
        <a:xfrm>
          <a:off x="7626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164" name="n_4mainValue【体育館・プール】&#10;一人当たり面積">
          <a:extLst>
            <a:ext uri="{FF2B5EF4-FFF2-40B4-BE49-F238E27FC236}">
              <a16:creationId xmlns:a16="http://schemas.microsoft.com/office/drawing/2014/main" id="{3FEAAD02-5F10-4FEC-92D2-D964F0E7BB5E}"/>
            </a:ext>
          </a:extLst>
        </xdr:cNvPr>
        <xdr:cNvSpPr txBox="1"/>
      </xdr:nvSpPr>
      <xdr:spPr>
        <a:xfrm>
          <a:off x="6737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67B29EC3-236E-4351-BF21-E9110F241E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89543E4B-5E7B-41E1-AAF1-19F8BFFDF9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8D195020-C604-4E0D-89B3-891FA68A13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43F1CA58-844F-4181-BE8D-EDA5E759F7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1FE627B0-A8E2-4DA7-B036-36BB47E3A2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7528D5C4-E76D-4906-B84E-452A2130C1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68468B63-A2FC-4BDF-92D3-563530F9C9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A66A13EC-BDE5-4EE4-89AC-7D0DFC13446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70503D45-4D1D-4967-869C-3D96080B00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18A3A2D2-E29F-492A-8E42-A2DC1C8F8B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C3276423-24C6-4BC5-BC48-7EC8DBB855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12E33EF7-2ED4-4D7B-BDDC-941A169DFC0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7F104456-8A00-4DFF-A5FE-FA19680E0B2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124E68B5-D0F5-4076-A5E3-D37C8FD98C0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70C9DCE-05B8-4CE8-A25B-10711FCCCF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42D9BC5B-E9F6-483C-BB89-894C365FE30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AC22A361-CD47-40A3-A6F2-E6051DD4477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3161ABE5-2EC7-4FE0-9B81-A3601DD15EF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B5DA73E6-585E-4F20-A7F6-4C493B0B89D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B4CA73A7-F553-4E94-A29D-A37ED00F185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34386677-EEAB-465F-A28F-B1B1A6B3195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617F0B2E-58A6-43D0-9034-93E87A8B2B4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532C9051-1E51-4C38-B8B3-0B7D04735E0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F3AD9FB3-53EF-450A-A19F-4C739401C7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E0334015-04D8-4F5C-A086-FF8E99F7A6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81FE3B21-D11D-4A83-8F7C-EF0F0B000F67}"/>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255710A3-1951-4BC9-B48B-6B2CA66B6AE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BFEBCCEF-FA38-4FE8-98C8-23A5AD80F31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1085DED2-89AC-466B-9B5D-AFF2BE61FED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92E4FCD3-2846-4C43-8C21-1F65F53ED3FE}"/>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1B1C03D3-F8A4-423E-A941-A895D601F225}"/>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id="{8BB215C1-FF29-4CF5-BF78-D6278BC5BD0F}"/>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id="{B1817EF2-CC5D-4074-96EF-A24A468427A9}"/>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id="{BA2A3DB8-CCD1-4DD9-BB7A-32DDEA233F3D}"/>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id="{2BB38697-E346-4906-B7D4-4E140D44F326}"/>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id="{6BF70E5A-4586-4F80-BF9A-4BFFDF9478AC}"/>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C6AD48A-B8E3-43FC-8697-E7BCCBD6DB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E0ABB87-D5DD-49A6-9167-25D6888AE6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7E5EAD0-958D-4EF0-995E-9601904CD4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8F95C44-1A33-45C5-9E78-EF247A0837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AC794E5-EA17-4A96-9E31-7F5B7B10C05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104866</xdr:rowOff>
    </xdr:from>
    <xdr:to>
      <xdr:col>24</xdr:col>
      <xdr:colOff>114300</xdr:colOff>
      <xdr:row>85</xdr:row>
      <xdr:rowOff>35016</xdr:rowOff>
    </xdr:to>
    <xdr:sp macro="" textlink="">
      <xdr:nvSpPr>
        <xdr:cNvPr id="206" name="楕円 205">
          <a:extLst>
            <a:ext uri="{FF2B5EF4-FFF2-40B4-BE49-F238E27FC236}">
              <a16:creationId xmlns:a16="http://schemas.microsoft.com/office/drawing/2014/main" id="{6CEE947B-719F-44F6-82F2-E73D1EF3751C}"/>
            </a:ext>
          </a:extLst>
        </xdr:cNvPr>
        <xdr:cNvSpPr/>
      </xdr:nvSpPr>
      <xdr:spPr>
        <a:xfrm>
          <a:off x="4584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83293</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6B62151E-DA29-437E-82A0-BF5299BFBC11}"/>
            </a:ext>
          </a:extLst>
        </xdr:cNvPr>
        <xdr:cNvSpPr txBox="1"/>
      </xdr:nvSpPr>
      <xdr:spPr>
        <a:xfrm>
          <a:off x="4673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73842</xdr:rowOff>
    </xdr:from>
    <xdr:to>
      <xdr:col>20</xdr:col>
      <xdr:colOff>38100</xdr:colOff>
      <xdr:row>85</xdr:row>
      <xdr:rowOff>3992</xdr:rowOff>
    </xdr:to>
    <xdr:sp macro="" textlink="">
      <xdr:nvSpPr>
        <xdr:cNvPr id="208" name="楕円 207">
          <a:extLst>
            <a:ext uri="{FF2B5EF4-FFF2-40B4-BE49-F238E27FC236}">
              <a16:creationId xmlns:a16="http://schemas.microsoft.com/office/drawing/2014/main" id="{D6093915-183A-4F13-B5B0-6581F5E466E2}"/>
            </a:ext>
          </a:extLst>
        </xdr:cNvPr>
        <xdr:cNvSpPr/>
      </xdr:nvSpPr>
      <xdr:spPr>
        <a:xfrm>
          <a:off x="3746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124642</xdr:rowOff>
    </xdr:from>
    <xdr:to>
      <xdr:col>24</xdr:col>
      <xdr:colOff>63500</xdr:colOff>
      <xdr:row>84</xdr:row>
      <xdr:rowOff>155666</xdr:rowOff>
    </xdr:to>
    <xdr:cxnSp macro="">
      <xdr:nvCxnSpPr>
        <xdr:cNvPr id="209" name="直線コネクタ 208">
          <a:extLst>
            <a:ext uri="{FF2B5EF4-FFF2-40B4-BE49-F238E27FC236}">
              <a16:creationId xmlns:a16="http://schemas.microsoft.com/office/drawing/2014/main" id="{6953FDF9-61EA-43BA-B7A6-A50A9885033D}"/>
            </a:ext>
          </a:extLst>
        </xdr:cNvPr>
        <xdr:cNvCxnSpPr/>
      </xdr:nvCxnSpPr>
      <xdr:spPr>
        <a:xfrm>
          <a:off x="3797300" y="145264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42818</xdr:rowOff>
    </xdr:from>
    <xdr:to>
      <xdr:col>15</xdr:col>
      <xdr:colOff>101600</xdr:colOff>
      <xdr:row>84</xdr:row>
      <xdr:rowOff>144418</xdr:rowOff>
    </xdr:to>
    <xdr:sp macro="" textlink="">
      <xdr:nvSpPr>
        <xdr:cNvPr id="210" name="楕円 209">
          <a:extLst>
            <a:ext uri="{FF2B5EF4-FFF2-40B4-BE49-F238E27FC236}">
              <a16:creationId xmlns:a16="http://schemas.microsoft.com/office/drawing/2014/main" id="{6B5595AF-8055-425F-9309-060AF75FD823}"/>
            </a:ext>
          </a:extLst>
        </xdr:cNvPr>
        <xdr:cNvSpPr/>
      </xdr:nvSpPr>
      <xdr:spPr>
        <a:xfrm>
          <a:off x="2857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124642</xdr:rowOff>
    </xdr:to>
    <xdr:cxnSp macro="">
      <xdr:nvCxnSpPr>
        <xdr:cNvPr id="211" name="直線コネクタ 210">
          <a:extLst>
            <a:ext uri="{FF2B5EF4-FFF2-40B4-BE49-F238E27FC236}">
              <a16:creationId xmlns:a16="http://schemas.microsoft.com/office/drawing/2014/main" id="{A7EA0EA8-937E-42D9-92A6-988BA098570B}"/>
            </a:ext>
          </a:extLst>
        </xdr:cNvPr>
        <xdr:cNvCxnSpPr/>
      </xdr:nvCxnSpPr>
      <xdr:spPr>
        <a:xfrm>
          <a:off x="2908300" y="144954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13426</xdr:rowOff>
    </xdr:from>
    <xdr:to>
      <xdr:col>10</xdr:col>
      <xdr:colOff>165100</xdr:colOff>
      <xdr:row>84</xdr:row>
      <xdr:rowOff>115026</xdr:rowOff>
    </xdr:to>
    <xdr:sp macro="" textlink="">
      <xdr:nvSpPr>
        <xdr:cNvPr id="212" name="楕円 211">
          <a:extLst>
            <a:ext uri="{FF2B5EF4-FFF2-40B4-BE49-F238E27FC236}">
              <a16:creationId xmlns:a16="http://schemas.microsoft.com/office/drawing/2014/main" id="{8055BF5B-B3DB-4430-8D07-9B46F1C8F395}"/>
            </a:ext>
          </a:extLst>
        </xdr:cNvPr>
        <xdr:cNvSpPr/>
      </xdr:nvSpPr>
      <xdr:spPr>
        <a:xfrm>
          <a:off x="1968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64226</xdr:rowOff>
    </xdr:from>
    <xdr:to>
      <xdr:col>15</xdr:col>
      <xdr:colOff>50800</xdr:colOff>
      <xdr:row>84</xdr:row>
      <xdr:rowOff>93618</xdr:rowOff>
    </xdr:to>
    <xdr:cxnSp macro="">
      <xdr:nvCxnSpPr>
        <xdr:cNvPr id="213" name="直線コネクタ 212">
          <a:extLst>
            <a:ext uri="{FF2B5EF4-FFF2-40B4-BE49-F238E27FC236}">
              <a16:creationId xmlns:a16="http://schemas.microsoft.com/office/drawing/2014/main" id="{1E01D9B0-C4D8-4BAF-A318-CF89CAA32E01}"/>
            </a:ext>
          </a:extLst>
        </xdr:cNvPr>
        <xdr:cNvCxnSpPr/>
      </xdr:nvCxnSpPr>
      <xdr:spPr>
        <a:xfrm>
          <a:off x="2019300" y="144660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163649</xdr:rowOff>
    </xdr:from>
    <xdr:to>
      <xdr:col>6</xdr:col>
      <xdr:colOff>38100</xdr:colOff>
      <xdr:row>84</xdr:row>
      <xdr:rowOff>93799</xdr:rowOff>
    </xdr:to>
    <xdr:sp macro="" textlink="">
      <xdr:nvSpPr>
        <xdr:cNvPr id="214" name="楕円 213">
          <a:extLst>
            <a:ext uri="{FF2B5EF4-FFF2-40B4-BE49-F238E27FC236}">
              <a16:creationId xmlns:a16="http://schemas.microsoft.com/office/drawing/2014/main" id="{516347F0-0175-4F05-80A7-6651F9BC54CD}"/>
            </a:ext>
          </a:extLst>
        </xdr:cNvPr>
        <xdr:cNvSpPr/>
      </xdr:nvSpPr>
      <xdr:spPr>
        <a:xfrm>
          <a:off x="1079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42999</xdr:rowOff>
    </xdr:from>
    <xdr:to>
      <xdr:col>10</xdr:col>
      <xdr:colOff>114300</xdr:colOff>
      <xdr:row>84</xdr:row>
      <xdr:rowOff>64226</xdr:rowOff>
    </xdr:to>
    <xdr:cxnSp macro="">
      <xdr:nvCxnSpPr>
        <xdr:cNvPr id="215" name="直線コネクタ 214">
          <a:extLst>
            <a:ext uri="{FF2B5EF4-FFF2-40B4-BE49-F238E27FC236}">
              <a16:creationId xmlns:a16="http://schemas.microsoft.com/office/drawing/2014/main" id="{11655F4D-82D3-4AEB-8E9E-7F216116D3EC}"/>
            </a:ext>
          </a:extLst>
        </xdr:cNvPr>
        <xdr:cNvCxnSpPr/>
      </xdr:nvCxnSpPr>
      <xdr:spPr>
        <a:xfrm>
          <a:off x="1130300" y="1444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16" name="n_1aveValue【福祉施設】&#10;有形固定資産減価償却率">
          <a:extLst>
            <a:ext uri="{FF2B5EF4-FFF2-40B4-BE49-F238E27FC236}">
              <a16:creationId xmlns:a16="http://schemas.microsoft.com/office/drawing/2014/main" id="{41F028AC-2AE5-47C4-B142-A6F81FE49E87}"/>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17" name="n_2aveValue【福祉施設】&#10;有形固定資産減価償却率">
          <a:extLst>
            <a:ext uri="{FF2B5EF4-FFF2-40B4-BE49-F238E27FC236}">
              <a16:creationId xmlns:a16="http://schemas.microsoft.com/office/drawing/2014/main" id="{58F6BEF9-2773-4724-8D25-0A1287371274}"/>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18" name="n_3aveValue【福祉施設】&#10;有形固定資産減価償却率">
          <a:extLst>
            <a:ext uri="{FF2B5EF4-FFF2-40B4-BE49-F238E27FC236}">
              <a16:creationId xmlns:a16="http://schemas.microsoft.com/office/drawing/2014/main" id="{7EA368BD-4A43-4CAE-88F4-ACFD5156D0F4}"/>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19" name="n_4aveValue【福祉施設】&#10;有形固定資産減価償却率">
          <a:extLst>
            <a:ext uri="{FF2B5EF4-FFF2-40B4-BE49-F238E27FC236}">
              <a16:creationId xmlns:a16="http://schemas.microsoft.com/office/drawing/2014/main" id="{C3EE1CF1-4A5E-41F2-8FC6-D3F91943FC01}"/>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166569</xdr:rowOff>
    </xdr:from>
    <xdr:ext cx="405111" cy="259045"/>
    <xdr:sp macro="" textlink="">
      <xdr:nvSpPr>
        <xdr:cNvPr id="220" name="n_1mainValue【福祉施設】&#10;有形固定資産減価償却率">
          <a:extLst>
            <a:ext uri="{FF2B5EF4-FFF2-40B4-BE49-F238E27FC236}">
              <a16:creationId xmlns:a16="http://schemas.microsoft.com/office/drawing/2014/main" id="{5798B789-F709-4FC5-A63F-4E0E8C3FFB9D}"/>
            </a:ext>
          </a:extLst>
        </xdr:cNvPr>
        <xdr:cNvSpPr txBox="1"/>
      </xdr:nvSpPr>
      <xdr:spPr>
        <a:xfrm>
          <a:off x="35820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135545</xdr:rowOff>
    </xdr:from>
    <xdr:ext cx="405111" cy="259045"/>
    <xdr:sp macro="" textlink="">
      <xdr:nvSpPr>
        <xdr:cNvPr id="221" name="n_2mainValue【福祉施設】&#10;有形固定資産減価償却率">
          <a:extLst>
            <a:ext uri="{FF2B5EF4-FFF2-40B4-BE49-F238E27FC236}">
              <a16:creationId xmlns:a16="http://schemas.microsoft.com/office/drawing/2014/main" id="{2F78C4B0-B025-4CAF-A048-893AF35E1A86}"/>
            </a:ext>
          </a:extLst>
        </xdr:cNvPr>
        <xdr:cNvSpPr txBox="1"/>
      </xdr:nvSpPr>
      <xdr:spPr>
        <a:xfrm>
          <a:off x="2705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106153</xdr:rowOff>
    </xdr:from>
    <xdr:ext cx="405111" cy="259045"/>
    <xdr:sp macro="" textlink="">
      <xdr:nvSpPr>
        <xdr:cNvPr id="222" name="n_3mainValue【福祉施設】&#10;有形固定資産減価償却率">
          <a:extLst>
            <a:ext uri="{FF2B5EF4-FFF2-40B4-BE49-F238E27FC236}">
              <a16:creationId xmlns:a16="http://schemas.microsoft.com/office/drawing/2014/main" id="{D7070FA3-A9D9-486A-AF1E-65F46D77B694}"/>
            </a:ext>
          </a:extLst>
        </xdr:cNvPr>
        <xdr:cNvSpPr txBox="1"/>
      </xdr:nvSpPr>
      <xdr:spPr>
        <a:xfrm>
          <a:off x="1816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84926</xdr:rowOff>
    </xdr:from>
    <xdr:ext cx="405111" cy="259045"/>
    <xdr:sp macro="" textlink="">
      <xdr:nvSpPr>
        <xdr:cNvPr id="223" name="n_4mainValue【福祉施設】&#10;有形固定資産減価償却率">
          <a:extLst>
            <a:ext uri="{FF2B5EF4-FFF2-40B4-BE49-F238E27FC236}">
              <a16:creationId xmlns:a16="http://schemas.microsoft.com/office/drawing/2014/main" id="{C0E5F718-8E2D-491E-AA55-C4D25E4F6465}"/>
            </a:ext>
          </a:extLst>
        </xdr:cNvPr>
        <xdr:cNvSpPr txBox="1"/>
      </xdr:nvSpPr>
      <xdr:spPr>
        <a:xfrm>
          <a:off x="927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921D2EDE-E35F-4F89-B0A3-9A00EB749C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C21929AE-3B71-491A-AFEE-92A702DDAB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560DCCFC-272B-4403-A800-B897D867DD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926101B3-B76B-4836-920B-8FADECA7F4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98B9BE83-CC1A-42C8-8F4C-13C3D98C65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5B9E4576-4F1F-467A-AED7-D565AD1B53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AD62AA2C-5687-4222-8792-0ACD7C0C3F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422ABAB3-B905-4E15-92EA-176D80A549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2F11878C-A459-4E44-B1B3-128303FE3A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D91ED3C0-64FA-41BE-B01B-81B305D63F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5BB98E1-F556-4397-BFFE-7415C4B724C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70F4CE1C-AEAB-459E-81E2-73A9796473A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D95D91DE-16DF-402F-A2EC-1A33250A283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DAD88759-DA53-4490-8C3F-B1BC279BBBA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F59A6009-B9C5-4968-92EA-D26922C6BFE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6884902E-6361-4A7A-AFA9-02A323A90D3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123C26F6-D180-47FC-8D51-E244285F079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921E932F-6CC1-4F18-98E8-016647BBDDA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781EBBC8-5DB2-4B03-8C2A-E81F17929B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19F7DB4-9DDA-4765-8409-62419101C9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5DFBED96-F21C-49B6-89EE-80FC951D279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F01C2D79-058D-4890-87E9-A8D0011F5773}"/>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554BE39E-D13E-44C5-B21D-9E4A078E09AE}"/>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CD797089-19E1-4661-9989-5D4A5FF3168D}"/>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id="{C8C31D6E-EDC3-4139-8490-6F400250703E}"/>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676C9B5A-A897-41F7-B459-9B24E4994488}"/>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250" name="【福祉施設】&#10;一人当たり面積平均値テキスト">
          <a:extLst>
            <a:ext uri="{FF2B5EF4-FFF2-40B4-BE49-F238E27FC236}">
              <a16:creationId xmlns:a16="http://schemas.microsoft.com/office/drawing/2014/main" id="{FCCAF241-B87C-441D-9DF0-29623C78368A}"/>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id="{B45EF780-0F3A-4902-AE13-7D5AC0B8E85D}"/>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id="{6BF5166B-12C1-4094-ABB3-51E82FDAF1C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id="{D4592E0F-58A5-4AD1-AB5A-9369DABDFE68}"/>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id="{68BF4D61-B2D4-418F-8CB4-E1BCF85C9144}"/>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id="{A1650A49-67C5-451F-8B28-EA536681A305}"/>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892B7A3-B56A-4D34-9E67-8E32767646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93C73DE-784F-4521-BFF9-42CD360B00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9B2DA37-137F-4F9E-902A-D3039C64E2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0440B56-8B38-4707-9E79-166D06DDC6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0C9A696-636E-4BC4-A6C8-7280F4F216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261" name="楕円 260">
          <a:extLst>
            <a:ext uri="{FF2B5EF4-FFF2-40B4-BE49-F238E27FC236}">
              <a16:creationId xmlns:a16="http://schemas.microsoft.com/office/drawing/2014/main" id="{897DDC03-595C-418A-BD39-BCBA00FCD53F}"/>
            </a:ext>
          </a:extLst>
        </xdr:cNvPr>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262" name="【福祉施設】&#10;一人当たり面積該当値テキスト">
          <a:extLst>
            <a:ext uri="{FF2B5EF4-FFF2-40B4-BE49-F238E27FC236}">
              <a16:creationId xmlns:a16="http://schemas.microsoft.com/office/drawing/2014/main" id="{6BB76167-4164-473A-90FC-B91174F2C62D}"/>
            </a:ext>
          </a:extLst>
        </xdr:cNvPr>
        <xdr:cNvSpPr txBox="1"/>
      </xdr:nvSpPr>
      <xdr:spPr>
        <a:xfrm>
          <a:off x="10515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263" name="楕円 262">
          <a:extLst>
            <a:ext uri="{FF2B5EF4-FFF2-40B4-BE49-F238E27FC236}">
              <a16:creationId xmlns:a16="http://schemas.microsoft.com/office/drawing/2014/main" id="{5E3E0EAC-6828-425C-8ECD-8A969BC0E9BA}"/>
            </a:ext>
          </a:extLst>
        </xdr:cNvPr>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90678</xdr:rowOff>
    </xdr:to>
    <xdr:cxnSp macro="">
      <xdr:nvCxnSpPr>
        <xdr:cNvPr id="264" name="直線コネクタ 263">
          <a:extLst>
            <a:ext uri="{FF2B5EF4-FFF2-40B4-BE49-F238E27FC236}">
              <a16:creationId xmlns:a16="http://schemas.microsoft.com/office/drawing/2014/main" id="{1263721D-250B-4631-A620-303D78DA9BC7}"/>
            </a:ext>
          </a:extLst>
        </xdr:cNvPr>
        <xdr:cNvCxnSpPr/>
      </xdr:nvCxnSpPr>
      <xdr:spPr>
        <a:xfrm flipV="1">
          <a:off x="9639300" y="1431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265" name="楕円 264">
          <a:extLst>
            <a:ext uri="{FF2B5EF4-FFF2-40B4-BE49-F238E27FC236}">
              <a16:creationId xmlns:a16="http://schemas.microsoft.com/office/drawing/2014/main" id="{29696E40-8008-4FDB-9B04-867B90531FA4}"/>
            </a:ext>
          </a:extLst>
        </xdr:cNvPr>
        <xdr:cNvSpPr/>
      </xdr:nvSpPr>
      <xdr:spPr>
        <a:xfrm>
          <a:off x="8699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90678</xdr:rowOff>
    </xdr:to>
    <xdr:cxnSp macro="">
      <xdr:nvCxnSpPr>
        <xdr:cNvPr id="266" name="直線コネクタ 265">
          <a:extLst>
            <a:ext uri="{FF2B5EF4-FFF2-40B4-BE49-F238E27FC236}">
              <a16:creationId xmlns:a16="http://schemas.microsoft.com/office/drawing/2014/main" id="{C13794DA-9B5B-4C6D-B80B-95AE1164F723}"/>
            </a:ext>
          </a:extLst>
        </xdr:cNvPr>
        <xdr:cNvCxnSpPr/>
      </xdr:nvCxnSpPr>
      <xdr:spPr>
        <a:xfrm>
          <a:off x="8750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39878</xdr:rowOff>
    </xdr:from>
    <xdr:to>
      <xdr:col>41</xdr:col>
      <xdr:colOff>101600</xdr:colOff>
      <xdr:row>83</xdr:row>
      <xdr:rowOff>141478</xdr:rowOff>
    </xdr:to>
    <xdr:sp macro="" textlink="">
      <xdr:nvSpPr>
        <xdr:cNvPr id="267" name="楕円 266">
          <a:extLst>
            <a:ext uri="{FF2B5EF4-FFF2-40B4-BE49-F238E27FC236}">
              <a16:creationId xmlns:a16="http://schemas.microsoft.com/office/drawing/2014/main" id="{45F4AF38-2C93-4445-9EA1-4D840616517B}"/>
            </a:ext>
          </a:extLst>
        </xdr:cNvPr>
        <xdr:cNvSpPr/>
      </xdr:nvSpPr>
      <xdr:spPr>
        <a:xfrm>
          <a:off x="7810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90678</xdr:rowOff>
    </xdr:from>
    <xdr:to>
      <xdr:col>45</xdr:col>
      <xdr:colOff>177800</xdr:colOff>
      <xdr:row>83</xdr:row>
      <xdr:rowOff>90678</xdr:rowOff>
    </xdr:to>
    <xdr:cxnSp macro="">
      <xdr:nvCxnSpPr>
        <xdr:cNvPr id="268" name="直線コネクタ 267">
          <a:extLst>
            <a:ext uri="{FF2B5EF4-FFF2-40B4-BE49-F238E27FC236}">
              <a16:creationId xmlns:a16="http://schemas.microsoft.com/office/drawing/2014/main" id="{355DE66C-151B-427A-A79B-24D9CC0DCF27}"/>
            </a:ext>
          </a:extLst>
        </xdr:cNvPr>
        <xdr:cNvCxnSpPr/>
      </xdr:nvCxnSpPr>
      <xdr:spPr>
        <a:xfrm>
          <a:off x="7861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269" name="楕円 268">
          <a:extLst>
            <a:ext uri="{FF2B5EF4-FFF2-40B4-BE49-F238E27FC236}">
              <a16:creationId xmlns:a16="http://schemas.microsoft.com/office/drawing/2014/main" id="{91928ED5-59FF-42B1-931C-B08F60D0D90B}"/>
            </a:ext>
          </a:extLst>
        </xdr:cNvPr>
        <xdr:cNvSpPr/>
      </xdr:nvSpPr>
      <xdr:spPr>
        <a:xfrm>
          <a:off x="692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90678</xdr:rowOff>
    </xdr:to>
    <xdr:cxnSp macro="">
      <xdr:nvCxnSpPr>
        <xdr:cNvPr id="270" name="直線コネクタ 269">
          <a:extLst>
            <a:ext uri="{FF2B5EF4-FFF2-40B4-BE49-F238E27FC236}">
              <a16:creationId xmlns:a16="http://schemas.microsoft.com/office/drawing/2014/main" id="{74F2355B-E0B3-40D3-8CA3-C28A69A4A5E1}"/>
            </a:ext>
          </a:extLst>
        </xdr:cNvPr>
        <xdr:cNvCxnSpPr/>
      </xdr:nvCxnSpPr>
      <xdr:spPr>
        <a:xfrm>
          <a:off x="6972300" y="14298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271" name="n_1aveValue【福祉施設】&#10;一人当たり面積">
          <a:extLst>
            <a:ext uri="{FF2B5EF4-FFF2-40B4-BE49-F238E27FC236}">
              <a16:creationId xmlns:a16="http://schemas.microsoft.com/office/drawing/2014/main" id="{F5E9E48D-7C4F-4747-AFD5-F09019545B86}"/>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272" name="n_2aveValue【福祉施設】&#10;一人当たり面積">
          <a:extLst>
            <a:ext uri="{FF2B5EF4-FFF2-40B4-BE49-F238E27FC236}">
              <a16:creationId xmlns:a16="http://schemas.microsoft.com/office/drawing/2014/main" id="{2C8B6189-E24D-4943-B967-B1585751F7D1}"/>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273" name="n_3aveValue【福祉施設】&#10;一人当たり面積">
          <a:extLst>
            <a:ext uri="{FF2B5EF4-FFF2-40B4-BE49-F238E27FC236}">
              <a16:creationId xmlns:a16="http://schemas.microsoft.com/office/drawing/2014/main" id="{45069ACF-0E09-4DF7-AB4A-C3DA26985563}"/>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274" name="n_4aveValue【福祉施設】&#10;一人当たり面積">
          <a:extLst>
            <a:ext uri="{FF2B5EF4-FFF2-40B4-BE49-F238E27FC236}">
              <a16:creationId xmlns:a16="http://schemas.microsoft.com/office/drawing/2014/main" id="{887E5281-3103-45EF-8692-FE0ED816FFE3}"/>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275" name="n_1mainValue【福祉施設】&#10;一人当たり面積">
          <a:extLst>
            <a:ext uri="{FF2B5EF4-FFF2-40B4-BE49-F238E27FC236}">
              <a16:creationId xmlns:a16="http://schemas.microsoft.com/office/drawing/2014/main" id="{1F321617-035F-4E43-A692-6C2BFDE0A57A}"/>
            </a:ext>
          </a:extLst>
        </xdr:cNvPr>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276" name="n_2mainValue【福祉施設】&#10;一人当たり面積">
          <a:extLst>
            <a:ext uri="{FF2B5EF4-FFF2-40B4-BE49-F238E27FC236}">
              <a16:creationId xmlns:a16="http://schemas.microsoft.com/office/drawing/2014/main" id="{59E6B06A-2B22-4979-B00F-D31FDEBD6876}"/>
            </a:ext>
          </a:extLst>
        </xdr:cNvPr>
        <xdr:cNvSpPr txBox="1"/>
      </xdr:nvSpPr>
      <xdr:spPr>
        <a:xfrm>
          <a:off x="8515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158005</xdr:rowOff>
    </xdr:from>
    <xdr:ext cx="469744" cy="259045"/>
    <xdr:sp macro="" textlink="">
      <xdr:nvSpPr>
        <xdr:cNvPr id="277" name="n_3mainValue【福祉施設】&#10;一人当たり面積">
          <a:extLst>
            <a:ext uri="{FF2B5EF4-FFF2-40B4-BE49-F238E27FC236}">
              <a16:creationId xmlns:a16="http://schemas.microsoft.com/office/drawing/2014/main" id="{5A6A67CE-E5FC-4135-B1F7-244D74DA0D10}"/>
            </a:ext>
          </a:extLst>
        </xdr:cNvPr>
        <xdr:cNvSpPr txBox="1"/>
      </xdr:nvSpPr>
      <xdr:spPr>
        <a:xfrm>
          <a:off x="7626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278" name="n_4mainValue【福祉施設】&#10;一人当たり面積">
          <a:extLst>
            <a:ext uri="{FF2B5EF4-FFF2-40B4-BE49-F238E27FC236}">
              <a16:creationId xmlns:a16="http://schemas.microsoft.com/office/drawing/2014/main" id="{91520E03-0259-4EF9-BF0F-B058BC4FC09F}"/>
            </a:ext>
          </a:extLst>
        </xdr:cNvPr>
        <xdr:cNvSpPr txBox="1"/>
      </xdr:nvSpPr>
      <xdr:spPr>
        <a:xfrm>
          <a:off x="6737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7EDA9984-CC7F-4765-B17C-ED56D0DE3D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97A816C6-A5A8-4E1D-8587-5E68DBAE60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4199F714-D244-4867-9409-4F7F93DD3F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72DCB871-1A5D-44F3-9B3C-3961111FCF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1CC83751-09F7-4560-85BD-0B889956D6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F5D43C61-2B33-4AF2-9A84-0AE8565B35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E00FFAC7-6FC2-4574-A72D-DC827BAEC5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127B9278-AABD-40BD-9BE9-EFD23A91EC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46EC61B2-2AD2-4615-81EB-73CC4E4690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FD66C081-4C7D-4ECE-BFE7-82E74DE18C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36444983-7B54-4CDB-A63B-189B9304D23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A90676C5-21F6-4A33-9D3C-5157C1F4974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9CB4DC8-1453-4834-ADDF-108A40764D3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115E9A0E-7D6D-4D39-984F-8329DB8CBE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E4ED451B-4081-42C6-B73F-0E284EE5CF8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515D8112-CE09-4915-B27D-2A28DC6E9D8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6D335D87-B4AC-46A3-9690-C4D4A90310E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F368C2BD-08F8-4F7C-A088-A53CDB7A462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526D25AC-EA71-4FC7-A6FC-44973802EB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82A511BA-59EA-4021-B16C-E6D9BA9C571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D94FB5DF-83E3-421F-BD6E-45E74051BC2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F50B369B-16DA-4147-B11B-135103CB66F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CD3CDBE0-097E-4BC8-AA39-4612EBF752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F2BD4AD9-7A31-488C-B2FB-BB7D9A7EE50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421325E1-D5EB-4DF3-9537-15F2A4F6609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858C3AE8-C3E6-4227-A555-3BEA83FE16AA}"/>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B2BAA55A-A0B7-47B7-BD62-B1893BE1C65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2D4F677D-4788-4B3A-AF13-FC23E8A4D4B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6875ACE1-9851-418C-98AC-A8B678CD2F04}"/>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a:extLst>
            <a:ext uri="{FF2B5EF4-FFF2-40B4-BE49-F238E27FC236}">
              <a16:creationId xmlns:a16="http://schemas.microsoft.com/office/drawing/2014/main" id="{31DF4986-0363-4303-B24F-B6A76FEE04C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369B679C-7A8C-4883-AFFB-408FF3F62AE9}"/>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a:extLst>
            <a:ext uri="{FF2B5EF4-FFF2-40B4-BE49-F238E27FC236}">
              <a16:creationId xmlns:a16="http://schemas.microsoft.com/office/drawing/2014/main" id="{8C688C3B-968F-45ED-AC5B-E167DDB5D49D}"/>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a:extLst>
            <a:ext uri="{FF2B5EF4-FFF2-40B4-BE49-F238E27FC236}">
              <a16:creationId xmlns:a16="http://schemas.microsoft.com/office/drawing/2014/main" id="{63674AAE-9813-4136-9BDD-50ABC9C2475D}"/>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a:extLst>
            <a:ext uri="{FF2B5EF4-FFF2-40B4-BE49-F238E27FC236}">
              <a16:creationId xmlns:a16="http://schemas.microsoft.com/office/drawing/2014/main" id="{02BB07ED-FCEF-4789-AC7A-ACB69B46A287}"/>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a:extLst>
            <a:ext uri="{FF2B5EF4-FFF2-40B4-BE49-F238E27FC236}">
              <a16:creationId xmlns:a16="http://schemas.microsoft.com/office/drawing/2014/main" id="{E78C1B57-3666-4403-B8C1-2E385C747AAA}"/>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a:extLst>
            <a:ext uri="{FF2B5EF4-FFF2-40B4-BE49-F238E27FC236}">
              <a16:creationId xmlns:a16="http://schemas.microsoft.com/office/drawing/2014/main" id="{01B644A5-F124-467A-BA7B-2667BA02290B}"/>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122115F8-D513-4A7F-A045-701EBA1BA8B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ABF4E01-D860-4215-81B9-F4E8BF1AF0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720AFA6-00ED-4E86-8870-D240C0D927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9C1739E-3BD5-4B89-BC47-8324363AEB3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EF28CBA-6A42-4E36-A73B-877396A1C6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320" name="楕円 319">
          <a:extLst>
            <a:ext uri="{FF2B5EF4-FFF2-40B4-BE49-F238E27FC236}">
              <a16:creationId xmlns:a16="http://schemas.microsoft.com/office/drawing/2014/main" id="{008E66D4-AAFF-408F-910B-2F64FEC369C9}"/>
            </a:ext>
          </a:extLst>
        </xdr:cNvPr>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965071AF-E9B8-467D-A76F-E221499AD3E2}"/>
            </a:ext>
          </a:extLst>
        </xdr:cNvPr>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322" name="楕円 321">
          <a:extLst>
            <a:ext uri="{FF2B5EF4-FFF2-40B4-BE49-F238E27FC236}">
              <a16:creationId xmlns:a16="http://schemas.microsoft.com/office/drawing/2014/main" id="{35509770-4726-4F0D-96BC-2EF7D54A5A58}"/>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323" name="直線コネクタ 322">
          <a:extLst>
            <a:ext uri="{FF2B5EF4-FFF2-40B4-BE49-F238E27FC236}">
              <a16:creationId xmlns:a16="http://schemas.microsoft.com/office/drawing/2014/main" id="{6E7AB258-71EF-4300-9031-6AA2521C29AA}"/>
            </a:ext>
          </a:extLst>
        </xdr:cNvPr>
        <xdr:cNvCxnSpPr/>
      </xdr:nvCxnSpPr>
      <xdr:spPr>
        <a:xfrm>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324" name="楕円 323">
          <a:extLst>
            <a:ext uri="{FF2B5EF4-FFF2-40B4-BE49-F238E27FC236}">
              <a16:creationId xmlns:a16="http://schemas.microsoft.com/office/drawing/2014/main" id="{C8F67B0E-0D07-4A44-BD76-E37FD1C7D607}"/>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325" name="直線コネクタ 324">
          <a:extLst>
            <a:ext uri="{FF2B5EF4-FFF2-40B4-BE49-F238E27FC236}">
              <a16:creationId xmlns:a16="http://schemas.microsoft.com/office/drawing/2014/main" id="{E71F4F55-3D63-4A9E-97FC-63FCF858BC6B}"/>
            </a:ext>
          </a:extLst>
        </xdr:cNvPr>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326" name="楕円 325">
          <a:extLst>
            <a:ext uri="{FF2B5EF4-FFF2-40B4-BE49-F238E27FC236}">
              <a16:creationId xmlns:a16="http://schemas.microsoft.com/office/drawing/2014/main" id="{0E0B0DED-9BA9-420B-A20E-F2D1550F8A8B}"/>
            </a:ext>
          </a:extLst>
        </xdr:cNvPr>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117021</xdr:rowOff>
    </xdr:to>
    <xdr:cxnSp macro="">
      <xdr:nvCxnSpPr>
        <xdr:cNvPr id="327" name="直線コネクタ 326">
          <a:extLst>
            <a:ext uri="{FF2B5EF4-FFF2-40B4-BE49-F238E27FC236}">
              <a16:creationId xmlns:a16="http://schemas.microsoft.com/office/drawing/2014/main" id="{05291B3E-5635-4100-BE10-2A1B39EF1600}"/>
            </a:ext>
          </a:extLst>
        </xdr:cNvPr>
        <xdr:cNvCxnSpPr/>
      </xdr:nvCxnSpPr>
      <xdr:spPr>
        <a:xfrm>
          <a:off x="2019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xdr:rowOff>
    </xdr:from>
    <xdr:to>
      <xdr:col>6</xdr:col>
      <xdr:colOff>38100</xdr:colOff>
      <xdr:row>103</xdr:row>
      <xdr:rowOff>102507</xdr:rowOff>
    </xdr:to>
    <xdr:sp macro="" textlink="">
      <xdr:nvSpPr>
        <xdr:cNvPr id="328" name="楕円 327">
          <a:extLst>
            <a:ext uri="{FF2B5EF4-FFF2-40B4-BE49-F238E27FC236}">
              <a16:creationId xmlns:a16="http://schemas.microsoft.com/office/drawing/2014/main" id="{5F9D88D4-BD18-4D8F-B1BE-5E1ACAAFDB57}"/>
            </a:ext>
          </a:extLst>
        </xdr:cNvPr>
        <xdr:cNvSpPr/>
      </xdr:nvSpPr>
      <xdr:spPr>
        <a:xfrm>
          <a:off x="1079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51707</xdr:rowOff>
    </xdr:from>
    <xdr:to>
      <xdr:col>10</xdr:col>
      <xdr:colOff>114300</xdr:colOff>
      <xdr:row>103</xdr:row>
      <xdr:rowOff>84364</xdr:rowOff>
    </xdr:to>
    <xdr:cxnSp macro="">
      <xdr:nvCxnSpPr>
        <xdr:cNvPr id="329" name="直線コネクタ 328">
          <a:extLst>
            <a:ext uri="{FF2B5EF4-FFF2-40B4-BE49-F238E27FC236}">
              <a16:creationId xmlns:a16="http://schemas.microsoft.com/office/drawing/2014/main" id="{BB8D4891-6FB0-4BBA-93D9-35DC1E48457E}"/>
            </a:ext>
          </a:extLst>
        </xdr:cNvPr>
        <xdr:cNvCxnSpPr/>
      </xdr:nvCxnSpPr>
      <xdr:spPr>
        <a:xfrm>
          <a:off x="1130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0" name="n_1aveValue【市民会館】&#10;有形固定資産減価償却率">
          <a:extLst>
            <a:ext uri="{FF2B5EF4-FFF2-40B4-BE49-F238E27FC236}">
              <a16:creationId xmlns:a16="http://schemas.microsoft.com/office/drawing/2014/main" id="{FF461297-CB1D-481A-9136-4AF9EE454D6E}"/>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1" name="n_2aveValue【市民会館】&#10;有形固定資産減価償却率">
          <a:extLst>
            <a:ext uri="{FF2B5EF4-FFF2-40B4-BE49-F238E27FC236}">
              <a16:creationId xmlns:a16="http://schemas.microsoft.com/office/drawing/2014/main" id="{E032946F-2B01-4C41-B896-4290D3A9D49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2" name="n_3aveValue【市民会館】&#10;有形固定資産減価償却率">
          <a:extLst>
            <a:ext uri="{FF2B5EF4-FFF2-40B4-BE49-F238E27FC236}">
              <a16:creationId xmlns:a16="http://schemas.microsoft.com/office/drawing/2014/main" id="{2986A6B2-2222-4FA6-988F-0CDABFB2C3F5}"/>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3" name="n_4aveValue【市民会館】&#10;有形固定資産減価償却率">
          <a:extLst>
            <a:ext uri="{FF2B5EF4-FFF2-40B4-BE49-F238E27FC236}">
              <a16:creationId xmlns:a16="http://schemas.microsoft.com/office/drawing/2014/main" id="{27B8C093-A951-42E5-8EAA-DF4B0353E409}"/>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334" name="n_1mainValue【市民会館】&#10;有形固定資産減価償却率">
          <a:extLst>
            <a:ext uri="{FF2B5EF4-FFF2-40B4-BE49-F238E27FC236}">
              <a16:creationId xmlns:a16="http://schemas.microsoft.com/office/drawing/2014/main" id="{A38430CA-2BB5-464C-BCE6-377A980AB8E3}"/>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35" name="n_2mainValue【市民会館】&#10;有形固定資産減価償却率">
          <a:extLst>
            <a:ext uri="{FF2B5EF4-FFF2-40B4-BE49-F238E27FC236}">
              <a16:creationId xmlns:a16="http://schemas.microsoft.com/office/drawing/2014/main" id="{1B9569CE-FDCE-4750-BA22-09350E459EA6}"/>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336" name="n_3mainValue【市民会館】&#10;有形固定資産減価償却率">
          <a:extLst>
            <a:ext uri="{FF2B5EF4-FFF2-40B4-BE49-F238E27FC236}">
              <a16:creationId xmlns:a16="http://schemas.microsoft.com/office/drawing/2014/main" id="{4B626261-52E5-4DB2-8F9C-BE2D6EAB6CA3}"/>
            </a:ext>
          </a:extLst>
        </xdr:cNvPr>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119034</xdr:rowOff>
    </xdr:from>
    <xdr:ext cx="405111" cy="259045"/>
    <xdr:sp macro="" textlink="">
      <xdr:nvSpPr>
        <xdr:cNvPr id="337" name="n_4mainValue【市民会館】&#10;有形固定資産減価償却率">
          <a:extLst>
            <a:ext uri="{FF2B5EF4-FFF2-40B4-BE49-F238E27FC236}">
              <a16:creationId xmlns:a16="http://schemas.microsoft.com/office/drawing/2014/main" id="{C2DAEBAF-941E-4640-B491-819BCD8B569E}"/>
            </a:ext>
          </a:extLst>
        </xdr:cNvPr>
        <xdr:cNvSpPr txBox="1"/>
      </xdr:nvSpPr>
      <xdr:spPr>
        <a:xfrm>
          <a:off x="927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79596468-9864-4453-8A2E-98EA5E0ADD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655EE284-B62A-4BAA-8DA7-B13E78ECE0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D85C5CF4-DA14-4567-B358-D07C879AEE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68F645E0-983B-4A59-A143-D6DD623DBA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45FFD669-B6E4-4F3D-9BEC-DDDBF19E5E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1516587A-FE9B-42E1-AD75-DB7E23542C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246B62DD-F4D1-4FCC-B0DC-5B5DE974E2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2B841DEC-57DC-40E5-BF91-1A1419DF1B1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4FF9FCD4-1FF1-4938-A88C-DB809CC801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F9A12125-A294-48A7-BAFC-ED8B199C3C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C69D0EF-9DBF-4349-ACA1-3D5D0DF7A5A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7C69AF58-F106-4C29-85C9-745F92A6727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D057F7DB-B7A1-4030-9035-E112E93ACDF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A9D42A4A-77C2-4567-9610-F182BEC833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247B6036-2E99-4D74-A657-AE04846EFD2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794B2337-FC0D-45D4-B304-C8CB4281781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D75D0D2B-36A6-489B-B4F8-5CA0A49D22C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C58E7F89-35BE-4928-8FB0-D39DB92A5D9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A511AD71-32DA-4C81-86BB-BFF13B9A7A6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1D35D662-E382-48D1-9F24-209F746D3A3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CF22CC2F-AC40-47F8-BEAA-204798EBCD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DB5C0CB6-1087-4B40-B9EF-8FA2010AB69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C16419CD-2B51-4CFF-898B-B5510DA73A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a:extLst>
            <a:ext uri="{FF2B5EF4-FFF2-40B4-BE49-F238E27FC236}">
              <a16:creationId xmlns:a16="http://schemas.microsoft.com/office/drawing/2014/main" id="{D2B540BE-570D-4F09-BE5C-09100079E99D}"/>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a:extLst>
            <a:ext uri="{FF2B5EF4-FFF2-40B4-BE49-F238E27FC236}">
              <a16:creationId xmlns:a16="http://schemas.microsoft.com/office/drawing/2014/main" id="{0E197D8C-D389-4E4E-8EBA-2091E4F77DEB}"/>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a:extLst>
            <a:ext uri="{FF2B5EF4-FFF2-40B4-BE49-F238E27FC236}">
              <a16:creationId xmlns:a16="http://schemas.microsoft.com/office/drawing/2014/main" id="{059376D5-A234-4FC4-8E08-7CADA44936C9}"/>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a:extLst>
            <a:ext uri="{FF2B5EF4-FFF2-40B4-BE49-F238E27FC236}">
              <a16:creationId xmlns:a16="http://schemas.microsoft.com/office/drawing/2014/main" id="{ED9E8BAB-1987-4A15-ACBB-5B71673288E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a:extLst>
            <a:ext uri="{FF2B5EF4-FFF2-40B4-BE49-F238E27FC236}">
              <a16:creationId xmlns:a16="http://schemas.microsoft.com/office/drawing/2014/main" id="{5FB2FF81-936D-4378-BAF3-60E47021C24C}"/>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366" name="【市民会館】&#10;一人当たり面積平均値テキスト">
          <a:extLst>
            <a:ext uri="{FF2B5EF4-FFF2-40B4-BE49-F238E27FC236}">
              <a16:creationId xmlns:a16="http://schemas.microsoft.com/office/drawing/2014/main" id="{725F6457-234B-4709-B111-784F152BD002}"/>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a:extLst>
            <a:ext uri="{FF2B5EF4-FFF2-40B4-BE49-F238E27FC236}">
              <a16:creationId xmlns:a16="http://schemas.microsoft.com/office/drawing/2014/main" id="{296329AF-6E36-411D-B600-C95145F1DAF8}"/>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a:extLst>
            <a:ext uri="{FF2B5EF4-FFF2-40B4-BE49-F238E27FC236}">
              <a16:creationId xmlns:a16="http://schemas.microsoft.com/office/drawing/2014/main" id="{85EADAC9-C791-46B7-A4B7-F17A293F3434}"/>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a:extLst>
            <a:ext uri="{FF2B5EF4-FFF2-40B4-BE49-F238E27FC236}">
              <a16:creationId xmlns:a16="http://schemas.microsoft.com/office/drawing/2014/main" id="{E6C6B8D3-D5D0-4557-9D89-CC07A199BC9E}"/>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a:extLst>
            <a:ext uri="{FF2B5EF4-FFF2-40B4-BE49-F238E27FC236}">
              <a16:creationId xmlns:a16="http://schemas.microsoft.com/office/drawing/2014/main" id="{F3850527-7023-4AD9-B24B-CF0C871EDFA2}"/>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a:extLst>
            <a:ext uri="{FF2B5EF4-FFF2-40B4-BE49-F238E27FC236}">
              <a16:creationId xmlns:a16="http://schemas.microsoft.com/office/drawing/2014/main" id="{D84BD0FF-9972-422E-A3CD-C52F9C5BFA05}"/>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EB88AED-BEED-4930-AAF6-FD739359816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8777508-F73B-4325-B215-9024195FD0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11105A8-07C8-49A7-B411-754A667D9FC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26B0C91-69FC-432F-8E8C-90D29823DFD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F840113-1656-4988-9C89-593867964C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84455</xdr:rowOff>
    </xdr:from>
    <xdr:to>
      <xdr:col>55</xdr:col>
      <xdr:colOff>50800</xdr:colOff>
      <xdr:row>109</xdr:row>
      <xdr:rowOff>14605</xdr:rowOff>
    </xdr:to>
    <xdr:sp macro="" textlink="">
      <xdr:nvSpPr>
        <xdr:cNvPr id="377" name="楕円 376">
          <a:extLst>
            <a:ext uri="{FF2B5EF4-FFF2-40B4-BE49-F238E27FC236}">
              <a16:creationId xmlns:a16="http://schemas.microsoft.com/office/drawing/2014/main" id="{CF28A98B-C0CA-429F-8E0C-EC0A63836471}"/>
            </a:ext>
          </a:extLst>
        </xdr:cNvPr>
        <xdr:cNvSpPr/>
      </xdr:nvSpPr>
      <xdr:spPr>
        <a:xfrm>
          <a:off x="104267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170832</xdr:rowOff>
    </xdr:from>
    <xdr:ext cx="469744" cy="259045"/>
    <xdr:sp macro="" textlink="">
      <xdr:nvSpPr>
        <xdr:cNvPr id="378" name="【市民会館】&#10;一人当たり面積該当値テキスト">
          <a:extLst>
            <a:ext uri="{FF2B5EF4-FFF2-40B4-BE49-F238E27FC236}">
              <a16:creationId xmlns:a16="http://schemas.microsoft.com/office/drawing/2014/main" id="{B4FD4368-DED5-416F-8426-D637141AEE15}"/>
            </a:ext>
          </a:extLst>
        </xdr:cNvPr>
        <xdr:cNvSpPr txBox="1"/>
      </xdr:nvSpPr>
      <xdr:spPr>
        <a:xfrm>
          <a:off x="10515600" y="185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84455</xdr:rowOff>
    </xdr:from>
    <xdr:to>
      <xdr:col>50</xdr:col>
      <xdr:colOff>165100</xdr:colOff>
      <xdr:row>109</xdr:row>
      <xdr:rowOff>14605</xdr:rowOff>
    </xdr:to>
    <xdr:sp macro="" textlink="">
      <xdr:nvSpPr>
        <xdr:cNvPr id="379" name="楕円 378">
          <a:extLst>
            <a:ext uri="{FF2B5EF4-FFF2-40B4-BE49-F238E27FC236}">
              <a16:creationId xmlns:a16="http://schemas.microsoft.com/office/drawing/2014/main" id="{5624419F-8733-4F6B-9911-F9F07C8E937C}"/>
            </a:ext>
          </a:extLst>
        </xdr:cNvPr>
        <xdr:cNvSpPr/>
      </xdr:nvSpPr>
      <xdr:spPr>
        <a:xfrm>
          <a:off x="9588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135255</xdr:rowOff>
    </xdr:from>
    <xdr:to>
      <xdr:col>55</xdr:col>
      <xdr:colOff>0</xdr:colOff>
      <xdr:row>108</xdr:row>
      <xdr:rowOff>135255</xdr:rowOff>
    </xdr:to>
    <xdr:cxnSp macro="">
      <xdr:nvCxnSpPr>
        <xdr:cNvPr id="380" name="直線コネクタ 379">
          <a:extLst>
            <a:ext uri="{FF2B5EF4-FFF2-40B4-BE49-F238E27FC236}">
              <a16:creationId xmlns:a16="http://schemas.microsoft.com/office/drawing/2014/main" id="{7D3B8BE8-CB8B-4EA9-8C60-E5BB11415423}"/>
            </a:ext>
          </a:extLst>
        </xdr:cNvPr>
        <xdr:cNvCxnSpPr/>
      </xdr:nvCxnSpPr>
      <xdr:spPr>
        <a:xfrm>
          <a:off x="9639300" y="18651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84455</xdr:rowOff>
    </xdr:from>
    <xdr:to>
      <xdr:col>46</xdr:col>
      <xdr:colOff>38100</xdr:colOff>
      <xdr:row>109</xdr:row>
      <xdr:rowOff>14605</xdr:rowOff>
    </xdr:to>
    <xdr:sp macro="" textlink="">
      <xdr:nvSpPr>
        <xdr:cNvPr id="381" name="楕円 380">
          <a:extLst>
            <a:ext uri="{FF2B5EF4-FFF2-40B4-BE49-F238E27FC236}">
              <a16:creationId xmlns:a16="http://schemas.microsoft.com/office/drawing/2014/main" id="{6CB97790-4E7A-4094-BE23-74BE93DC0220}"/>
            </a:ext>
          </a:extLst>
        </xdr:cNvPr>
        <xdr:cNvSpPr/>
      </xdr:nvSpPr>
      <xdr:spPr>
        <a:xfrm>
          <a:off x="8699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135255</xdr:rowOff>
    </xdr:from>
    <xdr:to>
      <xdr:col>50</xdr:col>
      <xdr:colOff>114300</xdr:colOff>
      <xdr:row>108</xdr:row>
      <xdr:rowOff>135255</xdr:rowOff>
    </xdr:to>
    <xdr:cxnSp macro="">
      <xdr:nvCxnSpPr>
        <xdr:cNvPr id="382" name="直線コネクタ 381">
          <a:extLst>
            <a:ext uri="{FF2B5EF4-FFF2-40B4-BE49-F238E27FC236}">
              <a16:creationId xmlns:a16="http://schemas.microsoft.com/office/drawing/2014/main" id="{A5C8D729-44A1-41BD-8500-E77150BB7A7F}"/>
            </a:ext>
          </a:extLst>
        </xdr:cNvPr>
        <xdr:cNvCxnSpPr/>
      </xdr:nvCxnSpPr>
      <xdr:spPr>
        <a:xfrm>
          <a:off x="8750300" y="18651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84455</xdr:rowOff>
    </xdr:from>
    <xdr:to>
      <xdr:col>41</xdr:col>
      <xdr:colOff>101600</xdr:colOff>
      <xdr:row>109</xdr:row>
      <xdr:rowOff>14605</xdr:rowOff>
    </xdr:to>
    <xdr:sp macro="" textlink="">
      <xdr:nvSpPr>
        <xdr:cNvPr id="383" name="楕円 382">
          <a:extLst>
            <a:ext uri="{FF2B5EF4-FFF2-40B4-BE49-F238E27FC236}">
              <a16:creationId xmlns:a16="http://schemas.microsoft.com/office/drawing/2014/main" id="{CD0E7538-3F7D-4542-B8C0-CBFFAF5BFAA7}"/>
            </a:ext>
          </a:extLst>
        </xdr:cNvPr>
        <xdr:cNvSpPr/>
      </xdr:nvSpPr>
      <xdr:spPr>
        <a:xfrm>
          <a:off x="7810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135255</xdr:rowOff>
    </xdr:from>
    <xdr:to>
      <xdr:col>45</xdr:col>
      <xdr:colOff>177800</xdr:colOff>
      <xdr:row>108</xdr:row>
      <xdr:rowOff>135255</xdr:rowOff>
    </xdr:to>
    <xdr:cxnSp macro="">
      <xdr:nvCxnSpPr>
        <xdr:cNvPr id="384" name="直線コネクタ 383">
          <a:extLst>
            <a:ext uri="{FF2B5EF4-FFF2-40B4-BE49-F238E27FC236}">
              <a16:creationId xmlns:a16="http://schemas.microsoft.com/office/drawing/2014/main" id="{E3EF3B24-F567-4C1E-B951-18F937559CE6}"/>
            </a:ext>
          </a:extLst>
        </xdr:cNvPr>
        <xdr:cNvCxnSpPr/>
      </xdr:nvCxnSpPr>
      <xdr:spPr>
        <a:xfrm>
          <a:off x="7861300" y="18651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84455</xdr:rowOff>
    </xdr:from>
    <xdr:to>
      <xdr:col>36</xdr:col>
      <xdr:colOff>165100</xdr:colOff>
      <xdr:row>109</xdr:row>
      <xdr:rowOff>14605</xdr:rowOff>
    </xdr:to>
    <xdr:sp macro="" textlink="">
      <xdr:nvSpPr>
        <xdr:cNvPr id="385" name="楕円 384">
          <a:extLst>
            <a:ext uri="{FF2B5EF4-FFF2-40B4-BE49-F238E27FC236}">
              <a16:creationId xmlns:a16="http://schemas.microsoft.com/office/drawing/2014/main" id="{AFE73A3E-BDD9-4AC4-8167-3647EE579F7E}"/>
            </a:ext>
          </a:extLst>
        </xdr:cNvPr>
        <xdr:cNvSpPr/>
      </xdr:nvSpPr>
      <xdr:spPr>
        <a:xfrm>
          <a:off x="6921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135255</xdr:rowOff>
    </xdr:from>
    <xdr:to>
      <xdr:col>41</xdr:col>
      <xdr:colOff>50800</xdr:colOff>
      <xdr:row>108</xdr:row>
      <xdr:rowOff>135255</xdr:rowOff>
    </xdr:to>
    <xdr:cxnSp macro="">
      <xdr:nvCxnSpPr>
        <xdr:cNvPr id="386" name="直線コネクタ 385">
          <a:extLst>
            <a:ext uri="{FF2B5EF4-FFF2-40B4-BE49-F238E27FC236}">
              <a16:creationId xmlns:a16="http://schemas.microsoft.com/office/drawing/2014/main" id="{B30014CC-BBCD-44EF-9425-B99FD8374171}"/>
            </a:ext>
          </a:extLst>
        </xdr:cNvPr>
        <xdr:cNvCxnSpPr/>
      </xdr:nvCxnSpPr>
      <xdr:spPr>
        <a:xfrm>
          <a:off x="6972300" y="18651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387" name="n_1aveValue【市民会館】&#10;一人当たり面積">
          <a:extLst>
            <a:ext uri="{FF2B5EF4-FFF2-40B4-BE49-F238E27FC236}">
              <a16:creationId xmlns:a16="http://schemas.microsoft.com/office/drawing/2014/main" id="{AA3B4B05-6159-446F-A4A2-6754DFE2BDF6}"/>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88" name="n_2aveValue【市民会館】&#10;一人当たり面積">
          <a:extLst>
            <a:ext uri="{FF2B5EF4-FFF2-40B4-BE49-F238E27FC236}">
              <a16:creationId xmlns:a16="http://schemas.microsoft.com/office/drawing/2014/main" id="{32533C53-D2CE-40E3-85B8-9AE26795D6F7}"/>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89" name="n_3aveValue【市民会館】&#10;一人当たり面積">
          <a:extLst>
            <a:ext uri="{FF2B5EF4-FFF2-40B4-BE49-F238E27FC236}">
              <a16:creationId xmlns:a16="http://schemas.microsoft.com/office/drawing/2014/main" id="{FDF138A1-3EAD-41DE-A285-398699F95B96}"/>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90" name="n_4aveValue【市民会館】&#10;一人当たり面積">
          <a:extLst>
            <a:ext uri="{FF2B5EF4-FFF2-40B4-BE49-F238E27FC236}">
              <a16:creationId xmlns:a16="http://schemas.microsoft.com/office/drawing/2014/main" id="{0F398F90-0500-4A4C-89A0-07F04D64D24D}"/>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5732</xdr:rowOff>
    </xdr:from>
    <xdr:ext cx="469744" cy="259045"/>
    <xdr:sp macro="" textlink="">
      <xdr:nvSpPr>
        <xdr:cNvPr id="391" name="n_1mainValue【市民会館】&#10;一人当たり面積">
          <a:extLst>
            <a:ext uri="{FF2B5EF4-FFF2-40B4-BE49-F238E27FC236}">
              <a16:creationId xmlns:a16="http://schemas.microsoft.com/office/drawing/2014/main" id="{69EC94DE-3834-427E-9480-763181ED7270}"/>
            </a:ext>
          </a:extLst>
        </xdr:cNvPr>
        <xdr:cNvSpPr txBox="1"/>
      </xdr:nvSpPr>
      <xdr:spPr>
        <a:xfrm>
          <a:off x="93917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5732</xdr:rowOff>
    </xdr:from>
    <xdr:ext cx="469744" cy="259045"/>
    <xdr:sp macro="" textlink="">
      <xdr:nvSpPr>
        <xdr:cNvPr id="392" name="n_2mainValue【市民会館】&#10;一人当たり面積">
          <a:extLst>
            <a:ext uri="{FF2B5EF4-FFF2-40B4-BE49-F238E27FC236}">
              <a16:creationId xmlns:a16="http://schemas.microsoft.com/office/drawing/2014/main" id="{9BE03F72-1F99-4395-930F-1F9F6280E149}"/>
            </a:ext>
          </a:extLst>
        </xdr:cNvPr>
        <xdr:cNvSpPr txBox="1"/>
      </xdr:nvSpPr>
      <xdr:spPr>
        <a:xfrm>
          <a:off x="8515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5732</xdr:rowOff>
    </xdr:from>
    <xdr:ext cx="469744" cy="259045"/>
    <xdr:sp macro="" textlink="">
      <xdr:nvSpPr>
        <xdr:cNvPr id="393" name="n_3mainValue【市民会館】&#10;一人当たり面積">
          <a:extLst>
            <a:ext uri="{FF2B5EF4-FFF2-40B4-BE49-F238E27FC236}">
              <a16:creationId xmlns:a16="http://schemas.microsoft.com/office/drawing/2014/main" id="{B0B79851-564A-4E20-87B6-03F0597C94C8}"/>
            </a:ext>
          </a:extLst>
        </xdr:cNvPr>
        <xdr:cNvSpPr txBox="1"/>
      </xdr:nvSpPr>
      <xdr:spPr>
        <a:xfrm>
          <a:off x="7626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5732</xdr:rowOff>
    </xdr:from>
    <xdr:ext cx="469744" cy="259045"/>
    <xdr:sp macro="" textlink="">
      <xdr:nvSpPr>
        <xdr:cNvPr id="394" name="n_4mainValue【市民会館】&#10;一人当たり面積">
          <a:extLst>
            <a:ext uri="{FF2B5EF4-FFF2-40B4-BE49-F238E27FC236}">
              <a16:creationId xmlns:a16="http://schemas.microsoft.com/office/drawing/2014/main" id="{91B20A3E-24A7-40C1-BB6B-BCD1139CD703}"/>
            </a:ext>
          </a:extLst>
        </xdr:cNvPr>
        <xdr:cNvSpPr txBox="1"/>
      </xdr:nvSpPr>
      <xdr:spPr>
        <a:xfrm>
          <a:off x="6737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64AF215-5D88-4A38-8889-D4B91F0138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4E2649E-D228-455D-AB74-7D1636D8FE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111477D-1796-4B74-A40A-F6E86834D5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995B35B-2A6B-418A-B78C-B75C60AAC1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811B2E4-99B1-4E94-8974-E4ECE993B8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D8080C8-E752-48A5-A851-E0A183CD0F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473CDBB-DE26-4D3F-A46F-7D71600A1F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3DD27EE-65AA-48C0-8158-2CE6E230FB9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446D46F-4620-40F7-804A-38A5C81AB0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1328611C-9A53-4443-BD3F-D70518CE84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86598657-6669-4F7F-8AAA-DDEE09D7DF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FD5D8840-3D18-401F-AED7-5959DFB074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DC2B842C-85E4-424C-B17A-0A4E076D59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2EB548B3-12C4-498F-A3E7-D57ED5B192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1ACA36C9-F73C-4303-A3CB-7DB3058364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4B78AF44-D0B3-457C-A2EE-88E506CE9B9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A47A9898-C8C2-4506-8B88-AD00062546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9902D00E-6504-4CDB-A3E1-5F523F30FB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56768EC6-16E8-43B7-A179-018FB8FA73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24A4DE7E-356E-4CA6-AF4A-2972E421F5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8028373D-4602-49C5-BFB4-E9A51A8DA0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A190A301-4F90-49E1-BF34-3767CAA22E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50F128F2-EB79-49F4-9F93-3CDBD2591A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98BFC862-77F3-4E25-9CBE-0259670C22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3C74D2FE-569B-428D-9E3C-DBD879B288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BB0602E4-8610-4CC6-B801-977EF1E1F4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AB1ACFC6-EA2A-4CA0-A563-68F60B8D1A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DF2A8B4F-FF7E-4BEA-A1FA-DEE093753C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5185380E-0C81-4579-9453-567FFF533F7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4B002C0C-63B3-4804-A9E5-717E5949100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2CA2DC68-2498-4443-ABC5-8950AE584F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FF7221EA-BB9F-447C-813B-D4C72BA244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CB29F2D5-A4E6-4847-999B-1BEC3F6D2EF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837D1577-15A0-4918-A7F0-31D71FE9460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DE1567F3-D3A4-4505-B24B-DDED3EF4A2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7CC8E8E5-D107-4A4D-8978-B91CA1E9228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C7AEF5A8-33E8-4ECA-A98C-EFA3C9A694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C7302748-EAEC-4160-A50E-A4BD85E2C7C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FAE1E544-DB09-4279-BE65-64130D22DAB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35574DED-BB94-4D2C-A0C4-C8F0732F9B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F124F80A-8F4B-4FBA-BB1D-795E64EC104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12952E69-1A8E-4A22-89FF-9D4950F9400A}"/>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3D7CA605-8370-4590-8871-BCC61D3D6AA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FD42D766-A750-41C6-A7B2-D09F84847CFE}"/>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2284E58E-56B6-4AA9-9B5B-68803D440C0A}"/>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a:extLst>
            <a:ext uri="{FF2B5EF4-FFF2-40B4-BE49-F238E27FC236}">
              <a16:creationId xmlns:a16="http://schemas.microsoft.com/office/drawing/2014/main" id="{4F66355E-A45C-4F66-B745-4A26FB775099}"/>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7046DDBF-F4EE-45A3-9316-CEDD6ED85376}"/>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a:extLst>
            <a:ext uri="{FF2B5EF4-FFF2-40B4-BE49-F238E27FC236}">
              <a16:creationId xmlns:a16="http://schemas.microsoft.com/office/drawing/2014/main" id="{99BC43D8-B789-415A-B9DF-D7BAA5333931}"/>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a:extLst>
            <a:ext uri="{FF2B5EF4-FFF2-40B4-BE49-F238E27FC236}">
              <a16:creationId xmlns:a16="http://schemas.microsoft.com/office/drawing/2014/main" id="{1428CC74-500F-4ED8-A35D-10F7CC016916}"/>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a:extLst>
            <a:ext uri="{FF2B5EF4-FFF2-40B4-BE49-F238E27FC236}">
              <a16:creationId xmlns:a16="http://schemas.microsoft.com/office/drawing/2014/main" id="{BA29AFE1-7F34-403A-903E-E678BD4CBAD6}"/>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a:extLst>
            <a:ext uri="{FF2B5EF4-FFF2-40B4-BE49-F238E27FC236}">
              <a16:creationId xmlns:a16="http://schemas.microsoft.com/office/drawing/2014/main" id="{CD68DD08-4246-4AF2-AD47-D6883AD0B91B}"/>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a:extLst>
            <a:ext uri="{FF2B5EF4-FFF2-40B4-BE49-F238E27FC236}">
              <a16:creationId xmlns:a16="http://schemas.microsoft.com/office/drawing/2014/main" id="{819E3A38-33C4-4EE3-8234-3F6D5A6FFAA4}"/>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F99828A9-55E2-4CA8-80C2-3DCEFEF2A2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DFB1617-4CC6-4B87-8BE5-F522C74DDB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795E5DD-E474-4115-B1FE-212E2EF419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CF78775C-C4B5-418F-AD34-6B42F8837D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2765976F-7E37-40C3-A6FA-0DFBDD5929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52" name="楕円 451">
          <a:extLst>
            <a:ext uri="{FF2B5EF4-FFF2-40B4-BE49-F238E27FC236}">
              <a16:creationId xmlns:a16="http://schemas.microsoft.com/office/drawing/2014/main" id="{FACD18F3-A984-4206-9D4C-E044D008ECE9}"/>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5F22DB14-4BF4-4B60-9D44-376A5B311255}"/>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54" name="楕円 453">
          <a:extLst>
            <a:ext uri="{FF2B5EF4-FFF2-40B4-BE49-F238E27FC236}">
              <a16:creationId xmlns:a16="http://schemas.microsoft.com/office/drawing/2014/main" id="{9CA56203-F802-4040-8702-A8E4BFF3C720}"/>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455" name="直線コネクタ 454">
          <a:extLst>
            <a:ext uri="{FF2B5EF4-FFF2-40B4-BE49-F238E27FC236}">
              <a16:creationId xmlns:a16="http://schemas.microsoft.com/office/drawing/2014/main" id="{DFBBDF93-AA26-4ADD-9FD7-71614388D04C}"/>
            </a:ext>
          </a:extLst>
        </xdr:cNvPr>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56" name="楕円 455">
          <a:extLst>
            <a:ext uri="{FF2B5EF4-FFF2-40B4-BE49-F238E27FC236}">
              <a16:creationId xmlns:a16="http://schemas.microsoft.com/office/drawing/2014/main" id="{E269003E-F7F4-4377-AB2D-233C5B4D4E97}"/>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457" name="直線コネクタ 456">
          <a:extLst>
            <a:ext uri="{FF2B5EF4-FFF2-40B4-BE49-F238E27FC236}">
              <a16:creationId xmlns:a16="http://schemas.microsoft.com/office/drawing/2014/main" id="{2B1A4402-7994-4E51-BE9D-F17258B3BA18}"/>
            </a:ext>
          </a:extLst>
        </xdr:cNvPr>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458" name="楕円 457">
          <a:extLst>
            <a:ext uri="{FF2B5EF4-FFF2-40B4-BE49-F238E27FC236}">
              <a16:creationId xmlns:a16="http://schemas.microsoft.com/office/drawing/2014/main" id="{8F6215D5-FB01-4BCD-BE86-E49AF089CB4F}"/>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459" name="直線コネクタ 458">
          <a:extLst>
            <a:ext uri="{FF2B5EF4-FFF2-40B4-BE49-F238E27FC236}">
              <a16:creationId xmlns:a16="http://schemas.microsoft.com/office/drawing/2014/main" id="{9E475DF2-9FBC-4F36-9D5F-12E5E9E1ABCE}"/>
            </a:ext>
          </a:extLst>
        </xdr:cNvPr>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60" name="楕円 459">
          <a:extLst>
            <a:ext uri="{FF2B5EF4-FFF2-40B4-BE49-F238E27FC236}">
              <a16:creationId xmlns:a16="http://schemas.microsoft.com/office/drawing/2014/main" id="{A1FC7690-A5FD-4CD9-8B45-D21CDFB55BC4}"/>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461" name="直線コネクタ 460">
          <a:extLst>
            <a:ext uri="{FF2B5EF4-FFF2-40B4-BE49-F238E27FC236}">
              <a16:creationId xmlns:a16="http://schemas.microsoft.com/office/drawing/2014/main" id="{83D96AD5-F85D-43FB-A8CB-0D7B8A80782D}"/>
            </a:ext>
          </a:extLst>
        </xdr:cNvPr>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AB7557B3-5221-4DB8-A75B-955896BDBF29}"/>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44358DCB-C20D-42B8-948C-E09C8DB6440B}"/>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16C9C9E0-01D9-4FE9-ABCB-CC8165CD6912}"/>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8E30A69B-17BC-4BE5-99F5-B1E32A4766DA}"/>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53EE1228-CDA6-4479-97BA-429E7D0B55ED}"/>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D05B686E-6734-4925-91A4-A37F959B571D}"/>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B0062043-1AF3-4D8A-A5C6-B3F9892D379A}"/>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E29579B3-0CE9-4992-87E1-00C2FE3E2F80}"/>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609AEE1B-5C02-4863-A7DB-507A615738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D19F8948-CAF9-49FD-ADEC-5BC72BE4C6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FFF0A295-100E-4C4F-9F34-255DE3B5BA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FFA2B0E1-BB83-40C4-85B5-883396A89B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FC3CD5FC-A421-4B48-87CF-E67212DC13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BFD300AA-4F75-4106-9682-8880FB95C5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F9BDB962-A661-44AA-B824-C60BFC3195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9337B57B-21D9-4235-81E9-767EAD8992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421075C8-18A3-4091-BDDD-0D3AC0138D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E722936D-5B8D-4F9E-917E-894F303C28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69B77AB7-849F-4085-BAB6-2F4E894C435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50951CA7-9620-4631-9D28-0365D9BE20E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EBFE07AF-C4D4-41AB-AA22-A30FDD568AF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68316A29-68E1-43F8-95F5-B93D671B8B1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49FA29DB-C903-4BD7-A11F-F2A5060437D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284FC94C-2878-4BD2-94F4-96AEE8E979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5549BAC7-F604-42B4-85BF-875DBD94EB2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44BFA930-2B19-49A5-B61F-D701AF4771F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D7DA441A-7D8C-44B1-99DD-2CE38DB5776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1B4F5261-2313-4776-97DF-D7052ADA919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0DEE4534-9B4B-43C5-A643-A9DE4B41516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4AD059FF-FDE0-401B-8776-46DC7A11294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5A8C565-5E46-488D-9502-652CBDC41E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1C8478DC-5A26-4BC0-BB54-FE336EE659F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82C4F98B-758E-46B4-B8AE-0AAE540CA9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F68B3C6B-2247-43C6-A6A4-5F49B8FF4925}"/>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BC3DC60F-DB2D-4E93-93DD-50248247FA3C}"/>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8C5FEC88-431A-4760-A71B-9E05ADF5BDA6}"/>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FD27FE1F-11D3-4A79-B32F-2F1A9D2F6917}"/>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a:extLst>
            <a:ext uri="{FF2B5EF4-FFF2-40B4-BE49-F238E27FC236}">
              <a16:creationId xmlns:a16="http://schemas.microsoft.com/office/drawing/2014/main" id="{D5A311AC-95B2-46AD-A3FC-BB83BC35F2C4}"/>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93C4C000-9027-4CBE-8C48-47B567B054BC}"/>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a:extLst>
            <a:ext uri="{FF2B5EF4-FFF2-40B4-BE49-F238E27FC236}">
              <a16:creationId xmlns:a16="http://schemas.microsoft.com/office/drawing/2014/main" id="{52F7D871-3412-44D6-8B08-D4515B48D5D6}"/>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a:extLst>
            <a:ext uri="{FF2B5EF4-FFF2-40B4-BE49-F238E27FC236}">
              <a16:creationId xmlns:a16="http://schemas.microsoft.com/office/drawing/2014/main" id="{71EA3664-F67F-45C4-BA18-2E18E4F2E522}"/>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a:extLst>
            <a:ext uri="{FF2B5EF4-FFF2-40B4-BE49-F238E27FC236}">
              <a16:creationId xmlns:a16="http://schemas.microsoft.com/office/drawing/2014/main" id="{F71DD858-50E9-431B-896F-B3CF63FDED66}"/>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a:extLst>
            <a:ext uri="{FF2B5EF4-FFF2-40B4-BE49-F238E27FC236}">
              <a16:creationId xmlns:a16="http://schemas.microsoft.com/office/drawing/2014/main" id="{6690625E-713B-4CD9-AC9D-4AB63D940D5B}"/>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a:extLst>
            <a:ext uri="{FF2B5EF4-FFF2-40B4-BE49-F238E27FC236}">
              <a16:creationId xmlns:a16="http://schemas.microsoft.com/office/drawing/2014/main" id="{6FF3F9A0-972D-4239-9A10-7D95AE6BFA33}"/>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6F37B5A-7870-42C8-B652-F75293369E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527B6D7-2CDE-44A0-BF72-5DA833857A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93ECD30-F5A1-4230-BB1A-E2291F53F73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571F74C-601D-4E6F-952D-D4C5E39B75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6D9F6AE5-F555-4E82-8F79-F00153D0EB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11" name="楕円 510">
          <a:extLst>
            <a:ext uri="{FF2B5EF4-FFF2-40B4-BE49-F238E27FC236}">
              <a16:creationId xmlns:a16="http://schemas.microsoft.com/office/drawing/2014/main" id="{2AC5AE5F-4FF1-43BB-BA88-564DC3B9E134}"/>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52087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FB537916-5468-40ED-94C5-08B0723DE087}"/>
            </a:ext>
          </a:extLst>
        </xdr:cNvPr>
        <xdr:cNvSpPr txBox="1"/>
      </xdr:nvSpPr>
      <xdr:spPr>
        <a:xfrm>
          <a:off x="22199600"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13" name="楕円 512">
          <a:extLst>
            <a:ext uri="{FF2B5EF4-FFF2-40B4-BE49-F238E27FC236}">
              <a16:creationId xmlns:a16="http://schemas.microsoft.com/office/drawing/2014/main" id="{B295DE83-6C13-41BC-A3AB-1D86D6F00F08}"/>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14" name="直線コネクタ 513">
          <a:extLst>
            <a:ext uri="{FF2B5EF4-FFF2-40B4-BE49-F238E27FC236}">
              <a16:creationId xmlns:a16="http://schemas.microsoft.com/office/drawing/2014/main" id="{10F658CB-522F-4D84-9E58-EF0E25DD213F}"/>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515" name="楕円 514">
          <a:extLst>
            <a:ext uri="{FF2B5EF4-FFF2-40B4-BE49-F238E27FC236}">
              <a16:creationId xmlns:a16="http://schemas.microsoft.com/office/drawing/2014/main" id="{BAEBE470-5664-47DE-BAF1-3DD44733BEB5}"/>
            </a:ext>
          </a:extLst>
        </xdr:cNvPr>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83276</xdr:rowOff>
    </xdr:to>
    <xdr:cxnSp macro="">
      <xdr:nvCxnSpPr>
        <xdr:cNvPr id="516" name="直線コネクタ 515">
          <a:extLst>
            <a:ext uri="{FF2B5EF4-FFF2-40B4-BE49-F238E27FC236}">
              <a16:creationId xmlns:a16="http://schemas.microsoft.com/office/drawing/2014/main" id="{A38529CE-9436-4B1A-AC0C-81EC85CB6D4C}"/>
            </a:ext>
          </a:extLst>
        </xdr:cNvPr>
        <xdr:cNvCxnSpPr/>
      </xdr:nvCxnSpPr>
      <xdr:spPr>
        <a:xfrm flipV="1">
          <a:off x="20434300" y="108813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32476</xdr:rowOff>
    </xdr:from>
    <xdr:to>
      <xdr:col>102</xdr:col>
      <xdr:colOff>165100</xdr:colOff>
      <xdr:row>63</xdr:row>
      <xdr:rowOff>134076</xdr:rowOff>
    </xdr:to>
    <xdr:sp macro="" textlink="">
      <xdr:nvSpPr>
        <xdr:cNvPr id="517" name="楕円 516">
          <a:extLst>
            <a:ext uri="{FF2B5EF4-FFF2-40B4-BE49-F238E27FC236}">
              <a16:creationId xmlns:a16="http://schemas.microsoft.com/office/drawing/2014/main" id="{0FE1FED6-2C4E-4275-9A14-5A41C905EC61}"/>
            </a:ext>
          </a:extLst>
        </xdr:cNvPr>
        <xdr:cNvSpPr/>
      </xdr:nvSpPr>
      <xdr:spPr>
        <a:xfrm>
          <a:off x="19494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83276</xdr:rowOff>
    </xdr:to>
    <xdr:cxnSp macro="">
      <xdr:nvCxnSpPr>
        <xdr:cNvPr id="518" name="直線コネクタ 517">
          <a:extLst>
            <a:ext uri="{FF2B5EF4-FFF2-40B4-BE49-F238E27FC236}">
              <a16:creationId xmlns:a16="http://schemas.microsoft.com/office/drawing/2014/main" id="{C21C65A9-7F6D-4BD6-9A35-38BDDFA6C9EB}"/>
            </a:ext>
          </a:extLst>
        </xdr:cNvPr>
        <xdr:cNvCxnSpPr/>
      </xdr:nvCxnSpPr>
      <xdr:spPr>
        <a:xfrm>
          <a:off x="19545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32476</xdr:rowOff>
    </xdr:from>
    <xdr:to>
      <xdr:col>98</xdr:col>
      <xdr:colOff>38100</xdr:colOff>
      <xdr:row>63</xdr:row>
      <xdr:rowOff>134076</xdr:rowOff>
    </xdr:to>
    <xdr:sp macro="" textlink="">
      <xdr:nvSpPr>
        <xdr:cNvPr id="519" name="楕円 518">
          <a:extLst>
            <a:ext uri="{FF2B5EF4-FFF2-40B4-BE49-F238E27FC236}">
              <a16:creationId xmlns:a16="http://schemas.microsoft.com/office/drawing/2014/main" id="{DAAA3E58-6776-4CE7-97AB-64E1C62385D7}"/>
            </a:ext>
          </a:extLst>
        </xdr:cNvPr>
        <xdr:cNvSpPr/>
      </xdr:nvSpPr>
      <xdr:spPr>
        <a:xfrm>
          <a:off x="18605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83276</xdr:rowOff>
    </xdr:from>
    <xdr:to>
      <xdr:col>102</xdr:col>
      <xdr:colOff>114300</xdr:colOff>
      <xdr:row>63</xdr:row>
      <xdr:rowOff>83276</xdr:rowOff>
    </xdr:to>
    <xdr:cxnSp macro="">
      <xdr:nvCxnSpPr>
        <xdr:cNvPr id="520" name="直線コネクタ 519">
          <a:extLst>
            <a:ext uri="{FF2B5EF4-FFF2-40B4-BE49-F238E27FC236}">
              <a16:creationId xmlns:a16="http://schemas.microsoft.com/office/drawing/2014/main" id="{A22D716A-531C-40E7-A35E-196385B1EF2E}"/>
            </a:ext>
          </a:extLst>
        </xdr:cNvPr>
        <xdr:cNvCxnSpPr/>
      </xdr:nvCxnSpPr>
      <xdr:spPr>
        <a:xfrm>
          <a:off x="18656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21" name="n_1aveValue【保健センター・保健所】&#10;一人当たり面積">
          <a:extLst>
            <a:ext uri="{FF2B5EF4-FFF2-40B4-BE49-F238E27FC236}">
              <a16:creationId xmlns:a16="http://schemas.microsoft.com/office/drawing/2014/main" id="{8DA8D4A5-50AE-4AFD-8D61-DB56E99BAFCB}"/>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22" name="n_2aveValue【保健センター・保健所】&#10;一人当たり面積">
          <a:extLst>
            <a:ext uri="{FF2B5EF4-FFF2-40B4-BE49-F238E27FC236}">
              <a16:creationId xmlns:a16="http://schemas.microsoft.com/office/drawing/2014/main" id="{AFBE6A31-7640-4BE5-9E52-8C79342BEF05}"/>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3" name="n_3aveValue【保健センター・保健所】&#10;一人当たり面積">
          <a:extLst>
            <a:ext uri="{FF2B5EF4-FFF2-40B4-BE49-F238E27FC236}">
              <a16:creationId xmlns:a16="http://schemas.microsoft.com/office/drawing/2014/main" id="{5DFBA413-540F-4B61-B7FE-0A9B04699265}"/>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4" name="n_4aveValue【保健センター・保健所】&#10;一人当たり面積">
          <a:extLst>
            <a:ext uri="{FF2B5EF4-FFF2-40B4-BE49-F238E27FC236}">
              <a16:creationId xmlns:a16="http://schemas.microsoft.com/office/drawing/2014/main" id="{C9CAF42E-C05F-45CA-9226-FF17C925F45A}"/>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147337</xdr:rowOff>
    </xdr:from>
    <xdr:ext cx="469744" cy="259045"/>
    <xdr:sp macro="" textlink="">
      <xdr:nvSpPr>
        <xdr:cNvPr id="525" name="n_1mainValue【保健センター・保健所】&#10;一人当たり面積">
          <a:extLst>
            <a:ext uri="{FF2B5EF4-FFF2-40B4-BE49-F238E27FC236}">
              <a16:creationId xmlns:a16="http://schemas.microsoft.com/office/drawing/2014/main" id="{38D1A79D-71DB-4C11-823C-938006CE3765}"/>
            </a:ext>
          </a:extLst>
        </xdr:cNvPr>
        <xdr:cNvSpPr txBox="1"/>
      </xdr:nvSpPr>
      <xdr:spPr>
        <a:xfrm>
          <a:off x="21075727"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26" name="n_2mainValue【保健センター・保健所】&#10;一人当たり面積">
          <a:extLst>
            <a:ext uri="{FF2B5EF4-FFF2-40B4-BE49-F238E27FC236}">
              <a16:creationId xmlns:a16="http://schemas.microsoft.com/office/drawing/2014/main" id="{F8CE3FF1-A509-4490-94A2-A8A071FD7F3B}"/>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150603</xdr:rowOff>
    </xdr:from>
    <xdr:ext cx="469744" cy="259045"/>
    <xdr:sp macro="" textlink="">
      <xdr:nvSpPr>
        <xdr:cNvPr id="527" name="n_3mainValue【保健センター・保健所】&#10;一人当たり面積">
          <a:extLst>
            <a:ext uri="{FF2B5EF4-FFF2-40B4-BE49-F238E27FC236}">
              <a16:creationId xmlns:a16="http://schemas.microsoft.com/office/drawing/2014/main" id="{3AB857DA-B7AA-41E2-93A5-43CE5D3723BD}"/>
            </a:ext>
          </a:extLst>
        </xdr:cNvPr>
        <xdr:cNvSpPr txBox="1"/>
      </xdr:nvSpPr>
      <xdr:spPr>
        <a:xfrm>
          <a:off x="19310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150603</xdr:rowOff>
    </xdr:from>
    <xdr:ext cx="469744" cy="259045"/>
    <xdr:sp macro="" textlink="">
      <xdr:nvSpPr>
        <xdr:cNvPr id="528" name="n_4mainValue【保健センター・保健所】&#10;一人当たり面積">
          <a:extLst>
            <a:ext uri="{FF2B5EF4-FFF2-40B4-BE49-F238E27FC236}">
              <a16:creationId xmlns:a16="http://schemas.microsoft.com/office/drawing/2014/main" id="{3206C103-E22E-443D-9EA6-35E1C3E5ACEA}"/>
            </a:ext>
          </a:extLst>
        </xdr:cNvPr>
        <xdr:cNvSpPr txBox="1"/>
      </xdr:nvSpPr>
      <xdr:spPr>
        <a:xfrm>
          <a:off x="18421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6BE99768-B77C-43DB-9614-A123D54F2E5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7828F39-284D-44C7-AE96-CE024C9119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1874500A-FB08-4423-8728-618C91B0ED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88ED02CB-440F-442A-AE2D-201088ACB8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424D8F86-B5C1-4CAE-A714-2EFF3F60307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A7E0F508-7C29-47F3-9696-3D387E430F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B7348A0F-DB9A-4A16-8ED8-0764405B43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CE95C54C-3C95-4BB8-9FCA-419346C7262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18F69F14-C6FD-4EDB-91B7-47737B270A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3C0727B5-39E2-4955-99DC-1BC2674232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A154DE68-4967-4757-AFAD-3EDF192329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AD601C43-9A3D-4B7F-BF11-A48F0802A50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D7BA1874-308F-4230-8833-54C95CCC3F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4A18F574-3370-4587-815F-58C8B2CEC74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027ED4D0-2114-476B-9428-156AE3DBE48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95BA0C92-2B9D-4E9A-B9EB-E782A8B2ADC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1357C64E-A10A-42EF-B00D-AAE177E7E5F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67D31212-87F6-42DE-A9BD-77082C37D2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9604CB74-3A54-4ED9-9759-24D85851A9D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80A2FB9A-9A10-469E-B226-F8AA66159A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3848FBF1-33DB-4EC0-9BD1-D9525783D7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B211687F-C6C9-4831-9BD1-F7BE0C636C4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983104E2-1326-4925-BCC9-4A15110A51B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A8F74F67-115C-4393-90AC-943D322CE0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327675D6-E18C-439B-AEA6-477AADEDE4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C226552A-E609-41B6-995F-45D6C1CCA716}"/>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8CD13EC2-604C-4BC5-B849-ECBA34A5E2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FB1233CC-9AF3-4281-89FE-3819445930F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6BDDC6AF-4590-4CE5-9C92-C4AB38E3AB2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a:extLst>
            <a:ext uri="{FF2B5EF4-FFF2-40B4-BE49-F238E27FC236}">
              <a16:creationId xmlns:a16="http://schemas.microsoft.com/office/drawing/2014/main" id="{6B20D5CA-9BA1-4419-95D7-4F96C4DA71F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DB125D9A-8F6E-4C20-9710-080FF4554D81}"/>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1BA6D4BC-3A9F-452E-9102-EC232144CEF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a:extLst>
            <a:ext uri="{FF2B5EF4-FFF2-40B4-BE49-F238E27FC236}">
              <a16:creationId xmlns:a16="http://schemas.microsoft.com/office/drawing/2014/main" id="{1DE3B2C9-2162-49DC-9A2F-7E319FD30818}"/>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a:extLst>
            <a:ext uri="{FF2B5EF4-FFF2-40B4-BE49-F238E27FC236}">
              <a16:creationId xmlns:a16="http://schemas.microsoft.com/office/drawing/2014/main" id="{B89EBDB6-F501-4273-ACFB-D85CBD01FB6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a:extLst>
            <a:ext uri="{FF2B5EF4-FFF2-40B4-BE49-F238E27FC236}">
              <a16:creationId xmlns:a16="http://schemas.microsoft.com/office/drawing/2014/main" id="{711052E3-143B-4B7A-88BC-24F9559BB445}"/>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a:extLst>
            <a:ext uri="{FF2B5EF4-FFF2-40B4-BE49-F238E27FC236}">
              <a16:creationId xmlns:a16="http://schemas.microsoft.com/office/drawing/2014/main" id="{5A13E605-89A6-46A0-8E60-11C6BD285251}"/>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9CE0B06-7CB1-4047-B28A-31A1EE9D82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589761A-226B-462D-B788-3D97543D50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8C541F1-981F-45F2-9D42-70FFD7A1A6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E17CDB29-8954-44FF-A121-02A756A2D0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4F7EE58B-B585-43E5-BAC7-9C20C88B72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570" name="楕円 569">
          <a:extLst>
            <a:ext uri="{FF2B5EF4-FFF2-40B4-BE49-F238E27FC236}">
              <a16:creationId xmlns:a16="http://schemas.microsoft.com/office/drawing/2014/main" id="{E6B40BFF-DB34-4C07-BE8F-D328D6772585}"/>
            </a:ext>
          </a:extLst>
        </xdr:cNvPr>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2997551B-888E-477F-BA27-9C1061E59A64}"/>
            </a:ext>
          </a:extLst>
        </xdr:cNvPr>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572" name="楕円 571">
          <a:extLst>
            <a:ext uri="{FF2B5EF4-FFF2-40B4-BE49-F238E27FC236}">
              <a16:creationId xmlns:a16="http://schemas.microsoft.com/office/drawing/2014/main" id="{A7730BB2-3540-4931-BE3B-6FE5698C83EF}"/>
            </a:ext>
          </a:extLst>
        </xdr:cNvPr>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150768</xdr:rowOff>
    </xdr:from>
    <xdr:to>
      <xdr:col>85</xdr:col>
      <xdr:colOff>127000</xdr:colOff>
      <xdr:row>84</xdr:row>
      <xdr:rowOff>15239</xdr:rowOff>
    </xdr:to>
    <xdr:cxnSp macro="">
      <xdr:nvCxnSpPr>
        <xdr:cNvPr id="573" name="直線コネクタ 572">
          <a:extLst>
            <a:ext uri="{FF2B5EF4-FFF2-40B4-BE49-F238E27FC236}">
              <a16:creationId xmlns:a16="http://schemas.microsoft.com/office/drawing/2014/main" id="{C39EC8B3-1200-4DE4-A6F3-9B2D89366151}"/>
            </a:ext>
          </a:extLst>
        </xdr:cNvPr>
        <xdr:cNvCxnSpPr/>
      </xdr:nvCxnSpPr>
      <xdr:spPr>
        <a:xfrm>
          <a:off x="15481300" y="143811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74" name="楕円 573">
          <a:extLst>
            <a:ext uri="{FF2B5EF4-FFF2-40B4-BE49-F238E27FC236}">
              <a16:creationId xmlns:a16="http://schemas.microsoft.com/office/drawing/2014/main" id="{647BA7CE-6C29-434F-A118-B8FF71E9FBEB}"/>
            </a:ext>
          </a:extLst>
        </xdr:cNvPr>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140970</xdr:rowOff>
    </xdr:from>
    <xdr:to>
      <xdr:col>81</xdr:col>
      <xdr:colOff>50800</xdr:colOff>
      <xdr:row>83</xdr:row>
      <xdr:rowOff>150768</xdr:rowOff>
    </xdr:to>
    <xdr:cxnSp macro="">
      <xdr:nvCxnSpPr>
        <xdr:cNvPr id="575" name="直線コネクタ 574">
          <a:extLst>
            <a:ext uri="{FF2B5EF4-FFF2-40B4-BE49-F238E27FC236}">
              <a16:creationId xmlns:a16="http://schemas.microsoft.com/office/drawing/2014/main" id="{A648C52B-B25A-4E5D-80CB-80E4C60C1FD7}"/>
            </a:ext>
          </a:extLst>
        </xdr:cNvPr>
        <xdr:cNvCxnSpPr/>
      </xdr:nvCxnSpPr>
      <xdr:spPr>
        <a:xfrm>
          <a:off x="14592300" y="143713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76" name="楕円 575">
          <a:extLst>
            <a:ext uri="{FF2B5EF4-FFF2-40B4-BE49-F238E27FC236}">
              <a16:creationId xmlns:a16="http://schemas.microsoft.com/office/drawing/2014/main" id="{4C6DC023-3BD6-4AB0-AF22-6B54825768B8}"/>
            </a:ext>
          </a:extLst>
        </xdr:cNvPr>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140970</xdr:rowOff>
    </xdr:to>
    <xdr:cxnSp macro="">
      <xdr:nvCxnSpPr>
        <xdr:cNvPr id="577" name="直線コネクタ 576">
          <a:extLst>
            <a:ext uri="{FF2B5EF4-FFF2-40B4-BE49-F238E27FC236}">
              <a16:creationId xmlns:a16="http://schemas.microsoft.com/office/drawing/2014/main" id="{77B5AE10-4F3A-4FDF-9ADB-5C6DA827DA96}"/>
            </a:ext>
          </a:extLst>
        </xdr:cNvPr>
        <xdr:cNvCxnSpPr/>
      </xdr:nvCxnSpPr>
      <xdr:spPr>
        <a:xfrm>
          <a:off x="13703300" y="1433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26488</xdr:rowOff>
    </xdr:from>
    <xdr:to>
      <xdr:col>67</xdr:col>
      <xdr:colOff>101600</xdr:colOff>
      <xdr:row>83</xdr:row>
      <xdr:rowOff>128088</xdr:rowOff>
    </xdr:to>
    <xdr:sp macro="" textlink="">
      <xdr:nvSpPr>
        <xdr:cNvPr id="578" name="楕円 577">
          <a:extLst>
            <a:ext uri="{FF2B5EF4-FFF2-40B4-BE49-F238E27FC236}">
              <a16:creationId xmlns:a16="http://schemas.microsoft.com/office/drawing/2014/main" id="{DE2CFDD6-E746-4009-9623-A0B288CA4FA5}"/>
            </a:ext>
          </a:extLst>
        </xdr:cNvPr>
        <xdr:cNvSpPr/>
      </xdr:nvSpPr>
      <xdr:spPr>
        <a:xfrm>
          <a:off x="12763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77288</xdr:rowOff>
    </xdr:from>
    <xdr:to>
      <xdr:col>71</xdr:col>
      <xdr:colOff>177800</xdr:colOff>
      <xdr:row>83</xdr:row>
      <xdr:rowOff>106680</xdr:rowOff>
    </xdr:to>
    <xdr:cxnSp macro="">
      <xdr:nvCxnSpPr>
        <xdr:cNvPr id="579" name="直線コネクタ 578">
          <a:extLst>
            <a:ext uri="{FF2B5EF4-FFF2-40B4-BE49-F238E27FC236}">
              <a16:creationId xmlns:a16="http://schemas.microsoft.com/office/drawing/2014/main" id="{9A90270F-DD4A-4B1C-A5AF-E6EAD0E8F7C0}"/>
            </a:ext>
          </a:extLst>
        </xdr:cNvPr>
        <xdr:cNvCxnSpPr/>
      </xdr:nvCxnSpPr>
      <xdr:spPr>
        <a:xfrm>
          <a:off x="12814300" y="143076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a:extLst>
            <a:ext uri="{FF2B5EF4-FFF2-40B4-BE49-F238E27FC236}">
              <a16:creationId xmlns:a16="http://schemas.microsoft.com/office/drawing/2014/main" id="{FF174CF4-7860-46A8-A040-7CB2D1BED8A4}"/>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a:extLst>
            <a:ext uri="{FF2B5EF4-FFF2-40B4-BE49-F238E27FC236}">
              <a16:creationId xmlns:a16="http://schemas.microsoft.com/office/drawing/2014/main" id="{EF891544-3C15-4214-B41D-DBBECE6B7376}"/>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09E63B0C-7246-4201-9267-D002B7AE6652}"/>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a:extLst>
            <a:ext uri="{FF2B5EF4-FFF2-40B4-BE49-F238E27FC236}">
              <a16:creationId xmlns:a16="http://schemas.microsoft.com/office/drawing/2014/main" id="{742C6653-E699-40CB-9AC6-05E80A047FDB}"/>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21245</xdr:rowOff>
    </xdr:from>
    <xdr:ext cx="405111" cy="259045"/>
    <xdr:sp macro="" textlink="">
      <xdr:nvSpPr>
        <xdr:cNvPr id="584" name="n_1mainValue【消防施設】&#10;有形固定資産減価償却率">
          <a:extLst>
            <a:ext uri="{FF2B5EF4-FFF2-40B4-BE49-F238E27FC236}">
              <a16:creationId xmlns:a16="http://schemas.microsoft.com/office/drawing/2014/main" id="{3B1DC916-B35B-4D60-9854-74F1DB79E7E7}"/>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585" name="n_2mainValue【消防施設】&#10;有形固定資産減価償却率">
          <a:extLst>
            <a:ext uri="{FF2B5EF4-FFF2-40B4-BE49-F238E27FC236}">
              <a16:creationId xmlns:a16="http://schemas.microsoft.com/office/drawing/2014/main" id="{C20966C1-8FD4-4AD6-86FD-2CCA2BAFF1D0}"/>
            </a:ext>
          </a:extLst>
        </xdr:cNvPr>
        <xdr:cNvSpPr txBox="1"/>
      </xdr:nvSpPr>
      <xdr:spPr>
        <a:xfrm>
          <a:off x="14389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586" name="n_3mainValue【消防施設】&#10;有形固定資産減価償却率">
          <a:extLst>
            <a:ext uri="{FF2B5EF4-FFF2-40B4-BE49-F238E27FC236}">
              <a16:creationId xmlns:a16="http://schemas.microsoft.com/office/drawing/2014/main" id="{7C1EBD6F-0E52-4A29-994D-C74DA77203D3}"/>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119215</xdr:rowOff>
    </xdr:from>
    <xdr:ext cx="405111" cy="259045"/>
    <xdr:sp macro="" textlink="">
      <xdr:nvSpPr>
        <xdr:cNvPr id="587" name="n_4mainValue【消防施設】&#10;有形固定資産減価償却率">
          <a:extLst>
            <a:ext uri="{FF2B5EF4-FFF2-40B4-BE49-F238E27FC236}">
              <a16:creationId xmlns:a16="http://schemas.microsoft.com/office/drawing/2014/main" id="{2711045C-0246-4A3B-B6EB-21082538FC29}"/>
            </a:ext>
          </a:extLst>
        </xdr:cNvPr>
        <xdr:cNvSpPr txBox="1"/>
      </xdr:nvSpPr>
      <xdr:spPr>
        <a:xfrm>
          <a:off x="12611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A19E21D9-97B8-481E-B006-6EC24EEB32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ABF8B944-B0FD-4394-9579-16CBBAFD78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ED68B82D-5EA0-420C-A008-F8FA64BB19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B99017B-809C-4981-A87F-53A220AED1E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16B80570-6482-405E-8B5A-0C94E6696B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F665579-15A6-4C0B-B41C-009BEC70E4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DD5EB02A-3D14-400E-976F-45C330A495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2E6F346-47D3-4710-A573-22628AD3F9C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FA2E3A2C-EDAD-481B-A7EF-6EBCA81D66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8E790BCF-8C8E-4CDB-8147-54CAD730A6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EFFD056B-77D5-4F50-994B-42A1118F548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0325AD11-28A1-4882-9543-8A8E17F84DC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3CB909DB-2EA6-4A54-B9BF-BE8092B8E18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EB863F0A-3CDB-4A1C-A9D0-40A270EA00A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211FE10A-0D57-4CF2-BE76-B013E99C182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683CDD01-697D-4D17-B3D8-0D487562FF3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D8065666-F08F-4330-BB52-AC9E908920C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04CE29ED-4780-4970-BC7A-866E6C9A2D9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F1B61680-7718-4417-AFF0-5EAE7E5071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9BB2A841-193B-45E4-B072-978B594AAE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365CA5B3-1693-4BDB-8D1E-255F671B3E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a:extLst>
            <a:ext uri="{FF2B5EF4-FFF2-40B4-BE49-F238E27FC236}">
              <a16:creationId xmlns:a16="http://schemas.microsoft.com/office/drawing/2014/main" id="{54CC1533-5614-4953-82B0-62A392B5E4C6}"/>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a:extLst>
            <a:ext uri="{FF2B5EF4-FFF2-40B4-BE49-F238E27FC236}">
              <a16:creationId xmlns:a16="http://schemas.microsoft.com/office/drawing/2014/main" id="{4BC84E01-4789-48F8-91A7-B2AFE05EBDE4}"/>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a:extLst>
            <a:ext uri="{FF2B5EF4-FFF2-40B4-BE49-F238E27FC236}">
              <a16:creationId xmlns:a16="http://schemas.microsoft.com/office/drawing/2014/main" id="{DD96AAC7-5F3B-4618-A9BC-0E3DA613021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a:extLst>
            <a:ext uri="{FF2B5EF4-FFF2-40B4-BE49-F238E27FC236}">
              <a16:creationId xmlns:a16="http://schemas.microsoft.com/office/drawing/2014/main" id="{92666BCF-15FE-4D15-87BB-DC424A969EE1}"/>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a:extLst>
            <a:ext uri="{FF2B5EF4-FFF2-40B4-BE49-F238E27FC236}">
              <a16:creationId xmlns:a16="http://schemas.microsoft.com/office/drawing/2014/main" id="{41863EB6-4F56-4262-B634-1E5E09187D2F}"/>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4" name="【消防施設】&#10;一人当たり面積平均値テキスト">
          <a:extLst>
            <a:ext uri="{FF2B5EF4-FFF2-40B4-BE49-F238E27FC236}">
              <a16:creationId xmlns:a16="http://schemas.microsoft.com/office/drawing/2014/main" id="{73CAA139-6DC5-4FF5-B8DC-FBC516F62FC9}"/>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a:extLst>
            <a:ext uri="{FF2B5EF4-FFF2-40B4-BE49-F238E27FC236}">
              <a16:creationId xmlns:a16="http://schemas.microsoft.com/office/drawing/2014/main" id="{C80C5BBB-5A09-448B-8C7A-0EDFB73C67FF}"/>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a:extLst>
            <a:ext uri="{FF2B5EF4-FFF2-40B4-BE49-F238E27FC236}">
              <a16:creationId xmlns:a16="http://schemas.microsoft.com/office/drawing/2014/main" id="{A12D8CAA-0AD5-4CE0-9E90-1A29AA9ABCA4}"/>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a:extLst>
            <a:ext uri="{FF2B5EF4-FFF2-40B4-BE49-F238E27FC236}">
              <a16:creationId xmlns:a16="http://schemas.microsoft.com/office/drawing/2014/main" id="{60BEEED4-D13F-4C7F-A5E3-C99D40984801}"/>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a:extLst>
            <a:ext uri="{FF2B5EF4-FFF2-40B4-BE49-F238E27FC236}">
              <a16:creationId xmlns:a16="http://schemas.microsoft.com/office/drawing/2014/main" id="{2E66557A-0486-4E40-994B-B56E7EA7437A}"/>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a:extLst>
            <a:ext uri="{FF2B5EF4-FFF2-40B4-BE49-F238E27FC236}">
              <a16:creationId xmlns:a16="http://schemas.microsoft.com/office/drawing/2014/main" id="{A0A7155B-1A76-40F6-923C-1CAA0E8ADDA5}"/>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A7B638D5-F0EC-4862-BDBE-347F300DC0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E0181BB8-DAEF-4ABD-94AC-70EF04BFF5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E2441EC-0882-46C0-AC87-248FED90F0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D3806FFD-A091-4F9D-B1A1-4577ACADC4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ED10A387-C36A-4182-B268-BD24FD6C689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625" name="楕円 624">
          <a:extLst>
            <a:ext uri="{FF2B5EF4-FFF2-40B4-BE49-F238E27FC236}">
              <a16:creationId xmlns:a16="http://schemas.microsoft.com/office/drawing/2014/main" id="{485442D1-C3F0-4F33-B2DF-2D19F5B005E1}"/>
            </a:ext>
          </a:extLst>
        </xdr:cNvPr>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626" name="【消防施設】&#10;一人当たり面積該当値テキスト">
          <a:extLst>
            <a:ext uri="{FF2B5EF4-FFF2-40B4-BE49-F238E27FC236}">
              <a16:creationId xmlns:a16="http://schemas.microsoft.com/office/drawing/2014/main" id="{765462CD-3A86-4198-8C29-3CC2F13BA48F}"/>
            </a:ext>
          </a:extLst>
        </xdr:cNvPr>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627" name="楕円 626">
          <a:extLst>
            <a:ext uri="{FF2B5EF4-FFF2-40B4-BE49-F238E27FC236}">
              <a16:creationId xmlns:a16="http://schemas.microsoft.com/office/drawing/2014/main" id="{612710EB-6153-4331-886C-C59F817B86A4}"/>
            </a:ext>
          </a:extLst>
        </xdr:cNvPr>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99822</xdr:rowOff>
    </xdr:to>
    <xdr:cxnSp macro="">
      <xdr:nvCxnSpPr>
        <xdr:cNvPr id="628" name="直線コネクタ 627">
          <a:extLst>
            <a:ext uri="{FF2B5EF4-FFF2-40B4-BE49-F238E27FC236}">
              <a16:creationId xmlns:a16="http://schemas.microsoft.com/office/drawing/2014/main" id="{CBAA7775-F28B-48F3-8541-AC2C6527AC8F}"/>
            </a:ext>
          </a:extLst>
        </xdr:cNvPr>
        <xdr:cNvCxnSpPr/>
      </xdr:nvCxnSpPr>
      <xdr:spPr>
        <a:xfrm>
          <a:off x="21323300" y="14330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29" name="楕円 628">
          <a:extLst>
            <a:ext uri="{FF2B5EF4-FFF2-40B4-BE49-F238E27FC236}">
              <a16:creationId xmlns:a16="http://schemas.microsoft.com/office/drawing/2014/main" id="{4A1173B4-FCEF-476A-ACFE-65409D88DAFB}"/>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104394</xdr:rowOff>
    </xdr:to>
    <xdr:cxnSp macro="">
      <xdr:nvCxnSpPr>
        <xdr:cNvPr id="630" name="直線コネクタ 629">
          <a:extLst>
            <a:ext uri="{FF2B5EF4-FFF2-40B4-BE49-F238E27FC236}">
              <a16:creationId xmlns:a16="http://schemas.microsoft.com/office/drawing/2014/main" id="{7114B796-B220-49CB-95C3-1DD09EC31B82}"/>
            </a:ext>
          </a:extLst>
        </xdr:cNvPr>
        <xdr:cNvCxnSpPr/>
      </xdr:nvCxnSpPr>
      <xdr:spPr>
        <a:xfrm flipV="1">
          <a:off x="20434300" y="1433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31" name="楕円 630">
          <a:extLst>
            <a:ext uri="{FF2B5EF4-FFF2-40B4-BE49-F238E27FC236}">
              <a16:creationId xmlns:a16="http://schemas.microsoft.com/office/drawing/2014/main" id="{D8AF5854-DE0B-48BE-9DE7-0F8FA1659719}"/>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632" name="直線コネクタ 631">
          <a:extLst>
            <a:ext uri="{FF2B5EF4-FFF2-40B4-BE49-F238E27FC236}">
              <a16:creationId xmlns:a16="http://schemas.microsoft.com/office/drawing/2014/main" id="{2DF91F0B-1459-4206-A431-D55DB6845779}"/>
            </a:ext>
          </a:extLst>
        </xdr:cNvPr>
        <xdr:cNvCxnSpPr/>
      </xdr:nvCxnSpPr>
      <xdr:spPr>
        <a:xfrm>
          <a:off x="19545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633" name="楕円 632">
          <a:extLst>
            <a:ext uri="{FF2B5EF4-FFF2-40B4-BE49-F238E27FC236}">
              <a16:creationId xmlns:a16="http://schemas.microsoft.com/office/drawing/2014/main" id="{583BB08D-1893-4495-A174-9D1E67A952DC}"/>
            </a:ext>
          </a:extLst>
        </xdr:cNvPr>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104394</xdr:rowOff>
    </xdr:to>
    <xdr:cxnSp macro="">
      <xdr:nvCxnSpPr>
        <xdr:cNvPr id="634" name="直線コネクタ 633">
          <a:extLst>
            <a:ext uri="{FF2B5EF4-FFF2-40B4-BE49-F238E27FC236}">
              <a16:creationId xmlns:a16="http://schemas.microsoft.com/office/drawing/2014/main" id="{EB93BD10-17BF-4660-A271-42AFD5592E55}"/>
            </a:ext>
          </a:extLst>
        </xdr:cNvPr>
        <xdr:cNvCxnSpPr/>
      </xdr:nvCxnSpPr>
      <xdr:spPr>
        <a:xfrm>
          <a:off x="18656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5" name="n_1aveValue【消防施設】&#10;一人当たり面積">
          <a:extLst>
            <a:ext uri="{FF2B5EF4-FFF2-40B4-BE49-F238E27FC236}">
              <a16:creationId xmlns:a16="http://schemas.microsoft.com/office/drawing/2014/main" id="{1AB1912A-DBDC-4A55-961A-8CD3ED9CA8D8}"/>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6" name="n_2aveValue【消防施設】&#10;一人当たり面積">
          <a:extLst>
            <a:ext uri="{FF2B5EF4-FFF2-40B4-BE49-F238E27FC236}">
              <a16:creationId xmlns:a16="http://schemas.microsoft.com/office/drawing/2014/main" id="{C011A8B5-E480-4DF9-866D-B9CE6E86116E}"/>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7" name="n_3aveValue【消防施設】&#10;一人当たり面積">
          <a:extLst>
            <a:ext uri="{FF2B5EF4-FFF2-40B4-BE49-F238E27FC236}">
              <a16:creationId xmlns:a16="http://schemas.microsoft.com/office/drawing/2014/main" id="{C2C82DC4-F6B5-45D6-86FC-B9E2FC555BF7}"/>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8" name="n_4aveValue【消防施設】&#10;一人当たり面積">
          <a:extLst>
            <a:ext uri="{FF2B5EF4-FFF2-40B4-BE49-F238E27FC236}">
              <a16:creationId xmlns:a16="http://schemas.microsoft.com/office/drawing/2014/main" id="{C5385539-EAEE-4F67-BF11-C445C516686B}"/>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639" name="n_1mainValue【消防施設】&#10;一人当たり面積">
          <a:extLst>
            <a:ext uri="{FF2B5EF4-FFF2-40B4-BE49-F238E27FC236}">
              <a16:creationId xmlns:a16="http://schemas.microsoft.com/office/drawing/2014/main" id="{9877CEBB-0246-4252-90C0-8529BEE2AE3C}"/>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40" name="n_2mainValue【消防施設】&#10;一人当たり面積">
          <a:extLst>
            <a:ext uri="{FF2B5EF4-FFF2-40B4-BE49-F238E27FC236}">
              <a16:creationId xmlns:a16="http://schemas.microsoft.com/office/drawing/2014/main" id="{1603ECD7-218F-4E52-9DC7-58DF38ECD4B2}"/>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41" name="n_3mainValue【消防施設】&#10;一人当たり面積">
          <a:extLst>
            <a:ext uri="{FF2B5EF4-FFF2-40B4-BE49-F238E27FC236}">
              <a16:creationId xmlns:a16="http://schemas.microsoft.com/office/drawing/2014/main" id="{A79465EC-C311-43EC-8752-01B24746672A}"/>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642" name="n_4mainValue【消防施設】&#10;一人当たり面積">
          <a:extLst>
            <a:ext uri="{FF2B5EF4-FFF2-40B4-BE49-F238E27FC236}">
              <a16:creationId xmlns:a16="http://schemas.microsoft.com/office/drawing/2014/main" id="{48EB11F3-0DA7-44B5-B50F-875505AB288A}"/>
            </a:ext>
          </a:extLst>
        </xdr:cNvPr>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FDA13C75-EB4D-4782-B469-4325793398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5086CEAF-A611-4692-8FB0-13E6307287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2785AB18-800C-4712-898D-418F40C5CD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F0C8CF49-2847-4C70-85D1-4C392DB347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2F95183F-A712-41C6-8AB3-3EBB69A618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D12F816C-5E1B-4C76-B1BD-D14F19CC80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2449AF96-6CFB-469B-B181-FB4CD64D58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3C328090-96BE-49C0-9726-9AA496DFDF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C9FFA8C3-791B-4003-9D8A-7DCF14BE24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4B7B41F-AEB3-4284-8E0E-C0D38A0C11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CF93551D-FFC8-40DF-B741-21B2719F0A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8701170D-825A-43AB-9A7F-9465AFF227E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59D997CD-75C6-4B6A-A166-98A7C5C3FDB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515BB493-5C50-45FD-8F05-A4A48FEAEC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DB7ADD87-7E8A-47B5-B8E5-D3A72AD12E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71561F3F-7448-473D-8932-6DB5B223FB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11DA4087-6B11-46D5-BA43-40CFA3DB278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586F217B-7BEE-4C55-A0B8-B50B11C4CA0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E58F837-2962-42E5-9371-0E506285EC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C9D2DB1-6910-4ED8-A8C1-E0B9A56A9B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E9BCD134-9A20-428F-B5FC-0206151EAB8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474911EB-A8F7-4D3B-AC16-A85B8B925F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4CA1EC92-EDD8-4ACB-B50A-3A0E108E8E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718D18CF-E6C5-41E4-816E-4CBF2E2D29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3B39B-3339-477F-923F-155CB4D5DD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8D2097C8-58E4-4F1E-95E9-D972414BE2A7}"/>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477949C1-B037-4465-9CEA-3F4DFAA921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AFD587FD-CEB1-4E24-AB84-C2CB24F9E2E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a:extLst>
            <a:ext uri="{FF2B5EF4-FFF2-40B4-BE49-F238E27FC236}">
              <a16:creationId xmlns:a16="http://schemas.microsoft.com/office/drawing/2014/main" id="{4E36DF82-2254-4C21-9E7A-75597AE647E8}"/>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a:extLst>
            <a:ext uri="{FF2B5EF4-FFF2-40B4-BE49-F238E27FC236}">
              <a16:creationId xmlns:a16="http://schemas.microsoft.com/office/drawing/2014/main" id="{DF238B48-3BAA-4588-A71C-6DE16C6D01F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3" name="【庁舎】&#10;有形固定資産減価償却率平均値テキスト">
          <a:extLst>
            <a:ext uri="{FF2B5EF4-FFF2-40B4-BE49-F238E27FC236}">
              <a16:creationId xmlns:a16="http://schemas.microsoft.com/office/drawing/2014/main" id="{9968CE96-0350-4174-82A1-9F93D4B41661}"/>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a:extLst>
            <a:ext uri="{FF2B5EF4-FFF2-40B4-BE49-F238E27FC236}">
              <a16:creationId xmlns:a16="http://schemas.microsoft.com/office/drawing/2014/main" id="{00DE7C12-F57C-4779-B68B-B2B7431B8EF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a:extLst>
            <a:ext uri="{FF2B5EF4-FFF2-40B4-BE49-F238E27FC236}">
              <a16:creationId xmlns:a16="http://schemas.microsoft.com/office/drawing/2014/main" id="{5AF0AA50-6727-46A0-83B5-50B33213792F}"/>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a:extLst>
            <a:ext uri="{FF2B5EF4-FFF2-40B4-BE49-F238E27FC236}">
              <a16:creationId xmlns:a16="http://schemas.microsoft.com/office/drawing/2014/main" id="{E1B19B2C-8398-495C-AA6B-219C189C1D99}"/>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a:extLst>
            <a:ext uri="{FF2B5EF4-FFF2-40B4-BE49-F238E27FC236}">
              <a16:creationId xmlns:a16="http://schemas.microsoft.com/office/drawing/2014/main" id="{EB718F63-277F-406D-B402-1B7802E5E6C8}"/>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a:extLst>
            <a:ext uri="{FF2B5EF4-FFF2-40B4-BE49-F238E27FC236}">
              <a16:creationId xmlns:a16="http://schemas.microsoft.com/office/drawing/2014/main" id="{0B1A3E22-D00A-4F23-9AA3-6ECDEDE6877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539AD4F-3C9D-4EE0-9E20-F6AA9E2433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A50128D-DFBD-4B22-9F77-38D40B3089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54D3EC6-8F93-4732-B2D4-50DF946935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8168BD1-4B54-4884-84B1-2D84468704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F1AB394-404D-453F-917E-B52D743A27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141332</xdr:rowOff>
    </xdr:from>
    <xdr:to>
      <xdr:col>85</xdr:col>
      <xdr:colOff>177800</xdr:colOff>
      <xdr:row>109</xdr:row>
      <xdr:rowOff>71482</xdr:rowOff>
    </xdr:to>
    <xdr:sp macro="" textlink="">
      <xdr:nvSpPr>
        <xdr:cNvPr id="684" name="楕円 683">
          <a:extLst>
            <a:ext uri="{FF2B5EF4-FFF2-40B4-BE49-F238E27FC236}">
              <a16:creationId xmlns:a16="http://schemas.microsoft.com/office/drawing/2014/main" id="{D72DB84B-980B-4DD8-8018-ED539F37976F}"/>
            </a:ext>
          </a:extLst>
        </xdr:cNvPr>
        <xdr:cNvSpPr/>
      </xdr:nvSpPr>
      <xdr:spPr>
        <a:xfrm>
          <a:off x="162687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56259</xdr:rowOff>
    </xdr:from>
    <xdr:ext cx="405111" cy="259045"/>
    <xdr:sp macro="" textlink="">
      <xdr:nvSpPr>
        <xdr:cNvPr id="685" name="【庁舎】&#10;有形固定資産減価償却率該当値テキスト">
          <a:extLst>
            <a:ext uri="{FF2B5EF4-FFF2-40B4-BE49-F238E27FC236}">
              <a16:creationId xmlns:a16="http://schemas.microsoft.com/office/drawing/2014/main" id="{92A7ED2F-08AB-43C8-8654-2385948AFDFD}"/>
            </a:ext>
          </a:extLst>
        </xdr:cNvPr>
        <xdr:cNvSpPr txBox="1"/>
      </xdr:nvSpPr>
      <xdr:spPr>
        <a:xfrm>
          <a:off x="16357600" y="1857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686" name="楕円 685">
          <a:extLst>
            <a:ext uri="{FF2B5EF4-FFF2-40B4-BE49-F238E27FC236}">
              <a16:creationId xmlns:a16="http://schemas.microsoft.com/office/drawing/2014/main" id="{73D0D28C-FA9F-4B5C-8F1C-D58D1AD19751}"/>
            </a:ext>
          </a:extLst>
        </xdr:cNvPr>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20682</xdr:rowOff>
    </xdr:to>
    <xdr:cxnSp macro="">
      <xdr:nvCxnSpPr>
        <xdr:cNvPr id="687" name="直線コネクタ 686">
          <a:extLst>
            <a:ext uri="{FF2B5EF4-FFF2-40B4-BE49-F238E27FC236}">
              <a16:creationId xmlns:a16="http://schemas.microsoft.com/office/drawing/2014/main" id="{91287C67-8BE9-4782-AE9C-B62F9496B750}"/>
            </a:ext>
          </a:extLst>
        </xdr:cNvPr>
        <xdr:cNvCxnSpPr/>
      </xdr:nvCxnSpPr>
      <xdr:spPr>
        <a:xfrm>
          <a:off x="15481300" y="187071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139700</xdr:rowOff>
    </xdr:from>
    <xdr:to>
      <xdr:col>76</xdr:col>
      <xdr:colOff>165100</xdr:colOff>
      <xdr:row>109</xdr:row>
      <xdr:rowOff>69850</xdr:rowOff>
    </xdr:to>
    <xdr:sp macro="" textlink="">
      <xdr:nvSpPr>
        <xdr:cNvPr id="688" name="楕円 687">
          <a:extLst>
            <a:ext uri="{FF2B5EF4-FFF2-40B4-BE49-F238E27FC236}">
              <a16:creationId xmlns:a16="http://schemas.microsoft.com/office/drawing/2014/main" id="{2DBC6545-0DEE-4D93-B7D0-3E53EE385C4C}"/>
            </a:ext>
          </a:extLst>
        </xdr:cNvPr>
        <xdr:cNvSpPr/>
      </xdr:nvSpPr>
      <xdr:spPr>
        <a:xfrm>
          <a:off x="14541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19050</xdr:rowOff>
    </xdr:from>
    <xdr:to>
      <xdr:col>81</xdr:col>
      <xdr:colOff>50800</xdr:colOff>
      <xdr:row>109</xdr:row>
      <xdr:rowOff>19050</xdr:rowOff>
    </xdr:to>
    <xdr:cxnSp macro="">
      <xdr:nvCxnSpPr>
        <xdr:cNvPr id="689" name="直線コネクタ 688">
          <a:extLst>
            <a:ext uri="{FF2B5EF4-FFF2-40B4-BE49-F238E27FC236}">
              <a16:creationId xmlns:a16="http://schemas.microsoft.com/office/drawing/2014/main" id="{5A9637F1-702B-4BC4-B1D4-380FCB7B54DD}"/>
            </a:ext>
          </a:extLst>
        </xdr:cNvPr>
        <xdr:cNvCxnSpPr/>
      </xdr:nvCxnSpPr>
      <xdr:spPr>
        <a:xfrm>
          <a:off x="14592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138068</xdr:rowOff>
    </xdr:from>
    <xdr:to>
      <xdr:col>72</xdr:col>
      <xdr:colOff>38100</xdr:colOff>
      <xdr:row>109</xdr:row>
      <xdr:rowOff>68218</xdr:rowOff>
    </xdr:to>
    <xdr:sp macro="" textlink="">
      <xdr:nvSpPr>
        <xdr:cNvPr id="690" name="楕円 689">
          <a:extLst>
            <a:ext uri="{FF2B5EF4-FFF2-40B4-BE49-F238E27FC236}">
              <a16:creationId xmlns:a16="http://schemas.microsoft.com/office/drawing/2014/main" id="{071DF9AF-FA27-4005-87B1-BBE7FD4CBCFF}"/>
            </a:ext>
          </a:extLst>
        </xdr:cNvPr>
        <xdr:cNvSpPr/>
      </xdr:nvSpPr>
      <xdr:spPr>
        <a:xfrm>
          <a:off x="13652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17418</xdr:rowOff>
    </xdr:from>
    <xdr:to>
      <xdr:col>76</xdr:col>
      <xdr:colOff>114300</xdr:colOff>
      <xdr:row>109</xdr:row>
      <xdr:rowOff>19050</xdr:rowOff>
    </xdr:to>
    <xdr:cxnSp macro="">
      <xdr:nvCxnSpPr>
        <xdr:cNvPr id="691" name="直線コネクタ 690">
          <a:extLst>
            <a:ext uri="{FF2B5EF4-FFF2-40B4-BE49-F238E27FC236}">
              <a16:creationId xmlns:a16="http://schemas.microsoft.com/office/drawing/2014/main" id="{300FBFC6-E693-4B5A-AB71-43E3EA175155}"/>
            </a:ext>
          </a:extLst>
        </xdr:cNvPr>
        <xdr:cNvCxnSpPr/>
      </xdr:nvCxnSpPr>
      <xdr:spPr>
        <a:xfrm>
          <a:off x="13703300" y="187054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138068</xdr:rowOff>
    </xdr:from>
    <xdr:to>
      <xdr:col>67</xdr:col>
      <xdr:colOff>101600</xdr:colOff>
      <xdr:row>109</xdr:row>
      <xdr:rowOff>68218</xdr:rowOff>
    </xdr:to>
    <xdr:sp macro="" textlink="">
      <xdr:nvSpPr>
        <xdr:cNvPr id="692" name="楕円 691">
          <a:extLst>
            <a:ext uri="{FF2B5EF4-FFF2-40B4-BE49-F238E27FC236}">
              <a16:creationId xmlns:a16="http://schemas.microsoft.com/office/drawing/2014/main" id="{635FB87E-66BF-4567-A743-208C2AD27DF7}"/>
            </a:ext>
          </a:extLst>
        </xdr:cNvPr>
        <xdr:cNvSpPr/>
      </xdr:nvSpPr>
      <xdr:spPr>
        <a:xfrm>
          <a:off x="12763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17418</xdr:rowOff>
    </xdr:from>
    <xdr:to>
      <xdr:col>71</xdr:col>
      <xdr:colOff>177800</xdr:colOff>
      <xdr:row>109</xdr:row>
      <xdr:rowOff>17418</xdr:rowOff>
    </xdr:to>
    <xdr:cxnSp macro="">
      <xdr:nvCxnSpPr>
        <xdr:cNvPr id="693" name="直線コネクタ 692">
          <a:extLst>
            <a:ext uri="{FF2B5EF4-FFF2-40B4-BE49-F238E27FC236}">
              <a16:creationId xmlns:a16="http://schemas.microsoft.com/office/drawing/2014/main" id="{3E63DBCA-5D41-4973-89A3-EF4B82498E05}"/>
            </a:ext>
          </a:extLst>
        </xdr:cNvPr>
        <xdr:cNvCxnSpPr/>
      </xdr:nvCxnSpPr>
      <xdr:spPr>
        <a:xfrm>
          <a:off x="12814300" y="1870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4" name="n_1aveValue【庁舎】&#10;有形固定資産減価償却率">
          <a:extLst>
            <a:ext uri="{FF2B5EF4-FFF2-40B4-BE49-F238E27FC236}">
              <a16:creationId xmlns:a16="http://schemas.microsoft.com/office/drawing/2014/main" id="{D35A2DB6-8079-4ED0-9335-6A28F23510B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5" name="n_2aveValue【庁舎】&#10;有形固定資産減価償却率">
          <a:extLst>
            <a:ext uri="{FF2B5EF4-FFF2-40B4-BE49-F238E27FC236}">
              <a16:creationId xmlns:a16="http://schemas.microsoft.com/office/drawing/2014/main" id="{8E60237B-2B32-4319-8A57-D341928137B7}"/>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6" name="n_3aveValue【庁舎】&#10;有形固定資産減価償却率">
          <a:extLst>
            <a:ext uri="{FF2B5EF4-FFF2-40B4-BE49-F238E27FC236}">
              <a16:creationId xmlns:a16="http://schemas.microsoft.com/office/drawing/2014/main" id="{84CC17A8-2A24-4ECF-8441-C00EE5A1AB4D}"/>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7" name="n_4aveValue【庁舎】&#10;有形固定資産減価償却率">
          <a:extLst>
            <a:ext uri="{FF2B5EF4-FFF2-40B4-BE49-F238E27FC236}">
              <a16:creationId xmlns:a16="http://schemas.microsoft.com/office/drawing/2014/main" id="{125B431B-F612-423E-B700-62908D67E8BE}"/>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698" name="n_1mainValue【庁舎】&#10;有形固定資産減価償却率">
          <a:extLst>
            <a:ext uri="{FF2B5EF4-FFF2-40B4-BE49-F238E27FC236}">
              <a16:creationId xmlns:a16="http://schemas.microsoft.com/office/drawing/2014/main" id="{275FB89E-4C08-4E00-9536-1CFC1E9830D0}"/>
            </a:ext>
          </a:extLst>
        </xdr:cNvPr>
        <xdr:cNvSpPr txBox="1"/>
      </xdr:nvSpPr>
      <xdr:spPr>
        <a:xfrm>
          <a:off x="15266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60977</xdr:rowOff>
    </xdr:from>
    <xdr:ext cx="405111" cy="259045"/>
    <xdr:sp macro="" textlink="">
      <xdr:nvSpPr>
        <xdr:cNvPr id="699" name="n_2mainValue【庁舎】&#10;有形固定資産減価償却率">
          <a:extLst>
            <a:ext uri="{FF2B5EF4-FFF2-40B4-BE49-F238E27FC236}">
              <a16:creationId xmlns:a16="http://schemas.microsoft.com/office/drawing/2014/main" id="{A9217F36-AF5E-4E69-9BFF-AAE863BDEF69}"/>
            </a:ext>
          </a:extLst>
        </xdr:cNvPr>
        <xdr:cNvSpPr txBox="1"/>
      </xdr:nvSpPr>
      <xdr:spPr>
        <a:xfrm>
          <a:off x="14389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59345</xdr:rowOff>
    </xdr:from>
    <xdr:ext cx="405111" cy="259045"/>
    <xdr:sp macro="" textlink="">
      <xdr:nvSpPr>
        <xdr:cNvPr id="700" name="n_3mainValue【庁舎】&#10;有形固定資産減価償却率">
          <a:extLst>
            <a:ext uri="{FF2B5EF4-FFF2-40B4-BE49-F238E27FC236}">
              <a16:creationId xmlns:a16="http://schemas.microsoft.com/office/drawing/2014/main" id="{300F779F-E39D-44D8-BF10-195CC6F46038}"/>
            </a:ext>
          </a:extLst>
        </xdr:cNvPr>
        <xdr:cNvSpPr txBox="1"/>
      </xdr:nvSpPr>
      <xdr:spPr>
        <a:xfrm>
          <a:off x="13500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59345</xdr:rowOff>
    </xdr:from>
    <xdr:ext cx="405111" cy="259045"/>
    <xdr:sp macro="" textlink="">
      <xdr:nvSpPr>
        <xdr:cNvPr id="701" name="n_4mainValue【庁舎】&#10;有形固定資産減価償却率">
          <a:extLst>
            <a:ext uri="{FF2B5EF4-FFF2-40B4-BE49-F238E27FC236}">
              <a16:creationId xmlns:a16="http://schemas.microsoft.com/office/drawing/2014/main" id="{405B5F6E-E4B9-440A-B078-E43B599A803B}"/>
            </a:ext>
          </a:extLst>
        </xdr:cNvPr>
        <xdr:cNvSpPr txBox="1"/>
      </xdr:nvSpPr>
      <xdr:spPr>
        <a:xfrm>
          <a:off x="12611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33417882-31B8-4107-B2CE-572892A55A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2655365F-C3E4-4994-89EA-584DBCACD6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F8649ED4-CC48-49CA-ABA8-D92CADB9D3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9C176EED-6291-4DE0-8E1A-AD33DC421D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7C5CB6CD-A16C-436F-89E8-415163CF01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715D916C-3D45-4508-A055-24B07882F0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EC477A3-04DF-4E85-B2EA-8549CA4C59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8615327E-B495-4945-8332-235574D9DC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1461E41A-54CF-405E-BA86-195E4F55A2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C4A5DCA-8F74-4D60-87CF-63781C5450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992D2C20-DDB3-4684-81B8-F071FF69E19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A67AD26A-D540-4011-B105-068E8D85BD6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32316024-B62E-4E3A-A7A5-ED72982EAC4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C7B02E50-33AC-41BF-876B-3727B2C4595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190D591A-BF75-4CB4-AB87-347FCA04513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5BF9E853-5296-40CA-A034-9CF8D18B11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CE5B10B5-0EAD-4BE2-B032-6FC78896F42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27E4985B-D37B-4101-93D8-FCB00ADA2CB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18180F81-0379-4D18-8BB1-0E6170636C7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C7051324-83E3-4427-91B9-C27869D9F2E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7BB399ED-D543-4D00-895F-D6983A29871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BA629D4A-0F9C-45F3-869D-D0D29F9D20E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A6A49F5C-FFAA-4CCE-9EA7-B679774853D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E95E69B3-1EEE-4DC5-99D6-FBE182585F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A9187420-0E1F-48B9-A455-B71DA16D83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ACA2FA99-0F7C-4728-9EE3-FFB8B5352D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a:extLst>
            <a:ext uri="{FF2B5EF4-FFF2-40B4-BE49-F238E27FC236}">
              <a16:creationId xmlns:a16="http://schemas.microsoft.com/office/drawing/2014/main" id="{A16624B6-F67B-4FF5-B909-6F2A01D6ADC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a:extLst>
            <a:ext uri="{FF2B5EF4-FFF2-40B4-BE49-F238E27FC236}">
              <a16:creationId xmlns:a16="http://schemas.microsoft.com/office/drawing/2014/main" id="{A0403475-AEF9-4E83-B761-05AD065DE814}"/>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a:extLst>
            <a:ext uri="{FF2B5EF4-FFF2-40B4-BE49-F238E27FC236}">
              <a16:creationId xmlns:a16="http://schemas.microsoft.com/office/drawing/2014/main" id="{BE57E439-C50E-42B2-B36B-C37AE8527CC2}"/>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a:extLst>
            <a:ext uri="{FF2B5EF4-FFF2-40B4-BE49-F238E27FC236}">
              <a16:creationId xmlns:a16="http://schemas.microsoft.com/office/drawing/2014/main" id="{49AA10E8-C3DA-4B7C-A475-EC6A3AA6DFA9}"/>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a:extLst>
            <a:ext uri="{FF2B5EF4-FFF2-40B4-BE49-F238E27FC236}">
              <a16:creationId xmlns:a16="http://schemas.microsoft.com/office/drawing/2014/main" id="{9E04C2CB-C154-4ED3-8632-71F168FCD055}"/>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a:extLst>
            <a:ext uri="{FF2B5EF4-FFF2-40B4-BE49-F238E27FC236}">
              <a16:creationId xmlns:a16="http://schemas.microsoft.com/office/drawing/2014/main" id="{8D44B52C-D14E-4EBF-B991-314F5CBC06EF}"/>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a:extLst>
            <a:ext uri="{FF2B5EF4-FFF2-40B4-BE49-F238E27FC236}">
              <a16:creationId xmlns:a16="http://schemas.microsoft.com/office/drawing/2014/main" id="{0F1C6415-7433-4F7B-ACAC-1729A9CFC92B}"/>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a:extLst>
            <a:ext uri="{FF2B5EF4-FFF2-40B4-BE49-F238E27FC236}">
              <a16:creationId xmlns:a16="http://schemas.microsoft.com/office/drawing/2014/main" id="{AA7A4CA0-51CE-4B80-823A-B3575420D401}"/>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a:extLst>
            <a:ext uri="{FF2B5EF4-FFF2-40B4-BE49-F238E27FC236}">
              <a16:creationId xmlns:a16="http://schemas.microsoft.com/office/drawing/2014/main" id="{CECB76D2-A6D9-4050-994D-9D727FDB0AA6}"/>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a:extLst>
            <a:ext uri="{FF2B5EF4-FFF2-40B4-BE49-F238E27FC236}">
              <a16:creationId xmlns:a16="http://schemas.microsoft.com/office/drawing/2014/main" id="{A254344F-BF5F-4337-9950-07C6269CC30E}"/>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a:extLst>
            <a:ext uri="{FF2B5EF4-FFF2-40B4-BE49-F238E27FC236}">
              <a16:creationId xmlns:a16="http://schemas.microsoft.com/office/drawing/2014/main" id="{2CEA0A1D-FFE9-4002-BF5F-7DE8290CE1BC}"/>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51AA5BE-7A7C-4E62-8425-9D2404A81A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1F39C7B-C39C-4EF6-AFC0-B846D7E6F5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2F10A5E-1C93-4BF1-93F9-87F0A6264D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0F4C43F-F111-429C-9DF3-8DCD349937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76DF304B-C9B0-40B2-A0A7-EF5D3BAFAE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744" name="楕円 743">
          <a:extLst>
            <a:ext uri="{FF2B5EF4-FFF2-40B4-BE49-F238E27FC236}">
              <a16:creationId xmlns:a16="http://schemas.microsoft.com/office/drawing/2014/main" id="{92784B21-7283-4FC0-B91C-02FF58092D48}"/>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745" name="【庁舎】&#10;一人当たり面積該当値テキスト">
          <a:extLst>
            <a:ext uri="{FF2B5EF4-FFF2-40B4-BE49-F238E27FC236}">
              <a16:creationId xmlns:a16="http://schemas.microsoft.com/office/drawing/2014/main" id="{E16BE6C7-75AC-43DB-82A5-410294BBD556}"/>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46" name="楕円 745">
          <a:extLst>
            <a:ext uri="{FF2B5EF4-FFF2-40B4-BE49-F238E27FC236}">
              <a16:creationId xmlns:a16="http://schemas.microsoft.com/office/drawing/2014/main" id="{42C2D15F-344E-4EDA-B061-4319631FC63A}"/>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17418</xdr:rowOff>
    </xdr:to>
    <xdr:cxnSp macro="">
      <xdr:nvCxnSpPr>
        <xdr:cNvPr id="747" name="直線コネクタ 746">
          <a:extLst>
            <a:ext uri="{FF2B5EF4-FFF2-40B4-BE49-F238E27FC236}">
              <a16:creationId xmlns:a16="http://schemas.microsoft.com/office/drawing/2014/main" id="{B3323461-BEF0-4A6F-89E3-D693681EA196}"/>
            </a:ext>
          </a:extLst>
        </xdr:cNvPr>
        <xdr:cNvCxnSpPr/>
      </xdr:nvCxnSpPr>
      <xdr:spPr>
        <a:xfrm flipV="1">
          <a:off x="21323300" y="185307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8" name="楕円 747">
          <a:extLst>
            <a:ext uri="{FF2B5EF4-FFF2-40B4-BE49-F238E27FC236}">
              <a16:creationId xmlns:a16="http://schemas.microsoft.com/office/drawing/2014/main" id="{32B95238-1E8F-4D55-872B-3A151B0ED28A}"/>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749" name="直線コネクタ 748">
          <a:extLst>
            <a:ext uri="{FF2B5EF4-FFF2-40B4-BE49-F238E27FC236}">
              <a16:creationId xmlns:a16="http://schemas.microsoft.com/office/drawing/2014/main" id="{EC100EBB-A5B0-44BD-93A4-DE6BF697BE94}"/>
            </a:ext>
          </a:extLst>
        </xdr:cNvPr>
        <xdr:cNvCxnSpPr/>
      </xdr:nvCxnSpPr>
      <xdr:spPr>
        <a:xfrm flipV="1">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750" name="楕円 749">
          <a:extLst>
            <a:ext uri="{FF2B5EF4-FFF2-40B4-BE49-F238E27FC236}">
              <a16:creationId xmlns:a16="http://schemas.microsoft.com/office/drawing/2014/main" id="{7EBA5F6E-306D-44AA-A0CB-5A6720A0584A}"/>
            </a:ext>
          </a:extLst>
        </xdr:cNvPr>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751" name="直線コネクタ 750">
          <a:extLst>
            <a:ext uri="{FF2B5EF4-FFF2-40B4-BE49-F238E27FC236}">
              <a16:creationId xmlns:a16="http://schemas.microsoft.com/office/drawing/2014/main" id="{22E4D19F-A930-406A-995F-6DD40B8163E0}"/>
            </a:ext>
          </a:extLst>
        </xdr:cNvPr>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752" name="楕円 751">
          <a:extLst>
            <a:ext uri="{FF2B5EF4-FFF2-40B4-BE49-F238E27FC236}">
              <a16:creationId xmlns:a16="http://schemas.microsoft.com/office/drawing/2014/main" id="{4901FD59-8749-4127-BAE6-816A308B9AFB}"/>
            </a:ext>
          </a:extLst>
        </xdr:cNvPr>
        <xdr:cNvSpPr/>
      </xdr:nvSpPr>
      <xdr:spPr>
        <a:xfrm>
          <a:off x="18605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23949</xdr:rowOff>
    </xdr:to>
    <xdr:cxnSp macro="">
      <xdr:nvCxnSpPr>
        <xdr:cNvPr id="753" name="直線コネクタ 752">
          <a:extLst>
            <a:ext uri="{FF2B5EF4-FFF2-40B4-BE49-F238E27FC236}">
              <a16:creationId xmlns:a16="http://schemas.microsoft.com/office/drawing/2014/main" id="{61805082-C4AA-4136-9D14-E04E5993E803}"/>
            </a:ext>
          </a:extLst>
        </xdr:cNvPr>
        <xdr:cNvCxnSpPr/>
      </xdr:nvCxnSpPr>
      <xdr:spPr>
        <a:xfrm flipV="1">
          <a:off x="18656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a:extLst>
            <a:ext uri="{FF2B5EF4-FFF2-40B4-BE49-F238E27FC236}">
              <a16:creationId xmlns:a16="http://schemas.microsoft.com/office/drawing/2014/main" id="{B62CDB6F-6DD6-4B1F-BEB0-344B1AEDF25E}"/>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a:extLst>
            <a:ext uri="{FF2B5EF4-FFF2-40B4-BE49-F238E27FC236}">
              <a16:creationId xmlns:a16="http://schemas.microsoft.com/office/drawing/2014/main" id="{E112EA5C-F9D5-443C-AFA6-D5E1F056E43E}"/>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a:extLst>
            <a:ext uri="{FF2B5EF4-FFF2-40B4-BE49-F238E27FC236}">
              <a16:creationId xmlns:a16="http://schemas.microsoft.com/office/drawing/2014/main" id="{D0FBF2F2-930C-40B3-AC14-B8C9D72C8089}"/>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a:extLst>
            <a:ext uri="{FF2B5EF4-FFF2-40B4-BE49-F238E27FC236}">
              <a16:creationId xmlns:a16="http://schemas.microsoft.com/office/drawing/2014/main" id="{C917DA12-B908-4331-9C44-7B8EF1D99B2A}"/>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58" name="n_1mainValue【庁舎】&#10;一人当たり面積">
          <a:extLst>
            <a:ext uri="{FF2B5EF4-FFF2-40B4-BE49-F238E27FC236}">
              <a16:creationId xmlns:a16="http://schemas.microsoft.com/office/drawing/2014/main" id="{D721244A-ADE7-4535-8B67-378301952879}"/>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9" name="n_2mainValue【庁舎】&#10;一人当たり面積">
          <a:extLst>
            <a:ext uri="{FF2B5EF4-FFF2-40B4-BE49-F238E27FC236}">
              <a16:creationId xmlns:a16="http://schemas.microsoft.com/office/drawing/2014/main" id="{FA0930CC-B83E-4997-8FE8-FE3F316494E7}"/>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760" name="n_3mainValue【庁舎】&#10;一人当たり面積">
          <a:extLst>
            <a:ext uri="{FF2B5EF4-FFF2-40B4-BE49-F238E27FC236}">
              <a16:creationId xmlns:a16="http://schemas.microsoft.com/office/drawing/2014/main" id="{BD773EE3-5B09-4282-809F-64AB9663350F}"/>
            </a:ext>
          </a:extLst>
        </xdr:cNvPr>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761" name="n_4mainValue【庁舎】&#10;一人当たり面積">
          <a:extLst>
            <a:ext uri="{FF2B5EF4-FFF2-40B4-BE49-F238E27FC236}">
              <a16:creationId xmlns:a16="http://schemas.microsoft.com/office/drawing/2014/main" id="{97475E8E-667A-42A7-AF87-BB0A54CBDAA0}"/>
            </a:ext>
          </a:extLst>
        </xdr:cNvPr>
        <xdr:cNvSpPr txBox="1"/>
      </xdr:nvSpPr>
      <xdr:spPr>
        <a:xfrm>
          <a:off x="18421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DEDEAAA9-0286-4684-BC0F-D3BE66CBFE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E725F2AB-A7AE-497B-ACB6-6696073339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CF80764D-69EF-4157-976E-03665AD949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類似団体内平均値を０．０３ポイント上回っており、平成２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年度以降、大きな増減はないものの、今後も歳入では町税の徴収率向上、歳出では徹底した経常経費の抑制を図り、更なる財政基盤に努める。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類似団体内平均値より下回っているため、</a:t>
          </a:r>
          <a:r>
            <a:rPr kumimoji="1" lang="ja-JP" altLang="ja-JP" sz="1100">
              <a:solidFill>
                <a:schemeClr val="dk1"/>
              </a:solidFill>
              <a:effectLst/>
              <a:latin typeface="+mn-lt"/>
              <a:ea typeface="+mn-ea"/>
              <a:cs typeface="+mn-cs"/>
            </a:rPr>
            <a:t>今後も基盤整備などによる公債費の増加、下水道事業会計への負担金などにより増加が見込まれるため、経常経費の抑制に努める。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12700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9152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67</xdr:row>
      <xdr:rowOff>23706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5695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15663</xdr:rowOff>
    </xdr:from>
    <xdr:to>
      <xdr:col>15</xdr:col>
      <xdr:colOff>82550</xdr:colOff>
      <xdr:row>67</xdr:row>
      <xdr:rowOff>23706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50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67</xdr:row>
      <xdr:rowOff>15663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2129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144356</xdr:rowOff>
    </xdr:from>
    <xdr:to>
      <xdr:col>15</xdr:col>
      <xdr:colOff>133350</xdr:colOff>
      <xdr:row>67</xdr:row>
      <xdr:rowOff>74506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59283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136313</xdr:rowOff>
    </xdr:from>
    <xdr:to>
      <xdr:col>11</xdr:col>
      <xdr:colOff>82550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類似団体内平均値を今年度も下回っており、今後も引き続き行財政改革推進プランの理念を踏襲し、職員定数の適正管理や既存施設の維持管理費の抑制に取り組む。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1177</xdr:rowOff>
    </xdr:from>
    <xdr:to>
      <xdr:col>23</xdr:col>
      <xdr:colOff>133350</xdr:colOff>
      <xdr:row>82</xdr:row>
      <xdr:rowOff>63770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0077"/>
          <a:ext cx="8382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49275</xdr:rowOff>
    </xdr:from>
    <xdr:to>
      <xdr:col>19</xdr:col>
      <xdr:colOff>133350</xdr:colOff>
      <xdr:row>82</xdr:row>
      <xdr:rowOff>1177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6725"/>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163595</xdr:rowOff>
    </xdr:from>
    <xdr:to>
      <xdr:col>15</xdr:col>
      <xdr:colOff>82550</xdr:colOff>
      <xdr:row>81</xdr:row>
      <xdr:rowOff>49275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79595"/>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163595</xdr:rowOff>
    </xdr:from>
    <xdr:to>
      <xdr:col>11</xdr:col>
      <xdr:colOff>31750</xdr:colOff>
      <xdr:row>81</xdr:row>
      <xdr:rowOff>31138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79595"/>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12970</xdr:rowOff>
    </xdr:from>
    <xdr:to>
      <xdr:col>23</xdr:col>
      <xdr:colOff>184150</xdr:colOff>
      <xdr:row>82</xdr:row>
      <xdr:rowOff>114570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29497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121827</xdr:rowOff>
    </xdr:from>
    <xdr:to>
      <xdr:col>19</xdr:col>
      <xdr:colOff>184150</xdr:colOff>
      <xdr:row>82</xdr:row>
      <xdr:rowOff>51977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62154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169925</xdr:rowOff>
    </xdr:from>
    <xdr:to>
      <xdr:col>15</xdr:col>
      <xdr:colOff>133350</xdr:colOff>
      <xdr:row>81</xdr:row>
      <xdr:rowOff>100075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110252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112795</xdr:rowOff>
    </xdr:from>
    <xdr:to>
      <xdr:col>11</xdr:col>
      <xdr:colOff>82550</xdr:colOff>
      <xdr:row>81</xdr:row>
      <xdr:rowOff>42945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53122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151788</xdr:rowOff>
    </xdr:from>
    <xdr:to>
      <xdr:col>7</xdr:col>
      <xdr:colOff>31750</xdr:colOff>
      <xdr:row>81</xdr:row>
      <xdr:rowOff>81938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92115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168729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平成１７年度から平成２２年度までの間に２５人の定員削減を目標に新規採用職員を抑制してきたことにより、類似団体平均値を下回っている。今後も定員適正化計画に基づき、適正な定員管理に努める。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58</xdr:row>
      <xdr:rowOff>170090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0901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128724</xdr:rowOff>
    </xdr:from>
    <xdr:to>
      <xdr:col>77</xdr:col>
      <xdr:colOff>44450</xdr:colOff>
      <xdr:row>58</xdr:row>
      <xdr:rowOff>164919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7282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128724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147683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711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119290</xdr:rowOff>
    </xdr:from>
    <xdr:to>
      <xdr:col>81</xdr:col>
      <xdr:colOff>95250</xdr:colOff>
      <xdr:row>59</xdr:row>
      <xdr:rowOff>49440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135817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77924</xdr:rowOff>
    </xdr:from>
    <xdr:to>
      <xdr:col>73</xdr:col>
      <xdr:colOff>44450</xdr:colOff>
      <xdr:row>59</xdr:row>
      <xdr:rowOff>8074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18251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予算規模が大きいため公債費比率は下回っているが、近年の基盤整備等により公債費が増加傾向にあるため、今後は比率が伸びていくと予想される。そのため、事業の緊急性や・住民ニーズなどを明確に把握し、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23585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677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51163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815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58057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91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58057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新こども館建築事業や排水ポンプ更新事業</a:t>
          </a:r>
          <a:r>
            <a:rPr kumimoji="1" lang="ja-JP" altLang="ja-JP" sz="1100">
              <a:solidFill>
                <a:schemeClr val="dk1"/>
              </a:solidFill>
              <a:effectLst/>
              <a:latin typeface="+mn-lt"/>
              <a:ea typeface="+mn-ea"/>
              <a:cs typeface="+mn-cs"/>
            </a:rPr>
            <a:t>があったものの、将来負担比率は昨年度よりも減少した。しかし、今後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道路新設改良事業や公共施設修繕事業などにより比率が上昇することが考えられる。そのため、引き続き、事業実施の適正化を図り、行財政改革を進め一層の財政健全化に努める。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9807</xdr:rowOff>
    </xdr:from>
    <xdr:to>
      <xdr:col>81</xdr:col>
      <xdr:colOff>44450</xdr:colOff>
      <xdr:row>19</xdr:row>
      <xdr:rowOff>17992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95907"/>
          <a:ext cx="8382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17992</xdr:rowOff>
    </xdr:from>
    <xdr:to>
      <xdr:col>77</xdr:col>
      <xdr:colOff>44450</xdr:colOff>
      <xdr:row>20</xdr:row>
      <xdr:rowOff>34220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7554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27517</xdr:rowOff>
    </xdr:from>
    <xdr:to>
      <xdr:col>72</xdr:col>
      <xdr:colOff>203200</xdr:colOff>
      <xdr:row>20</xdr:row>
      <xdr:rowOff>34220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45651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27517</xdr:rowOff>
    </xdr:from>
    <xdr:to>
      <xdr:col>68</xdr:col>
      <xdr:colOff>152400</xdr:colOff>
      <xdr:row>22</xdr:row>
      <xdr:rowOff>6350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5651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130457</xdr:rowOff>
    </xdr:from>
    <xdr:to>
      <xdr:col>81</xdr:col>
      <xdr:colOff>95250</xdr:colOff>
      <xdr:row>18</xdr:row>
      <xdr:rowOff>60607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102534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138642</xdr:rowOff>
    </xdr:from>
    <xdr:to>
      <xdr:col>77</xdr:col>
      <xdr:colOff>95250</xdr:colOff>
      <xdr:row>19</xdr:row>
      <xdr:rowOff>68792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53569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1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154870</xdr:rowOff>
    </xdr:from>
    <xdr:to>
      <xdr:col>73</xdr:col>
      <xdr:colOff>44450</xdr:colOff>
      <xdr:row>20</xdr:row>
      <xdr:rowOff>85020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69797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4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148167</xdr:rowOff>
    </xdr:from>
    <xdr:to>
      <xdr:col>68</xdr:col>
      <xdr:colOff>203200</xdr:colOff>
      <xdr:row>20</xdr:row>
      <xdr:rowOff>78317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63094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127000</xdr:rowOff>
    </xdr:from>
    <xdr:to>
      <xdr:col>64</xdr:col>
      <xdr:colOff>152400</xdr:colOff>
      <xdr:row>22</xdr:row>
      <xdr:rowOff>57150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41927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が、主な要因としてごみ処理業務や消防業務を一部事務組合で行っていることや、保育所の民営化などにより人件費の抑制が進んでいるためである。今後も引き続き定員適正化計画に基づいた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94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5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57929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80535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分場の移設等に伴い、平成２８年度から費用が増加し、類似団体平均値を上回っている。ごみ処分場が新たに建設されるまでの約１０年間は今後も変わらないと想定されるため、他の事務事業の見直しによる合理化・効率化を図り、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19</xdr:row>
      <xdr:rowOff>37846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7594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953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165862</xdr:rowOff>
    </xdr:from>
    <xdr:to>
      <xdr:col>73</xdr:col>
      <xdr:colOff>180975</xdr:colOff>
      <xdr:row>19</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423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83566</xdr:rowOff>
    </xdr:from>
    <xdr:to>
      <xdr:col>69</xdr:col>
      <xdr:colOff>92075</xdr:colOff>
      <xdr:row>19</xdr:row>
      <xdr:rowOff>165862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41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115062</xdr:rowOff>
    </xdr:from>
    <xdr:to>
      <xdr:col>74</xdr:col>
      <xdr:colOff>31750</xdr:colOff>
      <xdr:row>20</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29989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32766</xdr:rowOff>
    </xdr:from>
    <xdr:to>
      <xdr:col>65</xdr:col>
      <xdr:colOff>53975</xdr:colOff>
      <xdr:row>19</xdr:row>
      <xdr:rowOff>134366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119143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類似団体内平均を下回る水準で推移しているものの、平成２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年度以降、横ばい傾向にある。</a:t>
          </a:r>
          <a:endParaRPr lang="ja-JP" altLang="ja-JP" sz="1400">
            <a:effectLst/>
          </a:endParaRPr>
        </a:p>
        <a:p>
          <a:r>
            <a:rPr kumimoji="1" lang="ja-JP" altLang="ja-JP" sz="1100">
              <a:solidFill>
                <a:schemeClr val="dk1"/>
              </a:solidFill>
              <a:effectLst/>
              <a:latin typeface="+mn-lt"/>
              <a:ea typeface="+mn-ea"/>
              <a:cs typeface="+mn-cs"/>
            </a:rPr>
            <a:t>　引き続き、税収との影響に着目しながら、若い世代の定住化や少子化対策の町単独で実施する事業が財政の圧迫とならないように努める。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6350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64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その他の経費に係る経常収支比率が類似団体平均と同水準となっている。これは繰出金の減少が要因で、とりわけ下水道事業会計の公営企業化により、繰出金から負担金に移行したことが挙げられる。今後も、引き続き、その他の特別会計についても事務事業の見直しを行い、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124278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66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61</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18700"/>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61</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54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8165</xdr:rowOff>
    </xdr:from>
    <xdr:to>
      <xdr:col>69</xdr:col>
      <xdr:colOff>142875</xdr:colOff>
      <xdr:row>61</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94542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年度において、類似団体平均値から</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ポイントと大きく上回っている。この主な原因として、令和元年度から下水道事業会計が公営企業化したことにより、これまでの繰出金から負担金に移行したことが挙げられる。今後も独立採算の原則に基づき、下水道事業会計の更なる健全化を進めていくとともに、その他の補助金についても適当であるかを厳しく判断し、適正な補助金の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460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163576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460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3636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近年の運動公園改修事業、給食センター建設事業といった基盤整備等に伴う起債の償還が開始されるため、今後は公債費の上昇が予想される。そのため、新規発行と返済のバランスを考慮し、起債に大きく頼ること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ごみ処分場の建替等に掛かる費用や下水道事業会計の負担金などの原因により、類似団体平均値を上回っている。今後は町全体で事務事業の見直しによる合理化・効率化を進め、町全体として財政健全化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581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80</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877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40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80</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144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30460</xdr:rowOff>
    </xdr:from>
    <xdr:to>
      <xdr:col>29</xdr:col>
      <xdr:colOff>127000</xdr:colOff>
      <xdr:row>19</xdr:row>
      <xdr:rowOff>70841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5635"/>
          <a:ext cx="647700" cy="4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70841</xdr:rowOff>
    </xdr:from>
    <xdr:to>
      <xdr:col>26</xdr:col>
      <xdr:colOff>50800</xdr:colOff>
      <xdr:row>19</xdr:row>
      <xdr:rowOff>74057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6016"/>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69567</xdr:rowOff>
    </xdr:from>
    <xdr:to>
      <xdr:col>22</xdr:col>
      <xdr:colOff>114300</xdr:colOff>
      <xdr:row>19</xdr:row>
      <xdr:rowOff>74057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74742"/>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69567</xdr:rowOff>
    </xdr:from>
    <xdr:to>
      <xdr:col>18</xdr:col>
      <xdr:colOff>177800</xdr:colOff>
      <xdr:row>19</xdr:row>
      <xdr:rowOff>78384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4742"/>
          <a:ext cx="6985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151110</xdr:rowOff>
    </xdr:from>
    <xdr:to>
      <xdr:col>29</xdr:col>
      <xdr:colOff>177800</xdr:colOff>
      <xdr:row>19</xdr:row>
      <xdr:rowOff>81260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123187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20041</xdr:rowOff>
    </xdr:from>
    <xdr:to>
      <xdr:col>26</xdr:col>
      <xdr:colOff>101600</xdr:colOff>
      <xdr:row>19</xdr:row>
      <xdr:rowOff>121641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106418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23257</xdr:rowOff>
    </xdr:from>
    <xdr:to>
      <xdr:col>22</xdr:col>
      <xdr:colOff>165100</xdr:colOff>
      <xdr:row>19</xdr:row>
      <xdr:rowOff>124857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109634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18767</xdr:rowOff>
    </xdr:from>
    <xdr:to>
      <xdr:col>19</xdr:col>
      <xdr:colOff>38100</xdr:colOff>
      <xdr:row>19</xdr:row>
      <xdr:rowOff>120367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105144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27584</xdr:rowOff>
    </xdr:from>
    <xdr:to>
      <xdr:col>15</xdr:col>
      <xdr:colOff>101600</xdr:colOff>
      <xdr:row>19</xdr:row>
      <xdr:rowOff>129184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113961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327025</xdr:rowOff>
    </xdr:from>
    <xdr:to>
      <xdr:col>29</xdr:col>
      <xdr:colOff>127000</xdr:colOff>
      <xdr:row>36</xdr:row>
      <xdr:rowOff>34893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7375"/>
          <a:ext cx="647700" cy="50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8985</xdr:rowOff>
    </xdr:from>
    <xdr:to>
      <xdr:col>26</xdr:col>
      <xdr:colOff>50800</xdr:colOff>
      <xdr:row>36</xdr:row>
      <xdr:rowOff>34893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62235"/>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332949</xdr:rowOff>
    </xdr:from>
    <xdr:to>
      <xdr:col>22</xdr:col>
      <xdr:colOff>114300</xdr:colOff>
      <xdr:row>36</xdr:row>
      <xdr:rowOff>8985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43299"/>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332949</xdr:rowOff>
    </xdr:from>
    <xdr:to>
      <xdr:col>18</xdr:col>
      <xdr:colOff>177800</xdr:colOff>
      <xdr:row>36</xdr:row>
      <xdr:rowOff>889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43299"/>
          <a:ext cx="698500" cy="1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276225</xdr:rowOff>
    </xdr:from>
    <xdr:to>
      <xdr:col>29</xdr:col>
      <xdr:colOff>177800</xdr:colOff>
      <xdr:row>36</xdr:row>
      <xdr:rowOff>34925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248302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326993</xdr:rowOff>
    </xdr:from>
    <xdr:to>
      <xdr:col>26</xdr:col>
      <xdr:colOff>101600</xdr:colOff>
      <xdr:row>36</xdr:row>
      <xdr:rowOff>85693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70470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301085</xdr:rowOff>
    </xdr:from>
    <xdr:to>
      <xdr:col>22</xdr:col>
      <xdr:colOff>165100</xdr:colOff>
      <xdr:row>36</xdr:row>
      <xdr:rowOff>59785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44562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282149</xdr:rowOff>
    </xdr:from>
    <xdr:to>
      <xdr:col>19</xdr:col>
      <xdr:colOff>38100</xdr:colOff>
      <xdr:row>36</xdr:row>
      <xdr:rowOff>40849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25626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292989</xdr:rowOff>
    </xdr:from>
    <xdr:to>
      <xdr:col>15</xdr:col>
      <xdr:colOff>101600</xdr:colOff>
      <xdr:row>36</xdr:row>
      <xdr:rowOff>51689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36466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120383</xdr:rowOff>
    </xdr:from>
    <xdr:to>
      <xdr:col>24</xdr:col>
      <xdr:colOff>63500</xdr:colOff>
      <xdr:row>38</xdr:row>
      <xdr:rowOff>165398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35483"/>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165398</xdr:rowOff>
    </xdr:from>
    <xdr:to>
      <xdr:col>19</xdr:col>
      <xdr:colOff>177800</xdr:colOff>
      <xdr:row>39</xdr:row>
      <xdr:rowOff>84569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80498"/>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84569</xdr:rowOff>
    </xdr:from>
    <xdr:to>
      <xdr:col>15</xdr:col>
      <xdr:colOff>50800</xdr:colOff>
      <xdr:row>39</xdr:row>
      <xdr:rowOff>85941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711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85941</xdr:rowOff>
    </xdr:from>
    <xdr:to>
      <xdr:col>10</xdr:col>
      <xdr:colOff>114300</xdr:colOff>
      <xdr:row>39</xdr:row>
      <xdr:rowOff>88474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249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69583</xdr:rowOff>
    </xdr:from>
    <xdr:to>
      <xdr:col>24</xdr:col>
      <xdr:colOff>114300</xdr:colOff>
      <xdr:row>38</xdr:row>
      <xdr:rowOff>171183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155960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114598</xdr:rowOff>
    </xdr:from>
    <xdr:to>
      <xdr:col>20</xdr:col>
      <xdr:colOff>38100</xdr:colOff>
      <xdr:row>39</xdr:row>
      <xdr:rowOff>44748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35875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33769</xdr:rowOff>
    </xdr:from>
    <xdr:to>
      <xdr:col>15</xdr:col>
      <xdr:colOff>101600</xdr:colOff>
      <xdr:row>39</xdr:row>
      <xdr:rowOff>135369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126496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35141</xdr:rowOff>
    </xdr:from>
    <xdr:to>
      <xdr:col>10</xdr:col>
      <xdr:colOff>165100</xdr:colOff>
      <xdr:row>39</xdr:row>
      <xdr:rowOff>136741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127868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37674</xdr:rowOff>
    </xdr:from>
    <xdr:to>
      <xdr:col>6</xdr:col>
      <xdr:colOff>38100</xdr:colOff>
      <xdr:row>39</xdr:row>
      <xdr:rowOff>139274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130401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106782</xdr:rowOff>
    </xdr:from>
    <xdr:to>
      <xdr:col>24</xdr:col>
      <xdr:colOff>63500</xdr:colOff>
      <xdr:row>55</xdr:row>
      <xdr:rowOff>163284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36532"/>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163284</xdr:rowOff>
    </xdr:from>
    <xdr:to>
      <xdr:col>19</xdr:col>
      <xdr:colOff>177800</xdr:colOff>
      <xdr:row>56</xdr:row>
      <xdr:rowOff>97689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3034"/>
          <a:ext cx="889000" cy="1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97689</xdr:rowOff>
    </xdr:from>
    <xdr:to>
      <xdr:col>15</xdr:col>
      <xdr:colOff>50800</xdr:colOff>
      <xdr:row>56</xdr:row>
      <xdr:rowOff>155473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8889"/>
          <a:ext cx="889000" cy="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112929</xdr:rowOff>
    </xdr:from>
    <xdr:to>
      <xdr:col>10</xdr:col>
      <xdr:colOff>114300</xdr:colOff>
      <xdr:row>56</xdr:row>
      <xdr:rowOff>155473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14129"/>
          <a:ext cx="889000"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55982</xdr:rowOff>
    </xdr:from>
    <xdr:to>
      <xdr:col>24</xdr:col>
      <xdr:colOff>114300</xdr:colOff>
      <xdr:row>55</xdr:row>
      <xdr:rowOff>157582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78859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112484</xdr:rowOff>
    </xdr:from>
    <xdr:to>
      <xdr:col>20</xdr:col>
      <xdr:colOff>38100</xdr:colOff>
      <xdr:row>56</xdr:row>
      <xdr:rowOff>42634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59161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46889</xdr:rowOff>
    </xdr:from>
    <xdr:to>
      <xdr:col>15</xdr:col>
      <xdr:colOff>101600</xdr:colOff>
      <xdr:row>56</xdr:row>
      <xdr:rowOff>148489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165016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104673</xdr:rowOff>
    </xdr:from>
    <xdr:to>
      <xdr:col>10</xdr:col>
      <xdr:colOff>165100</xdr:colOff>
      <xdr:row>57</xdr:row>
      <xdr:rowOff>34823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51350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62129</xdr:rowOff>
    </xdr:from>
    <xdr:to>
      <xdr:col>6</xdr:col>
      <xdr:colOff>38100</xdr:colOff>
      <xdr:row>56</xdr:row>
      <xdr:rowOff>163729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142215</xdr:rowOff>
    </xdr:from>
    <xdr:to>
      <xdr:col>24</xdr:col>
      <xdr:colOff>63500</xdr:colOff>
      <xdr:row>77</xdr:row>
      <xdr:rowOff>152685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43865"/>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123836</xdr:rowOff>
    </xdr:from>
    <xdr:to>
      <xdr:col>19</xdr:col>
      <xdr:colOff>177800</xdr:colOff>
      <xdr:row>77</xdr:row>
      <xdr:rowOff>142215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548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123836</xdr:rowOff>
    </xdr:from>
    <xdr:to>
      <xdr:col>15</xdr:col>
      <xdr:colOff>50800</xdr:colOff>
      <xdr:row>78</xdr:row>
      <xdr:rowOff>14976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5486"/>
          <a:ext cx="889000" cy="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2814</xdr:rowOff>
    </xdr:from>
    <xdr:to>
      <xdr:col>10</xdr:col>
      <xdr:colOff>114300</xdr:colOff>
      <xdr:row>78</xdr:row>
      <xdr:rowOff>14976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5914"/>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101885</xdr:rowOff>
    </xdr:from>
    <xdr:to>
      <xdr:col>24</xdr:col>
      <xdr:colOff>114300</xdr:colOff>
      <xdr:row>78</xdr:row>
      <xdr:rowOff>32035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80312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91415</xdr:rowOff>
    </xdr:from>
    <xdr:to>
      <xdr:col>20</xdr:col>
      <xdr:colOff>38100</xdr:colOff>
      <xdr:row>78</xdr:row>
      <xdr:rowOff>21565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73036</xdr:rowOff>
    </xdr:from>
    <xdr:to>
      <xdr:col>15</xdr:col>
      <xdr:colOff>101600</xdr:colOff>
      <xdr:row>78</xdr:row>
      <xdr:rowOff>3186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19713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135626</xdr:rowOff>
    </xdr:from>
    <xdr:to>
      <xdr:col>10</xdr:col>
      <xdr:colOff>165100</xdr:colOff>
      <xdr:row>78</xdr:row>
      <xdr:rowOff>65776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56903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123464</xdr:rowOff>
    </xdr:from>
    <xdr:to>
      <xdr:col>6</xdr:col>
      <xdr:colOff>38100</xdr:colOff>
      <xdr:row>78</xdr:row>
      <xdr:rowOff>53614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44741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152603</xdr:rowOff>
    </xdr:from>
    <xdr:to>
      <xdr:col>24</xdr:col>
      <xdr:colOff>63500</xdr:colOff>
      <xdr:row>98</xdr:row>
      <xdr:rowOff>121946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11803"/>
          <a:ext cx="838200" cy="3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121946</xdr:rowOff>
    </xdr:from>
    <xdr:to>
      <xdr:col>19</xdr:col>
      <xdr:colOff>177800</xdr:colOff>
      <xdr:row>98</xdr:row>
      <xdr:rowOff>155817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24046"/>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155817</xdr:rowOff>
    </xdr:from>
    <xdr:to>
      <xdr:col>15</xdr:col>
      <xdr:colOff>50800</xdr:colOff>
      <xdr:row>99</xdr:row>
      <xdr:rowOff>2845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5791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163601</xdr:rowOff>
    </xdr:from>
    <xdr:to>
      <xdr:col>10</xdr:col>
      <xdr:colOff>114300</xdr:colOff>
      <xdr:row>99</xdr:row>
      <xdr:rowOff>2845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65701"/>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101803</xdr:rowOff>
    </xdr:from>
    <xdr:to>
      <xdr:col>24</xdr:col>
      <xdr:colOff>114300</xdr:colOff>
      <xdr:row>97</xdr:row>
      <xdr:rowOff>31953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80230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71146</xdr:rowOff>
    </xdr:from>
    <xdr:to>
      <xdr:col>20</xdr:col>
      <xdr:colOff>38100</xdr:colOff>
      <xdr:row>99</xdr:row>
      <xdr:rowOff>1296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163873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105017</xdr:rowOff>
    </xdr:from>
    <xdr:to>
      <xdr:col>15</xdr:col>
      <xdr:colOff>101600</xdr:colOff>
      <xdr:row>99</xdr:row>
      <xdr:rowOff>35167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26294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123495</xdr:rowOff>
    </xdr:from>
    <xdr:to>
      <xdr:col>10</xdr:col>
      <xdr:colOff>165100</xdr:colOff>
      <xdr:row>99</xdr:row>
      <xdr:rowOff>53645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44772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112801</xdr:rowOff>
    </xdr:from>
    <xdr:to>
      <xdr:col>6</xdr:col>
      <xdr:colOff>38100</xdr:colOff>
      <xdr:row>99</xdr:row>
      <xdr:rowOff>42951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118059</xdr:rowOff>
    </xdr:from>
    <xdr:to>
      <xdr:col>55</xdr:col>
      <xdr:colOff>0</xdr:colOff>
      <xdr:row>36</xdr:row>
      <xdr:rowOff>31550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090109"/>
          <a:ext cx="838200" cy="11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118059</xdr:rowOff>
    </xdr:from>
    <xdr:to>
      <xdr:col>50</xdr:col>
      <xdr:colOff>114300</xdr:colOff>
      <xdr:row>36</xdr:row>
      <xdr:rowOff>52636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090109"/>
          <a:ext cx="889000" cy="11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1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52636</xdr:rowOff>
    </xdr:from>
    <xdr:to>
      <xdr:col>45</xdr:col>
      <xdr:colOff>177800</xdr:colOff>
      <xdr:row>37</xdr:row>
      <xdr:rowOff>32247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24836"/>
          <a:ext cx="889000" cy="15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17127</xdr:rowOff>
    </xdr:from>
    <xdr:to>
      <xdr:col>41</xdr:col>
      <xdr:colOff>50800</xdr:colOff>
      <xdr:row>37</xdr:row>
      <xdr:rowOff>32247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0777"/>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152200</xdr:rowOff>
    </xdr:from>
    <xdr:to>
      <xdr:col>55</xdr:col>
      <xdr:colOff>50800</xdr:colOff>
      <xdr:row>36</xdr:row>
      <xdr:rowOff>82350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130627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3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67259</xdr:rowOff>
    </xdr:from>
    <xdr:to>
      <xdr:col>50</xdr:col>
      <xdr:colOff>165100</xdr:colOff>
      <xdr:row>29</xdr:row>
      <xdr:rowOff>168859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13936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81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1836</xdr:rowOff>
    </xdr:from>
    <xdr:to>
      <xdr:col>46</xdr:col>
      <xdr:colOff>38100</xdr:colOff>
      <xdr:row>36</xdr:row>
      <xdr:rowOff>103436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119963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152897</xdr:rowOff>
    </xdr:from>
    <xdr:to>
      <xdr:col>41</xdr:col>
      <xdr:colOff>101600</xdr:colOff>
      <xdr:row>37</xdr:row>
      <xdr:rowOff>83047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74174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137777</xdr:rowOff>
    </xdr:from>
    <xdr:to>
      <xdr:col>36</xdr:col>
      <xdr:colOff>165100</xdr:colOff>
      <xdr:row>37</xdr:row>
      <xdr:rowOff>67927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59054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42522</xdr:rowOff>
    </xdr:from>
    <xdr:to>
      <xdr:col>55</xdr:col>
      <xdr:colOff>0</xdr:colOff>
      <xdr:row>58</xdr:row>
      <xdr:rowOff>82752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86622"/>
          <a:ext cx="8382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71801</xdr:rowOff>
    </xdr:from>
    <xdr:to>
      <xdr:col>50</xdr:col>
      <xdr:colOff>114300</xdr:colOff>
      <xdr:row>58</xdr:row>
      <xdr:rowOff>82752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15901"/>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56138</xdr:rowOff>
    </xdr:from>
    <xdr:to>
      <xdr:col>45</xdr:col>
      <xdr:colOff>177800</xdr:colOff>
      <xdr:row>58</xdr:row>
      <xdr:rowOff>71801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0238"/>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103398</xdr:rowOff>
    </xdr:from>
    <xdr:to>
      <xdr:col>41</xdr:col>
      <xdr:colOff>50800</xdr:colOff>
      <xdr:row>58</xdr:row>
      <xdr:rowOff>56138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6048"/>
          <a:ext cx="889000" cy="1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163172</xdr:rowOff>
    </xdr:from>
    <xdr:to>
      <xdr:col>55</xdr:col>
      <xdr:colOff>50800</xdr:colOff>
      <xdr:row>58</xdr:row>
      <xdr:rowOff>93322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78099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31952</xdr:rowOff>
    </xdr:from>
    <xdr:to>
      <xdr:col>50</xdr:col>
      <xdr:colOff>165100</xdr:colOff>
      <xdr:row>58</xdr:row>
      <xdr:rowOff>133552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124679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21001</xdr:rowOff>
    </xdr:from>
    <xdr:to>
      <xdr:col>46</xdr:col>
      <xdr:colOff>38100</xdr:colOff>
      <xdr:row>58</xdr:row>
      <xdr:rowOff>122601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113728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5338</xdr:rowOff>
    </xdr:from>
    <xdr:to>
      <xdr:col>41</xdr:col>
      <xdr:colOff>101600</xdr:colOff>
      <xdr:row>58</xdr:row>
      <xdr:rowOff>106938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98065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52598</xdr:rowOff>
    </xdr:from>
    <xdr:to>
      <xdr:col>36</xdr:col>
      <xdr:colOff>165100</xdr:colOff>
      <xdr:row>57</xdr:row>
      <xdr:rowOff>154198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145325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36063</xdr:rowOff>
    </xdr:from>
    <xdr:to>
      <xdr:col>55</xdr:col>
      <xdr:colOff>0</xdr:colOff>
      <xdr:row>79</xdr:row>
      <xdr:rowOff>31017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09163"/>
          <a:ext cx="838200" cy="1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96298</xdr:rowOff>
    </xdr:from>
    <xdr:to>
      <xdr:col>50</xdr:col>
      <xdr:colOff>114300</xdr:colOff>
      <xdr:row>79</xdr:row>
      <xdr:rowOff>31017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9398"/>
          <a:ext cx="8890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36813</xdr:rowOff>
    </xdr:from>
    <xdr:to>
      <xdr:col>45</xdr:col>
      <xdr:colOff>177800</xdr:colOff>
      <xdr:row>78</xdr:row>
      <xdr:rowOff>96298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0991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36813</xdr:rowOff>
    </xdr:from>
    <xdr:to>
      <xdr:col>41</xdr:col>
      <xdr:colOff>50800</xdr:colOff>
      <xdr:row>78</xdr:row>
      <xdr:rowOff>120759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09913"/>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156713</xdr:rowOff>
    </xdr:from>
    <xdr:to>
      <xdr:col>55</xdr:col>
      <xdr:colOff>50800</xdr:colOff>
      <xdr:row>78</xdr:row>
      <xdr:rowOff>86863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8140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151667</xdr:rowOff>
    </xdr:from>
    <xdr:to>
      <xdr:col>50</xdr:col>
      <xdr:colOff>165100</xdr:colOff>
      <xdr:row>79</xdr:row>
      <xdr:rowOff>81817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45498</xdr:rowOff>
    </xdr:from>
    <xdr:to>
      <xdr:col>46</xdr:col>
      <xdr:colOff>38100</xdr:colOff>
      <xdr:row>78</xdr:row>
      <xdr:rowOff>147098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138225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157463</xdr:rowOff>
    </xdr:from>
    <xdr:to>
      <xdr:col>41</xdr:col>
      <xdr:colOff>101600</xdr:colOff>
      <xdr:row>78</xdr:row>
      <xdr:rowOff>87613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78740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69959</xdr:rowOff>
    </xdr:from>
    <xdr:to>
      <xdr:col>36</xdr:col>
      <xdr:colOff>165100</xdr:colOff>
      <xdr:row>79</xdr:row>
      <xdr:rowOff>109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162686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104925</xdr:rowOff>
    </xdr:from>
    <xdr:to>
      <xdr:col>55</xdr:col>
      <xdr:colOff>0</xdr:colOff>
      <xdr:row>98</xdr:row>
      <xdr:rowOff>115825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907025"/>
          <a:ext cx="8382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104925</xdr:rowOff>
    </xdr:from>
    <xdr:to>
      <xdr:col>50</xdr:col>
      <xdr:colOff>114300</xdr:colOff>
      <xdr:row>98</xdr:row>
      <xdr:rowOff>126264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07025"/>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125816</xdr:rowOff>
    </xdr:from>
    <xdr:to>
      <xdr:col>45</xdr:col>
      <xdr:colOff>177800</xdr:colOff>
      <xdr:row>98</xdr:row>
      <xdr:rowOff>126264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927916"/>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170475</xdr:rowOff>
    </xdr:from>
    <xdr:to>
      <xdr:col>41</xdr:col>
      <xdr:colOff>50800</xdr:colOff>
      <xdr:row>98</xdr:row>
      <xdr:rowOff>125816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01125"/>
          <a:ext cx="889000" cy="1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65025</xdr:rowOff>
    </xdr:from>
    <xdr:to>
      <xdr:col>55</xdr:col>
      <xdr:colOff>50800</xdr:colOff>
      <xdr:row>98</xdr:row>
      <xdr:rowOff>166625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151402</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54125</xdr:rowOff>
    </xdr:from>
    <xdr:to>
      <xdr:col>50</xdr:col>
      <xdr:colOff>165100</xdr:colOff>
      <xdr:row>98</xdr:row>
      <xdr:rowOff>155725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146852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75464</xdr:rowOff>
    </xdr:from>
    <xdr:to>
      <xdr:col>46</xdr:col>
      <xdr:colOff>38100</xdr:colOff>
      <xdr:row>99</xdr:row>
      <xdr:rowOff>5614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168191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75016</xdr:rowOff>
    </xdr:from>
    <xdr:to>
      <xdr:col>41</xdr:col>
      <xdr:colOff>101600</xdr:colOff>
      <xdr:row>99</xdr:row>
      <xdr:rowOff>5166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167743</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6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119675</xdr:rowOff>
    </xdr:from>
    <xdr:to>
      <xdr:col>36</xdr:col>
      <xdr:colOff>165100</xdr:colOff>
      <xdr:row>98</xdr:row>
      <xdr:rowOff>49825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66352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39192</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574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40157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6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40157</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6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159842</xdr:rowOff>
    </xdr:from>
    <xdr:to>
      <xdr:col>85</xdr:col>
      <xdr:colOff>177800</xdr:colOff>
      <xdr:row>39</xdr:row>
      <xdr:rowOff>89992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160807</xdr:rowOff>
    </xdr:from>
    <xdr:to>
      <xdr:col>72</xdr:col>
      <xdr:colOff>38100</xdr:colOff>
      <xdr:row>39</xdr:row>
      <xdr:rowOff>90957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82084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3111</xdr:rowOff>
    </xdr:from>
    <xdr:to>
      <xdr:col>85</xdr:col>
      <xdr:colOff>127000</xdr:colOff>
      <xdr:row>77</xdr:row>
      <xdr:rowOff>45256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04761"/>
          <a:ext cx="8382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45256</xdr:rowOff>
    </xdr:from>
    <xdr:to>
      <xdr:col>81</xdr:col>
      <xdr:colOff>50800</xdr:colOff>
      <xdr:row>77</xdr:row>
      <xdr:rowOff>51836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69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41304</xdr:rowOff>
    </xdr:from>
    <xdr:to>
      <xdr:col>76</xdr:col>
      <xdr:colOff>114300</xdr:colOff>
      <xdr:row>77</xdr:row>
      <xdr:rowOff>51836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42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41304</xdr:rowOff>
    </xdr:from>
    <xdr:to>
      <xdr:col>71</xdr:col>
      <xdr:colOff>177800</xdr:colOff>
      <xdr:row>77</xdr:row>
      <xdr:rowOff>57910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42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123761</xdr:rowOff>
    </xdr:from>
    <xdr:to>
      <xdr:col>85</xdr:col>
      <xdr:colOff>177800</xdr:colOff>
      <xdr:row>77</xdr:row>
      <xdr:rowOff>53911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102188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165906</xdr:rowOff>
    </xdr:from>
    <xdr:to>
      <xdr:col>81</xdr:col>
      <xdr:colOff>101600</xdr:colOff>
      <xdr:row>77</xdr:row>
      <xdr:rowOff>96056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87183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1036</xdr:rowOff>
    </xdr:from>
    <xdr:to>
      <xdr:col>76</xdr:col>
      <xdr:colOff>165100</xdr:colOff>
      <xdr:row>77</xdr:row>
      <xdr:rowOff>102636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161954</xdr:rowOff>
    </xdr:from>
    <xdr:to>
      <xdr:col>72</xdr:col>
      <xdr:colOff>38100</xdr:colOff>
      <xdr:row>77</xdr:row>
      <xdr:rowOff>92104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83231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7110</xdr:rowOff>
    </xdr:from>
    <xdr:to>
      <xdr:col>67</xdr:col>
      <xdr:colOff>101600</xdr:colOff>
      <xdr:row>77</xdr:row>
      <xdr:rowOff>108710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99837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98278</xdr:rowOff>
    </xdr:from>
    <xdr:to>
      <xdr:col>85</xdr:col>
      <xdr:colOff>127000</xdr:colOff>
      <xdr:row>98</xdr:row>
      <xdr:rowOff>128110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0378"/>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128110</xdr:rowOff>
    </xdr:from>
    <xdr:to>
      <xdr:col>81</xdr:col>
      <xdr:colOff>50800</xdr:colOff>
      <xdr:row>98</xdr:row>
      <xdr:rowOff>149873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30210"/>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115004</xdr:rowOff>
    </xdr:from>
    <xdr:to>
      <xdr:col>76</xdr:col>
      <xdr:colOff>114300</xdr:colOff>
      <xdr:row>98</xdr:row>
      <xdr:rowOff>149873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17104"/>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115004</xdr:rowOff>
    </xdr:from>
    <xdr:to>
      <xdr:col>71</xdr:col>
      <xdr:colOff>177800</xdr:colOff>
      <xdr:row>98</xdr:row>
      <xdr:rowOff>153057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17104"/>
          <a:ext cx="889000" cy="3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47478</xdr:rowOff>
    </xdr:from>
    <xdr:to>
      <xdr:col>85</xdr:col>
      <xdr:colOff>177800</xdr:colOff>
      <xdr:row>98</xdr:row>
      <xdr:rowOff>149078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133855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77310</xdr:rowOff>
    </xdr:from>
    <xdr:to>
      <xdr:col>81</xdr:col>
      <xdr:colOff>101600</xdr:colOff>
      <xdr:row>99</xdr:row>
      <xdr:rowOff>7460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170037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99073</xdr:rowOff>
    </xdr:from>
    <xdr:to>
      <xdr:col>76</xdr:col>
      <xdr:colOff>165100</xdr:colOff>
      <xdr:row>99</xdr:row>
      <xdr:rowOff>29223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20350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64204</xdr:rowOff>
    </xdr:from>
    <xdr:to>
      <xdr:col>72</xdr:col>
      <xdr:colOff>38100</xdr:colOff>
      <xdr:row>98</xdr:row>
      <xdr:rowOff>165804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102257</xdr:rowOff>
    </xdr:from>
    <xdr:to>
      <xdr:col>67</xdr:col>
      <xdr:colOff>101600</xdr:colOff>
      <xdr:row>99</xdr:row>
      <xdr:rowOff>32407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23534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30582</xdr:rowOff>
    </xdr:from>
    <xdr:to>
      <xdr:col>116</xdr:col>
      <xdr:colOff>63500</xdr:colOff>
      <xdr:row>59</xdr:row>
      <xdr:rowOff>30658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4613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30658</xdr:rowOff>
    </xdr:from>
    <xdr:to>
      <xdr:col>111</xdr:col>
      <xdr:colOff>177800</xdr:colOff>
      <xdr:row>59</xdr:row>
      <xdr:rowOff>30734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462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30734</xdr:rowOff>
    </xdr:from>
    <xdr:to>
      <xdr:col>107</xdr:col>
      <xdr:colOff>50800</xdr:colOff>
      <xdr:row>59</xdr:row>
      <xdr:rowOff>30734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46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27381</xdr:rowOff>
    </xdr:from>
    <xdr:to>
      <xdr:col>102</xdr:col>
      <xdr:colOff>114300</xdr:colOff>
      <xdr:row>59</xdr:row>
      <xdr:rowOff>30734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4293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151232</xdr:rowOff>
    </xdr:from>
    <xdr:to>
      <xdr:col>116</xdr:col>
      <xdr:colOff>114300</xdr:colOff>
      <xdr:row>59</xdr:row>
      <xdr:rowOff>81382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66159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0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151308</xdr:rowOff>
    </xdr:from>
    <xdr:to>
      <xdr:col>112</xdr:col>
      <xdr:colOff>38100</xdr:colOff>
      <xdr:row>59</xdr:row>
      <xdr:rowOff>81458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72585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151384</xdr:rowOff>
    </xdr:from>
    <xdr:to>
      <xdr:col>102</xdr:col>
      <xdr:colOff>165100</xdr:colOff>
      <xdr:row>59</xdr:row>
      <xdr:rowOff>81534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72661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148031</xdr:rowOff>
    </xdr:from>
    <xdr:to>
      <xdr:col>98</xdr:col>
      <xdr:colOff>38100</xdr:colOff>
      <xdr:row>59</xdr:row>
      <xdr:rowOff>78181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69308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118841</xdr:rowOff>
    </xdr:from>
    <xdr:to>
      <xdr:col>116</xdr:col>
      <xdr:colOff>63500</xdr:colOff>
      <xdr:row>77</xdr:row>
      <xdr:rowOff>128556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20491"/>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128556</xdr:rowOff>
    </xdr:from>
    <xdr:to>
      <xdr:col>111</xdr:col>
      <xdr:colOff>177800</xdr:colOff>
      <xdr:row>77</xdr:row>
      <xdr:rowOff>145338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30206"/>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45535</xdr:rowOff>
    </xdr:from>
    <xdr:to>
      <xdr:col>107</xdr:col>
      <xdr:colOff>50800</xdr:colOff>
      <xdr:row>77</xdr:row>
      <xdr:rowOff>145338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75735"/>
          <a:ext cx="889000" cy="27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45535</xdr:rowOff>
    </xdr:from>
    <xdr:to>
      <xdr:col>102</xdr:col>
      <xdr:colOff>114300</xdr:colOff>
      <xdr:row>76</xdr:row>
      <xdr:rowOff>50164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7573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68041</xdr:rowOff>
    </xdr:from>
    <xdr:to>
      <xdr:col>116</xdr:col>
      <xdr:colOff>114300</xdr:colOff>
      <xdr:row>77</xdr:row>
      <xdr:rowOff>169641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46468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77756</xdr:rowOff>
    </xdr:from>
    <xdr:to>
      <xdr:col>112</xdr:col>
      <xdr:colOff>38100</xdr:colOff>
      <xdr:row>78</xdr:row>
      <xdr:rowOff>7906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170483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94538</xdr:rowOff>
    </xdr:from>
    <xdr:to>
      <xdr:col>107</xdr:col>
      <xdr:colOff>101600</xdr:colOff>
      <xdr:row>78</xdr:row>
      <xdr:rowOff>24688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15815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166185</xdr:rowOff>
    </xdr:from>
    <xdr:to>
      <xdr:col>102</xdr:col>
      <xdr:colOff>165100</xdr:colOff>
      <xdr:row>76</xdr:row>
      <xdr:rowOff>96335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112863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170814</xdr:rowOff>
    </xdr:from>
    <xdr:to>
      <xdr:col>98</xdr:col>
      <xdr:colOff>38100</xdr:colOff>
      <xdr:row>76</xdr:row>
      <xdr:rowOff>100964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117492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類似団体内平均値よりコストが高いのは物件費</a:t>
          </a:r>
          <a:r>
            <a:rPr kumimoji="1" lang="ja-JP" altLang="en-US" sz="110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物件費の要因としては、ごみ処分場の建替等に伴う支出と想定されるが、今後約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年間は継続して費用がかかるため、他の事務事業の見直しに努める。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普通建設事業費（うち新規整備）</a:t>
          </a:r>
          <a:r>
            <a:rPr kumimoji="1" lang="ja-JP" altLang="en-US" sz="1100">
              <a:solidFill>
                <a:schemeClr val="dk1"/>
              </a:solidFill>
              <a:effectLst/>
              <a:latin typeface="+mn-lt"/>
              <a:ea typeface="+mn-ea"/>
              <a:cs typeface="+mn-cs"/>
            </a:rPr>
            <a:t>については、新こども館の建築事業によるものである。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21,985
21,618
10.30
8,820,245
8,161,662
653,101
5,095,885
6,741,838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137795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789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36</xdr:row>
      <xdr:rowOff>127889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789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38735</xdr:rowOff>
    </xdr:from>
    <xdr:to>
      <xdr:col>15</xdr:col>
      <xdr:colOff>50800</xdr:colOff>
      <xdr:row>36</xdr:row>
      <xdr:rowOff>127889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09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36</xdr:row>
      <xdr:rowOff>38735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607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86995</xdr:rowOff>
    </xdr:from>
    <xdr:to>
      <xdr:col>24</xdr:col>
      <xdr:colOff>114300</xdr:colOff>
      <xdr:row>37</xdr:row>
      <xdr:rowOff>17145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77089</xdr:rowOff>
    </xdr:from>
    <xdr:to>
      <xdr:col>15</xdr:col>
      <xdr:colOff>101600</xdr:colOff>
      <xdr:row>37</xdr:row>
      <xdr:rowOff>7239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169816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159385</xdr:rowOff>
    </xdr:from>
    <xdr:to>
      <xdr:col>10</xdr:col>
      <xdr:colOff>165100</xdr:colOff>
      <xdr:row>36</xdr:row>
      <xdr:rowOff>89535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80662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144526</xdr:rowOff>
    </xdr:from>
    <xdr:to>
      <xdr:col>6</xdr:col>
      <xdr:colOff>38100</xdr:colOff>
      <xdr:row>36</xdr:row>
      <xdr:rowOff>74676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65803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158114</xdr:rowOff>
    </xdr:from>
    <xdr:to>
      <xdr:col>24</xdr:col>
      <xdr:colOff>63500</xdr:colOff>
      <xdr:row>58</xdr:row>
      <xdr:rowOff>14725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7864"/>
          <a:ext cx="838200" cy="37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158114</xdr:rowOff>
    </xdr:from>
    <xdr:to>
      <xdr:col>19</xdr:col>
      <xdr:colOff>177800</xdr:colOff>
      <xdr:row>58</xdr:row>
      <xdr:rowOff>60928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7864"/>
          <a:ext cx="889000" cy="4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53522</xdr:rowOff>
    </xdr:from>
    <xdr:to>
      <xdr:col>15</xdr:col>
      <xdr:colOff>50800</xdr:colOff>
      <xdr:row>58</xdr:row>
      <xdr:rowOff>60928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762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53522</xdr:rowOff>
    </xdr:from>
    <xdr:to>
      <xdr:col>10</xdr:col>
      <xdr:colOff>114300</xdr:colOff>
      <xdr:row>58</xdr:row>
      <xdr:rowOff>68346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7622"/>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135375</xdr:rowOff>
    </xdr:from>
    <xdr:to>
      <xdr:col>24</xdr:col>
      <xdr:colOff>114300</xdr:colOff>
      <xdr:row>58</xdr:row>
      <xdr:rowOff>65525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107314</xdr:rowOff>
    </xdr:from>
    <xdr:to>
      <xdr:col>20</xdr:col>
      <xdr:colOff>38100</xdr:colOff>
      <xdr:row>56</xdr:row>
      <xdr:rowOff>37464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28591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10128</xdr:rowOff>
    </xdr:from>
    <xdr:to>
      <xdr:col>15</xdr:col>
      <xdr:colOff>101600</xdr:colOff>
      <xdr:row>58</xdr:row>
      <xdr:rowOff>111728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102855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2722</xdr:rowOff>
    </xdr:from>
    <xdr:to>
      <xdr:col>10</xdr:col>
      <xdr:colOff>165100</xdr:colOff>
      <xdr:row>58</xdr:row>
      <xdr:rowOff>104322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95449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17546</xdr:rowOff>
    </xdr:from>
    <xdr:to>
      <xdr:col>6</xdr:col>
      <xdr:colOff>38100</xdr:colOff>
      <xdr:row>58</xdr:row>
      <xdr:rowOff>119146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36243</xdr:rowOff>
    </xdr:from>
    <xdr:to>
      <xdr:col>24</xdr:col>
      <xdr:colOff>63500</xdr:colOff>
      <xdr:row>78</xdr:row>
      <xdr:rowOff>128605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37893"/>
          <a:ext cx="838200" cy="2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128605</xdr:rowOff>
    </xdr:from>
    <xdr:to>
      <xdr:col>19</xdr:col>
      <xdr:colOff>177800</xdr:colOff>
      <xdr:row>78</xdr:row>
      <xdr:rowOff>132125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0170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132125</xdr:rowOff>
    </xdr:from>
    <xdr:to>
      <xdr:col>15</xdr:col>
      <xdr:colOff>50800</xdr:colOff>
      <xdr:row>78</xdr:row>
      <xdr:rowOff>141749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522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128986</xdr:rowOff>
    </xdr:from>
    <xdr:to>
      <xdr:col>10</xdr:col>
      <xdr:colOff>114300</xdr:colOff>
      <xdr:row>78</xdr:row>
      <xdr:rowOff>141749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0208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156893</xdr:rowOff>
    </xdr:from>
    <xdr:to>
      <xdr:col>24</xdr:col>
      <xdr:colOff>114300</xdr:colOff>
      <xdr:row>77</xdr:row>
      <xdr:rowOff>87043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77805</xdr:rowOff>
    </xdr:from>
    <xdr:to>
      <xdr:col>20</xdr:col>
      <xdr:colOff>38100</xdr:colOff>
      <xdr:row>79</xdr:row>
      <xdr:rowOff>7955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170532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4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81325</xdr:rowOff>
    </xdr:from>
    <xdr:to>
      <xdr:col>15</xdr:col>
      <xdr:colOff>101600</xdr:colOff>
      <xdr:row>79</xdr:row>
      <xdr:rowOff>11475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90949</xdr:rowOff>
    </xdr:from>
    <xdr:to>
      <xdr:col>10</xdr:col>
      <xdr:colOff>165100</xdr:colOff>
      <xdr:row>79</xdr:row>
      <xdr:rowOff>21099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12226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78186</xdr:rowOff>
    </xdr:from>
    <xdr:to>
      <xdr:col>6</xdr:col>
      <xdr:colOff>38100</xdr:colOff>
      <xdr:row>79</xdr:row>
      <xdr:rowOff>8336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170913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13922</xdr:rowOff>
    </xdr:from>
    <xdr:to>
      <xdr:col>24</xdr:col>
      <xdr:colOff>63500</xdr:colOff>
      <xdr:row>97</xdr:row>
      <xdr:rowOff>48831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73122"/>
          <a:ext cx="838200" cy="20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48831</xdr:rowOff>
    </xdr:from>
    <xdr:to>
      <xdr:col>19</xdr:col>
      <xdr:colOff>177800</xdr:colOff>
      <xdr:row>97</xdr:row>
      <xdr:rowOff>99124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9481"/>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99124</xdr:rowOff>
    </xdr:from>
    <xdr:to>
      <xdr:col>15</xdr:col>
      <xdr:colOff>50800</xdr:colOff>
      <xdr:row>97</xdr:row>
      <xdr:rowOff>126947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29774"/>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126947</xdr:rowOff>
    </xdr:from>
    <xdr:to>
      <xdr:col>10</xdr:col>
      <xdr:colOff>114300</xdr:colOff>
      <xdr:row>97</xdr:row>
      <xdr:rowOff>139193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759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134572</xdr:rowOff>
    </xdr:from>
    <xdr:to>
      <xdr:col>24</xdr:col>
      <xdr:colOff>114300</xdr:colOff>
      <xdr:row>96</xdr:row>
      <xdr:rowOff>64722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157449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169481</xdr:rowOff>
    </xdr:from>
    <xdr:to>
      <xdr:col>20</xdr:col>
      <xdr:colOff>38100</xdr:colOff>
      <xdr:row>97</xdr:row>
      <xdr:rowOff>99631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116158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48324</xdr:rowOff>
    </xdr:from>
    <xdr:to>
      <xdr:col>15</xdr:col>
      <xdr:colOff>101600</xdr:colOff>
      <xdr:row>97</xdr:row>
      <xdr:rowOff>149924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166451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76147</xdr:rowOff>
    </xdr:from>
    <xdr:to>
      <xdr:col>10</xdr:col>
      <xdr:colOff>165100</xdr:colOff>
      <xdr:row>98</xdr:row>
      <xdr:rowOff>6297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22824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88393</xdr:rowOff>
    </xdr:from>
    <xdr:to>
      <xdr:col>6</xdr:col>
      <xdr:colOff>38100</xdr:colOff>
      <xdr:row>98</xdr:row>
      <xdr:rowOff>18543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35070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65356</xdr:rowOff>
    </xdr:from>
    <xdr:to>
      <xdr:col>55</xdr:col>
      <xdr:colOff>0</xdr:colOff>
      <xdr:row>59</xdr:row>
      <xdr:rowOff>68459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80906"/>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65356</xdr:rowOff>
    </xdr:from>
    <xdr:to>
      <xdr:col>50</xdr:col>
      <xdr:colOff>114300</xdr:colOff>
      <xdr:row>59</xdr:row>
      <xdr:rowOff>67691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0906"/>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67691</xdr:rowOff>
    </xdr:from>
    <xdr:to>
      <xdr:col>45</xdr:col>
      <xdr:colOff>177800</xdr:colOff>
      <xdr:row>59</xdr:row>
      <xdr:rowOff>69193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324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62385</xdr:rowOff>
    </xdr:from>
    <xdr:to>
      <xdr:col>41</xdr:col>
      <xdr:colOff>50800</xdr:colOff>
      <xdr:row>59</xdr:row>
      <xdr:rowOff>69193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7935"/>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17659</xdr:rowOff>
    </xdr:from>
    <xdr:to>
      <xdr:col>55</xdr:col>
      <xdr:colOff>50800</xdr:colOff>
      <xdr:row>59</xdr:row>
      <xdr:rowOff>119259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104036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14556</xdr:rowOff>
    </xdr:from>
    <xdr:to>
      <xdr:col>50</xdr:col>
      <xdr:colOff>165100</xdr:colOff>
      <xdr:row>59</xdr:row>
      <xdr:rowOff>116156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107283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16891</xdr:rowOff>
    </xdr:from>
    <xdr:to>
      <xdr:col>46</xdr:col>
      <xdr:colOff>38100</xdr:colOff>
      <xdr:row>59</xdr:row>
      <xdr:rowOff>118491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109618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18393</xdr:rowOff>
    </xdr:from>
    <xdr:to>
      <xdr:col>41</xdr:col>
      <xdr:colOff>101600</xdr:colOff>
      <xdr:row>59</xdr:row>
      <xdr:rowOff>119993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111120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11585</xdr:rowOff>
    </xdr:from>
    <xdr:to>
      <xdr:col>36</xdr:col>
      <xdr:colOff>165100</xdr:colOff>
      <xdr:row>59</xdr:row>
      <xdr:rowOff>113185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104312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153781</xdr:rowOff>
    </xdr:from>
    <xdr:to>
      <xdr:col>55</xdr:col>
      <xdr:colOff>0</xdr:colOff>
      <xdr:row>77</xdr:row>
      <xdr:rowOff>169509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55431"/>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153781</xdr:rowOff>
    </xdr:from>
    <xdr:to>
      <xdr:col>50</xdr:col>
      <xdr:colOff>114300</xdr:colOff>
      <xdr:row>78</xdr:row>
      <xdr:rowOff>39253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55431"/>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6472</xdr:rowOff>
    </xdr:from>
    <xdr:to>
      <xdr:col>45</xdr:col>
      <xdr:colOff>177800</xdr:colOff>
      <xdr:row>78</xdr:row>
      <xdr:rowOff>39253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79572"/>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6472</xdr:rowOff>
    </xdr:from>
    <xdr:to>
      <xdr:col>41</xdr:col>
      <xdr:colOff>50800</xdr:colOff>
      <xdr:row>78</xdr:row>
      <xdr:rowOff>19182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957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118709</xdr:rowOff>
    </xdr:from>
    <xdr:to>
      <xdr:col>55</xdr:col>
      <xdr:colOff>50800</xdr:colOff>
      <xdr:row>78</xdr:row>
      <xdr:rowOff>48859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33636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102981</xdr:rowOff>
    </xdr:from>
    <xdr:to>
      <xdr:col>50</xdr:col>
      <xdr:colOff>165100</xdr:colOff>
      <xdr:row>78</xdr:row>
      <xdr:rowOff>33131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24258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159903</xdr:rowOff>
    </xdr:from>
    <xdr:to>
      <xdr:col>46</xdr:col>
      <xdr:colOff>38100</xdr:colOff>
      <xdr:row>78</xdr:row>
      <xdr:rowOff>90053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81180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127122</xdr:rowOff>
    </xdr:from>
    <xdr:to>
      <xdr:col>41</xdr:col>
      <xdr:colOff>101600</xdr:colOff>
      <xdr:row>78</xdr:row>
      <xdr:rowOff>57272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48399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2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139832</xdr:rowOff>
    </xdr:from>
    <xdr:to>
      <xdr:col>36</xdr:col>
      <xdr:colOff>165100</xdr:colOff>
      <xdr:row>78</xdr:row>
      <xdr:rowOff>69982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61109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3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113354</xdr:rowOff>
    </xdr:from>
    <xdr:to>
      <xdr:col>55</xdr:col>
      <xdr:colOff>0</xdr:colOff>
      <xdr:row>97</xdr:row>
      <xdr:rowOff>155502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44004"/>
          <a:ext cx="838200" cy="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168976</xdr:rowOff>
    </xdr:from>
    <xdr:to>
      <xdr:col>50</xdr:col>
      <xdr:colOff>114300</xdr:colOff>
      <xdr:row>97</xdr:row>
      <xdr:rowOff>155502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28176"/>
          <a:ext cx="889000" cy="1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115412</xdr:rowOff>
    </xdr:from>
    <xdr:to>
      <xdr:col>45</xdr:col>
      <xdr:colOff>177800</xdr:colOff>
      <xdr:row>96</xdr:row>
      <xdr:rowOff>168976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74612"/>
          <a:ext cx="889000" cy="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115412</xdr:rowOff>
    </xdr:from>
    <xdr:to>
      <xdr:col>41</xdr:col>
      <xdr:colOff>50800</xdr:colOff>
      <xdr:row>97</xdr:row>
      <xdr:rowOff>12512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74612"/>
          <a:ext cx="889000" cy="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62554</xdr:rowOff>
    </xdr:from>
    <xdr:to>
      <xdr:col>55</xdr:col>
      <xdr:colOff>50800</xdr:colOff>
      <xdr:row>97</xdr:row>
      <xdr:rowOff>164154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40981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104702</xdr:rowOff>
    </xdr:from>
    <xdr:to>
      <xdr:col>50</xdr:col>
      <xdr:colOff>165100</xdr:colOff>
      <xdr:row>98</xdr:row>
      <xdr:rowOff>34852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25979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118176</xdr:rowOff>
    </xdr:from>
    <xdr:to>
      <xdr:col>46</xdr:col>
      <xdr:colOff>38100</xdr:colOff>
      <xdr:row>97</xdr:row>
      <xdr:rowOff>48326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39453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64612</xdr:rowOff>
    </xdr:from>
    <xdr:to>
      <xdr:col>41</xdr:col>
      <xdr:colOff>101600</xdr:colOff>
      <xdr:row>96</xdr:row>
      <xdr:rowOff>166212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157339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133162</xdr:rowOff>
    </xdr:from>
    <xdr:to>
      <xdr:col>36</xdr:col>
      <xdr:colOff>165100</xdr:colOff>
      <xdr:row>97</xdr:row>
      <xdr:rowOff>63312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54439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67786</xdr:rowOff>
    </xdr:from>
    <xdr:to>
      <xdr:col>85</xdr:col>
      <xdr:colOff>127000</xdr:colOff>
      <xdr:row>37</xdr:row>
      <xdr:rowOff>69577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11436"/>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64319</xdr:rowOff>
    </xdr:from>
    <xdr:to>
      <xdr:col>81</xdr:col>
      <xdr:colOff>50800</xdr:colOff>
      <xdr:row>37</xdr:row>
      <xdr:rowOff>67786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0796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64319</xdr:rowOff>
    </xdr:from>
    <xdr:to>
      <xdr:col>76</xdr:col>
      <xdr:colOff>114300</xdr:colOff>
      <xdr:row>37</xdr:row>
      <xdr:rowOff>68110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07969"/>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68110</xdr:rowOff>
    </xdr:from>
    <xdr:to>
      <xdr:col>71</xdr:col>
      <xdr:colOff>177800</xdr:colOff>
      <xdr:row>37</xdr:row>
      <xdr:rowOff>94171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1176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18777</xdr:rowOff>
    </xdr:from>
    <xdr:to>
      <xdr:col>85</xdr:col>
      <xdr:colOff>177800</xdr:colOff>
      <xdr:row>37</xdr:row>
      <xdr:rowOff>120377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168654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16986</xdr:rowOff>
    </xdr:from>
    <xdr:to>
      <xdr:col>81</xdr:col>
      <xdr:colOff>101600</xdr:colOff>
      <xdr:row>37</xdr:row>
      <xdr:rowOff>118586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109713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13519</xdr:rowOff>
    </xdr:from>
    <xdr:to>
      <xdr:col>76</xdr:col>
      <xdr:colOff>165100</xdr:colOff>
      <xdr:row>37</xdr:row>
      <xdr:rowOff>115119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106246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17310</xdr:rowOff>
    </xdr:from>
    <xdr:to>
      <xdr:col>72</xdr:col>
      <xdr:colOff>38100</xdr:colOff>
      <xdr:row>37</xdr:row>
      <xdr:rowOff>118910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110037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43371</xdr:rowOff>
    </xdr:from>
    <xdr:to>
      <xdr:col>67</xdr:col>
      <xdr:colOff>101600</xdr:colOff>
      <xdr:row>37</xdr:row>
      <xdr:rowOff>144971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136097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92362</xdr:rowOff>
    </xdr:from>
    <xdr:to>
      <xdr:col>85</xdr:col>
      <xdr:colOff>127000</xdr:colOff>
      <xdr:row>57</xdr:row>
      <xdr:rowOff>138392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65012"/>
          <a:ext cx="838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92362</xdr:rowOff>
    </xdr:from>
    <xdr:to>
      <xdr:col>81</xdr:col>
      <xdr:colOff>50800</xdr:colOff>
      <xdr:row>58</xdr:row>
      <xdr:rowOff>1955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5012"/>
          <a:ext cx="889000" cy="8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1955</xdr:rowOff>
    </xdr:from>
    <xdr:to>
      <xdr:col>76</xdr:col>
      <xdr:colOff>114300</xdr:colOff>
      <xdr:row>58</xdr:row>
      <xdr:rowOff>13239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46055"/>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39230</xdr:rowOff>
    </xdr:from>
    <xdr:to>
      <xdr:col>71</xdr:col>
      <xdr:colOff>177800</xdr:colOff>
      <xdr:row>58</xdr:row>
      <xdr:rowOff>13239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11880"/>
          <a:ext cx="889000" cy="1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87592</xdr:rowOff>
    </xdr:from>
    <xdr:to>
      <xdr:col>85</xdr:col>
      <xdr:colOff>177800</xdr:colOff>
      <xdr:row>58</xdr:row>
      <xdr:rowOff>17742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41562</xdr:rowOff>
    </xdr:from>
    <xdr:to>
      <xdr:col>81</xdr:col>
      <xdr:colOff>101600</xdr:colOff>
      <xdr:row>57</xdr:row>
      <xdr:rowOff>143162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134289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122605</xdr:rowOff>
    </xdr:from>
    <xdr:to>
      <xdr:col>76</xdr:col>
      <xdr:colOff>165100</xdr:colOff>
      <xdr:row>58</xdr:row>
      <xdr:rowOff>52755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133889</xdr:rowOff>
    </xdr:from>
    <xdr:to>
      <xdr:col>72</xdr:col>
      <xdr:colOff>38100</xdr:colOff>
      <xdr:row>58</xdr:row>
      <xdr:rowOff>64039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55166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159880</xdr:rowOff>
    </xdr:from>
    <xdr:to>
      <xdr:col>67</xdr:col>
      <xdr:colOff>101600</xdr:colOff>
      <xdr:row>57</xdr:row>
      <xdr:rowOff>90030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106557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39193</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3743"/>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40157</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4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40157</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470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159843</xdr:rowOff>
    </xdr:from>
    <xdr:to>
      <xdr:col>85</xdr:col>
      <xdr:colOff>177800</xdr:colOff>
      <xdr:row>79</xdr:row>
      <xdr:rowOff>89993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160807</xdr:rowOff>
    </xdr:from>
    <xdr:to>
      <xdr:col>72</xdr:col>
      <xdr:colOff>38100</xdr:colOff>
      <xdr:row>79</xdr:row>
      <xdr:rowOff>90957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82084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3111</xdr:rowOff>
    </xdr:from>
    <xdr:to>
      <xdr:col>85</xdr:col>
      <xdr:colOff>127000</xdr:colOff>
      <xdr:row>97</xdr:row>
      <xdr:rowOff>45256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33761"/>
          <a:ext cx="8382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45256</xdr:rowOff>
    </xdr:from>
    <xdr:to>
      <xdr:col>81</xdr:col>
      <xdr:colOff>50800</xdr:colOff>
      <xdr:row>97</xdr:row>
      <xdr:rowOff>51836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759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41304</xdr:rowOff>
    </xdr:from>
    <xdr:to>
      <xdr:col>76</xdr:col>
      <xdr:colOff>114300</xdr:colOff>
      <xdr:row>97</xdr:row>
      <xdr:rowOff>51836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71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41304</xdr:rowOff>
    </xdr:from>
    <xdr:to>
      <xdr:col>71</xdr:col>
      <xdr:colOff>177800</xdr:colOff>
      <xdr:row>97</xdr:row>
      <xdr:rowOff>57910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71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123761</xdr:rowOff>
    </xdr:from>
    <xdr:to>
      <xdr:col>85</xdr:col>
      <xdr:colOff>177800</xdr:colOff>
      <xdr:row>97</xdr:row>
      <xdr:rowOff>53911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102188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165906</xdr:rowOff>
    </xdr:from>
    <xdr:to>
      <xdr:col>81</xdr:col>
      <xdr:colOff>101600</xdr:colOff>
      <xdr:row>97</xdr:row>
      <xdr:rowOff>96056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87183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1036</xdr:rowOff>
    </xdr:from>
    <xdr:to>
      <xdr:col>76</xdr:col>
      <xdr:colOff>165100</xdr:colOff>
      <xdr:row>97</xdr:row>
      <xdr:rowOff>102636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93763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161954</xdr:rowOff>
    </xdr:from>
    <xdr:to>
      <xdr:col>72</xdr:col>
      <xdr:colOff>38100</xdr:colOff>
      <xdr:row>97</xdr:row>
      <xdr:rowOff>92104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83231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7110</xdr:rowOff>
    </xdr:from>
    <xdr:to>
      <xdr:col>67</xdr:col>
      <xdr:colOff>101600</xdr:colOff>
      <xdr:row>97</xdr:row>
      <xdr:rowOff>108710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148844</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6149594"/>
          <a:ext cx="1269" cy="63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134564</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821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95521</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148844</xdr:rowOff>
    </xdr:from>
    <xdr:to>
      <xdr:col>116</xdr:col>
      <xdr:colOff>152400</xdr:colOff>
      <xdr:row>35</xdr:row>
      <xdr:rowOff>148844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149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52015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71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29138</xdr:rowOff>
    </xdr:from>
    <xdr:to>
      <xdr:col>116</xdr:col>
      <xdr:colOff>114300</xdr:colOff>
      <xdr:row>39</xdr:row>
      <xdr:rowOff>130738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35995</xdr:rowOff>
    </xdr:from>
    <xdr:to>
      <xdr:col>112</xdr:col>
      <xdr:colOff>38100</xdr:colOff>
      <xdr:row>39</xdr:row>
      <xdr:rowOff>137595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154122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97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21627</xdr:rowOff>
    </xdr:from>
    <xdr:to>
      <xdr:col>107</xdr:col>
      <xdr:colOff>101600</xdr:colOff>
      <xdr:row>39</xdr:row>
      <xdr:rowOff>123227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70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139754</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834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66222</xdr:rowOff>
    </xdr:from>
    <xdr:to>
      <xdr:col>102</xdr:col>
      <xdr:colOff>114300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39588</xdr:rowOff>
    </xdr:from>
    <xdr:to>
      <xdr:col>102</xdr:col>
      <xdr:colOff>165100</xdr:colOff>
      <xdr:row>39</xdr:row>
      <xdr:rowOff>141188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72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157715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50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31097</xdr:rowOff>
    </xdr:from>
    <xdr:to>
      <xdr:col>98</xdr:col>
      <xdr:colOff>38100</xdr:colOff>
      <xdr:row>39</xdr:row>
      <xdr:rowOff>132697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123824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81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7564</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94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15422</xdr:rowOff>
    </xdr:from>
    <xdr:to>
      <xdr:col>98</xdr:col>
      <xdr:colOff>38100</xdr:colOff>
      <xdr:row>30</xdr:row>
      <xdr:rowOff>117022</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133549</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49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衛生費については、近年増加傾向にあり、類似団体平均を見ても上回る結果となった。これは、ごみ処理場の建替等で発生した費用や新型コロナウイルスワクチン接種事業に要した経費の増が原因である。</a:t>
          </a:r>
          <a:endParaRPr lang="ja-JP" altLang="ja-JP" sz="1400">
            <a:effectLst/>
          </a:endParaRPr>
        </a:p>
        <a:p>
          <a:r>
            <a:rPr kumimoji="1" lang="ja-JP" altLang="ja-JP" sz="1100">
              <a:solidFill>
                <a:schemeClr val="dk1"/>
              </a:solidFill>
              <a:effectLst/>
              <a:latin typeface="+mn-lt"/>
              <a:ea typeface="+mn-ea"/>
              <a:cs typeface="+mn-cs"/>
            </a:rPr>
            <a:t>　今後は、町単独事業が財政圧迫とならないよう事業の見直しを図る必要がある。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　他の目的については、類似団体と比較しても遜色がないものの、今後も財政の健全化を取り組んでいく。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財政調整基金残高は昨年度に比べると増額と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4.05</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今後も道路新設改良事業等の投資事業が発生し、より財政的に厳しい状況が続くと思われるため、事務事業の見直しによる合理化・効率化に努める。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に黒字となっており、下水道事業会計においては、令和元年度から公営企業会計化したものであるが、引き続き、独立採算の原則に立ち返り、下水道使用料を見直すなど歳入の確保に努め、一般会計からの負担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8820245</v>
      </c>
      <c r="BO4" s="411"/>
      <c r="BP4" s="411"/>
      <c r="BQ4" s="411"/>
      <c r="BR4" s="411"/>
      <c r="BS4" s="411"/>
      <c r="BT4" s="411"/>
      <c r="BU4" s="412"/>
      <c r="BV4" s="410">
        <v>9917471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12.8</v>
      </c>
      <c r="CU4" s="417"/>
      <c r="CV4" s="417"/>
      <c r="CW4" s="417"/>
      <c r="CX4" s="417"/>
      <c r="CY4" s="417"/>
      <c r="CZ4" s="417"/>
      <c r="DA4" s="418"/>
      <c r="DB4" s="416">
        <v>8.8000000000000007</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8161662</v>
      </c>
      <c r="BO5" s="448"/>
      <c r="BP5" s="448"/>
      <c r="BQ5" s="448"/>
      <c r="BR5" s="448"/>
      <c r="BS5" s="448"/>
      <c r="BT5" s="448"/>
      <c r="BU5" s="449"/>
      <c r="BV5" s="447">
        <v>9416288</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86.2</v>
      </c>
      <c r="CU5" s="445"/>
      <c r="CV5" s="445"/>
      <c r="CW5" s="445"/>
      <c r="CX5" s="445"/>
      <c r="CY5" s="445"/>
      <c r="CZ5" s="445"/>
      <c r="DA5" s="446"/>
      <c r="DB5" s="444">
        <v>89.5</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658583</v>
      </c>
      <c r="BO6" s="448"/>
      <c r="BP6" s="448"/>
      <c r="BQ6" s="448"/>
      <c r="BR6" s="448"/>
      <c r="BS6" s="448"/>
      <c r="BT6" s="448"/>
      <c r="BU6" s="449"/>
      <c r="BV6" s="447">
        <v>501183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93.2</v>
      </c>
      <c r="CU6" s="485"/>
      <c r="CV6" s="485"/>
      <c r="CW6" s="485"/>
      <c r="CX6" s="485"/>
      <c r="CY6" s="485"/>
      <c r="CZ6" s="485"/>
      <c r="DA6" s="486"/>
      <c r="DB6" s="484">
        <v>94.6</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5482</v>
      </c>
      <c r="BO7" s="448"/>
      <c r="BP7" s="448"/>
      <c r="BQ7" s="448"/>
      <c r="BR7" s="448"/>
      <c r="BS7" s="448"/>
      <c r="BT7" s="448"/>
      <c r="BU7" s="449"/>
      <c r="BV7" s="447">
        <v>80505</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5095885</v>
      </c>
      <c r="CU7" s="448"/>
      <c r="CV7" s="448"/>
      <c r="CW7" s="448"/>
      <c r="CX7" s="448"/>
      <c r="CY7" s="448"/>
      <c r="CZ7" s="448"/>
      <c r="DA7" s="449"/>
      <c r="DB7" s="447">
        <v>4795482</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94</v>
      </c>
      <c r="AV8" s="480"/>
      <c r="AW8" s="480"/>
      <c r="AX8" s="480"/>
      <c r="AY8" s="481" t="s">
        <v>109</v>
      </c>
      <c r="AZ8" s="482"/>
      <c r="BA8" s="482"/>
      <c r="BB8" s="482"/>
      <c r="BC8" s="482"/>
      <c r="BD8" s="482"/>
      <c r="BE8" s="482"/>
      <c r="BF8" s="482"/>
      <c r="BG8" s="482"/>
      <c r="BH8" s="482"/>
      <c r="BI8" s="482"/>
      <c r="BJ8" s="482"/>
      <c r="BK8" s="482"/>
      <c r="BL8" s="482"/>
      <c r="BM8" s="483"/>
      <c r="BN8" s="447">
        <v>653101</v>
      </c>
      <c r="BO8" s="448"/>
      <c r="BP8" s="448"/>
      <c r="BQ8" s="448"/>
      <c r="BR8" s="448"/>
      <c r="BS8" s="448"/>
      <c r="BT8" s="448"/>
      <c r="BU8" s="449"/>
      <c r="BV8" s="447">
        <v>420678</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0.71</v>
      </c>
      <c r="CU8" s="488"/>
      <c r="CV8" s="488"/>
      <c r="CW8" s="488"/>
      <c r="CX8" s="488"/>
      <c r="CY8" s="488"/>
      <c r="CZ8" s="488"/>
      <c r="DA8" s="489"/>
      <c r="DB8" s="487">
        <v>0.72</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22208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232423</v>
      </c>
      <c r="BO9" s="448"/>
      <c r="BP9" s="448"/>
      <c r="BQ9" s="448"/>
      <c r="BR9" s="448"/>
      <c r="BS9" s="448"/>
      <c r="BT9" s="448"/>
      <c r="BU9" s="449"/>
      <c r="BV9" s="447">
        <v>81868</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9.6999999999999993</v>
      </c>
      <c r="CU9" s="445"/>
      <c r="CV9" s="445"/>
      <c r="CW9" s="445"/>
      <c r="CX9" s="445"/>
      <c r="CY9" s="445"/>
      <c r="CZ9" s="445"/>
      <c r="DA9" s="446"/>
      <c r="DB9" s="444">
        <v>9.4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22750</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94</v>
      </c>
      <c r="AV10" s="480"/>
      <c r="AW10" s="480"/>
      <c r="AX10" s="480"/>
      <c r="AY10" s="481" t="s">
        <v>120</v>
      </c>
      <c r="AZ10" s="482"/>
      <c r="BA10" s="482"/>
      <c r="BB10" s="482"/>
      <c r="BC10" s="482"/>
      <c r="BD10" s="482"/>
      <c r="BE10" s="482"/>
      <c r="BF10" s="482"/>
      <c r="BG10" s="482"/>
      <c r="BH10" s="482"/>
      <c r="BI10" s="482"/>
      <c r="BJ10" s="482"/>
      <c r="BK10" s="482"/>
      <c r="BL10" s="482"/>
      <c r="BM10" s="483"/>
      <c r="BN10" s="447">
        <v>98903</v>
      </c>
      <c r="BO10" s="448"/>
      <c r="BP10" s="448"/>
      <c r="BQ10" s="448"/>
      <c r="BR10" s="448"/>
      <c r="BS10" s="448"/>
      <c r="BT10" s="448"/>
      <c r="BU10" s="449"/>
      <c r="BV10" s="447">
        <v>176230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21985</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94</v>
      </c>
      <c r="AV12" s="480"/>
      <c r="AW12" s="480"/>
      <c r="AX12" s="480"/>
      <c r="AY12" s="481" t="s">
        <v>133</v>
      </c>
      <c r="AZ12" s="482"/>
      <c r="BA12" s="482"/>
      <c r="BB12" s="482"/>
      <c r="BC12" s="482"/>
      <c r="BD12" s="482"/>
      <c r="BE12" s="482"/>
      <c r="BF12" s="482"/>
      <c r="BG12" s="482"/>
      <c r="BH12" s="482"/>
      <c r="BI12" s="482"/>
      <c r="BJ12" s="482"/>
      <c r="BK12" s="482"/>
      <c r="BL12" s="482"/>
      <c r="BM12" s="483"/>
      <c r="BN12" s="447">
        <v>19244</v>
      </c>
      <c r="BO12" s="448"/>
      <c r="BP12" s="448"/>
      <c r="BQ12" s="448"/>
      <c r="BR12" s="448"/>
      <c r="BS12" s="448"/>
      <c r="BT12" s="448"/>
      <c r="BU12" s="449"/>
      <c r="BV12" s="447">
        <v>263000</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135</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21618</v>
      </c>
      <c r="S13" s="532"/>
      <c r="T13" s="532"/>
      <c r="U13" s="532"/>
      <c r="V13" s="533"/>
      <c r="W13" s="463" t="s">
        <v>137</v>
      </c>
      <c r="X13" s="464"/>
      <c r="Y13" s="464"/>
      <c r="Z13" s="464"/>
      <c r="AA13" s="464"/>
      <c r="AB13" s="454"/>
      <c r="AC13" s="498">
        <v>94</v>
      </c>
      <c r="AD13" s="499"/>
      <c r="AE13" s="499"/>
      <c r="AF13" s="499"/>
      <c r="AG13" s="541"/>
      <c r="AH13" s="498">
        <v>112</v>
      </c>
      <c r="AI13" s="499"/>
      <c r="AJ13" s="499"/>
      <c r="AK13" s="499"/>
      <c r="AL13" s="500"/>
      <c r="AM13" s="476" t="s">
        <v>138</v>
      </c>
      <c r="AN13" s="477"/>
      <c r="AO13" s="477"/>
      <c r="AP13" s="477"/>
      <c r="AQ13" s="477"/>
      <c r="AR13" s="477"/>
      <c r="AS13" s="477"/>
      <c r="AT13" s="478"/>
      <c r="AU13" s="479" t="s">
        <v>115</v>
      </c>
      <c r="AV13" s="480"/>
      <c r="AW13" s="480"/>
      <c r="AX13" s="480"/>
      <c r="AY13" s="481" t="s">
        <v>139</v>
      </c>
      <c r="AZ13" s="482"/>
      <c r="BA13" s="482"/>
      <c r="BB13" s="482"/>
      <c r="BC13" s="482"/>
      <c r="BD13" s="482"/>
      <c r="BE13" s="482"/>
      <c r="BF13" s="482"/>
      <c r="BG13" s="482"/>
      <c r="BH13" s="482"/>
      <c r="BI13" s="482"/>
      <c r="BJ13" s="482"/>
      <c r="BK13" s="482"/>
      <c r="BL13" s="482"/>
      <c r="BM13" s="483"/>
      <c r="BN13" s="447">
        <v>312082</v>
      </c>
      <c r="BO13" s="448"/>
      <c r="BP13" s="448"/>
      <c r="BQ13" s="448"/>
      <c r="BR13" s="448"/>
      <c r="BS13" s="448"/>
      <c r="BT13" s="448"/>
      <c r="BU13" s="449"/>
      <c r="BV13" s="447">
        <v>-4902</v>
      </c>
      <c r="BW13" s="448"/>
      <c r="BX13" s="448"/>
      <c r="BY13" s="448"/>
      <c r="BZ13" s="448"/>
      <c r="CA13" s="448"/>
      <c r="CB13" s="448"/>
      <c r="CC13" s="449"/>
      <c r="CD13" s="450" t="s">
        <v>140</v>
      </c>
      <c r="CE13" s="451"/>
      <c r="CF13" s="451"/>
      <c r="CG13" s="451"/>
      <c r="CH13" s="451"/>
      <c r="CI13" s="451"/>
      <c r="CJ13" s="451"/>
      <c r="CK13" s="451"/>
      <c r="CL13" s="451"/>
      <c r="CM13" s="451"/>
      <c r="CN13" s="451"/>
      <c r="CO13" s="451"/>
      <c r="CP13" s="451"/>
      <c r="CQ13" s="451"/>
      <c r="CR13" s="451"/>
      <c r="CS13" s="452"/>
      <c r="CT13" s="444">
        <v>5.8</v>
      </c>
      <c r="CU13" s="445"/>
      <c r="CV13" s="445"/>
      <c r="CW13" s="445"/>
      <c r="CX13" s="445"/>
      <c r="CY13" s="445"/>
      <c r="CZ13" s="445"/>
      <c r="DA13" s="446"/>
      <c r="DB13" s="444">
        <v>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141</v>
      </c>
      <c r="M14" s="529"/>
      <c r="N14" s="529"/>
      <c r="O14" s="529"/>
      <c r="P14" s="529"/>
      <c r="Q14" s="530"/>
      <c r="R14" s="531">
        <v>22096</v>
      </c>
      <c r="S14" s="532"/>
      <c r="T14" s="532"/>
      <c r="U14" s="532"/>
      <c r="V14" s="533"/>
      <c r="W14" s="437"/>
      <c r="X14" s="438"/>
      <c r="Y14" s="438"/>
      <c r="Z14" s="438"/>
      <c r="AA14" s="438"/>
      <c r="AB14" s="427"/>
      <c r="AC14" s="534">
        <v>0.9</v>
      </c>
      <c r="AD14" s="535"/>
      <c r="AE14" s="535"/>
      <c r="AF14" s="535"/>
      <c r="AG14" s="536"/>
      <c r="AH14" s="534">
        <v>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142</v>
      </c>
      <c r="CE14" s="543"/>
      <c r="CF14" s="543"/>
      <c r="CG14" s="543"/>
      <c r="CH14" s="543"/>
      <c r="CI14" s="543"/>
      <c r="CJ14" s="543"/>
      <c r="CK14" s="543"/>
      <c r="CL14" s="543"/>
      <c r="CM14" s="543"/>
      <c r="CN14" s="543"/>
      <c r="CO14" s="543"/>
      <c r="CP14" s="543"/>
      <c r="CQ14" s="543"/>
      <c r="CR14" s="543"/>
      <c r="CS14" s="544"/>
      <c r="CT14" s="545">
        <v>54.1</v>
      </c>
      <c r="CU14" s="546"/>
      <c r="CV14" s="546"/>
      <c r="CW14" s="546"/>
      <c r="CX14" s="546"/>
      <c r="CY14" s="546"/>
      <c r="CZ14" s="546"/>
      <c r="DA14" s="547"/>
      <c r="DB14" s="545">
        <v>67.5</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143</v>
      </c>
      <c r="N15" s="539"/>
      <c r="O15" s="539"/>
      <c r="P15" s="539"/>
      <c r="Q15" s="540"/>
      <c r="R15" s="531">
        <v>21703</v>
      </c>
      <c r="S15" s="532"/>
      <c r="T15" s="532"/>
      <c r="U15" s="532"/>
      <c r="V15" s="533"/>
      <c r="W15" s="463" t="s">
        <v>144</v>
      </c>
      <c r="X15" s="464"/>
      <c r="Y15" s="464"/>
      <c r="Z15" s="464"/>
      <c r="AA15" s="464"/>
      <c r="AB15" s="454"/>
      <c r="AC15" s="498">
        <v>2935</v>
      </c>
      <c r="AD15" s="499"/>
      <c r="AE15" s="499"/>
      <c r="AF15" s="499"/>
      <c r="AG15" s="541"/>
      <c r="AH15" s="498">
        <v>3163</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2663811</v>
      </c>
      <c r="BO15" s="411"/>
      <c r="BP15" s="411"/>
      <c r="BQ15" s="411"/>
      <c r="BR15" s="411"/>
      <c r="BS15" s="411"/>
      <c r="BT15" s="411"/>
      <c r="BU15" s="412"/>
      <c r="BV15" s="410">
        <v>2748554</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28.5</v>
      </c>
      <c r="AD16" s="535"/>
      <c r="AE16" s="535"/>
      <c r="AF16" s="535"/>
      <c r="AG16" s="536"/>
      <c r="AH16" s="534">
        <v>29.5</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4001332</v>
      </c>
      <c r="BO16" s="448"/>
      <c r="BP16" s="448"/>
      <c r="BQ16" s="448"/>
      <c r="BR16" s="448"/>
      <c r="BS16" s="448"/>
      <c r="BT16" s="448"/>
      <c r="BU16" s="449"/>
      <c r="BV16" s="447">
        <v>3787725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7254</v>
      </c>
      <c r="AD17" s="499"/>
      <c r="AE17" s="499"/>
      <c r="AF17" s="499"/>
      <c r="AG17" s="541"/>
      <c r="AH17" s="498">
        <v>7464</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3367591</v>
      </c>
      <c r="BO17" s="448"/>
      <c r="BP17" s="448"/>
      <c r="BQ17" s="448"/>
      <c r="BR17" s="448"/>
      <c r="BS17" s="448"/>
      <c r="BT17" s="448"/>
      <c r="BU17" s="449"/>
      <c r="BV17" s="447">
        <v>3496691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154</v>
      </c>
      <c r="C18" s="490"/>
      <c r="D18" s="490"/>
      <c r="E18" s="570"/>
      <c r="F18" s="570"/>
      <c r="G18" s="570"/>
      <c r="H18" s="570"/>
      <c r="I18" s="570"/>
      <c r="J18" s="570"/>
      <c r="K18" s="570"/>
      <c r="L18" s="571">
        <v>10.3</v>
      </c>
      <c r="M18" s="571"/>
      <c r="N18" s="571"/>
      <c r="O18" s="571"/>
      <c r="P18" s="571"/>
      <c r="Q18" s="571"/>
      <c r="R18" s="572"/>
      <c r="S18" s="572"/>
      <c r="T18" s="572"/>
      <c r="U18" s="572"/>
      <c r="V18" s="573"/>
      <c r="W18" s="465"/>
      <c r="X18" s="466"/>
      <c r="Y18" s="466"/>
      <c r="Z18" s="466"/>
      <c r="AA18" s="466"/>
      <c r="AB18" s="457"/>
      <c r="AC18" s="574">
        <v>70.5</v>
      </c>
      <c r="AD18" s="575"/>
      <c r="AE18" s="575"/>
      <c r="AF18" s="575"/>
      <c r="AG18" s="576"/>
      <c r="AH18" s="574">
        <v>69.5</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4512659</v>
      </c>
      <c r="BO18" s="448"/>
      <c r="BP18" s="448"/>
      <c r="BQ18" s="448"/>
      <c r="BR18" s="448"/>
      <c r="BS18" s="448"/>
      <c r="BT18" s="448"/>
      <c r="BU18" s="449"/>
      <c r="BV18" s="447">
        <v>4297309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156</v>
      </c>
      <c r="C19" s="490"/>
      <c r="D19" s="490"/>
      <c r="E19" s="570"/>
      <c r="F19" s="570"/>
      <c r="G19" s="570"/>
      <c r="H19" s="570"/>
      <c r="I19" s="570"/>
      <c r="J19" s="570"/>
      <c r="K19" s="570"/>
      <c r="L19" s="578">
        <v>2156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6078533</v>
      </c>
      <c r="BO19" s="448"/>
      <c r="BP19" s="448"/>
      <c r="BQ19" s="448"/>
      <c r="BR19" s="448"/>
      <c r="BS19" s="448"/>
      <c r="BT19" s="448"/>
      <c r="BU19" s="449"/>
      <c r="BV19" s="447">
        <v>5727201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158</v>
      </c>
      <c r="C20" s="490"/>
      <c r="D20" s="490"/>
      <c r="E20" s="570"/>
      <c r="F20" s="570"/>
      <c r="G20" s="570"/>
      <c r="H20" s="570"/>
      <c r="I20" s="570"/>
      <c r="J20" s="570"/>
      <c r="K20" s="570"/>
      <c r="L20" s="578">
        <v>8595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600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159</v>
      </c>
      <c r="C22" s="591"/>
      <c r="D22" s="592"/>
      <c r="E22" s="459" t="s">
        <v>1</v>
      </c>
      <c r="F22" s="464"/>
      <c r="G22" s="464"/>
      <c r="H22" s="464"/>
      <c r="I22" s="464"/>
      <c r="J22" s="464"/>
      <c r="K22" s="454"/>
      <c r="L22" s="459" t="s">
        <v>160</v>
      </c>
      <c r="M22" s="464"/>
      <c r="N22" s="464"/>
      <c r="O22" s="464"/>
      <c r="P22" s="454"/>
      <c r="Q22" s="622" t="s">
        <v>161</v>
      </c>
      <c r="R22" s="623"/>
      <c r="S22" s="623"/>
      <c r="T22" s="623"/>
      <c r="U22" s="623"/>
      <c r="V22" s="624"/>
      <c r="W22" s="590" t="s">
        <v>162</v>
      </c>
      <c r="X22" s="591"/>
      <c r="Y22" s="592"/>
      <c r="Z22" s="459" t="s">
        <v>1</v>
      </c>
      <c r="AA22" s="464"/>
      <c r="AB22" s="464"/>
      <c r="AC22" s="464"/>
      <c r="AD22" s="464"/>
      <c r="AE22" s="464"/>
      <c r="AF22" s="464"/>
      <c r="AG22" s="454"/>
      <c r="AH22" s="628" t="s">
        <v>163</v>
      </c>
      <c r="AI22" s="464"/>
      <c r="AJ22" s="464"/>
      <c r="AK22" s="464"/>
      <c r="AL22" s="454"/>
      <c r="AM22" s="628" t="s">
        <v>164</v>
      </c>
      <c r="AN22" s="629"/>
      <c r="AO22" s="629"/>
      <c r="AP22" s="629"/>
      <c r="AQ22" s="629"/>
      <c r="AR22" s="630"/>
      <c r="AS22" s="622" t="s">
        <v>161</v>
      </c>
      <c r="AT22" s="623"/>
      <c r="AU22" s="623"/>
      <c r="AV22" s="623"/>
      <c r="AW22" s="623"/>
      <c r="AX22" s="634"/>
      <c r="AY22" s="407" t="s">
        <v>165</v>
      </c>
      <c r="AZ22" s="408"/>
      <c r="BA22" s="408"/>
      <c r="BB22" s="408"/>
      <c r="BC22" s="408"/>
      <c r="BD22" s="408"/>
      <c r="BE22" s="408"/>
      <c r="BF22" s="408"/>
      <c r="BG22" s="408"/>
      <c r="BH22" s="408"/>
      <c r="BI22" s="408"/>
      <c r="BJ22" s="408"/>
      <c r="BK22" s="408"/>
      <c r="BL22" s="408"/>
      <c r="BM22" s="409"/>
      <c r="BN22" s="410">
        <v>6741838</v>
      </c>
      <c r="BO22" s="411"/>
      <c r="BP22" s="411"/>
      <c r="BQ22" s="411"/>
      <c r="BR22" s="411"/>
      <c r="BS22" s="411"/>
      <c r="BT22" s="411"/>
      <c r="BU22" s="412"/>
      <c r="BV22" s="410">
        <v>6774592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166</v>
      </c>
      <c r="AZ23" s="482"/>
      <c r="BA23" s="482"/>
      <c r="BB23" s="482"/>
      <c r="BC23" s="482"/>
      <c r="BD23" s="482"/>
      <c r="BE23" s="482"/>
      <c r="BF23" s="482"/>
      <c r="BG23" s="482"/>
      <c r="BH23" s="482"/>
      <c r="BI23" s="482"/>
      <c r="BJ23" s="482"/>
      <c r="BK23" s="482"/>
      <c r="BL23" s="482"/>
      <c r="BM23" s="483"/>
      <c r="BN23" s="447">
        <v>4196439</v>
      </c>
      <c r="BO23" s="448"/>
      <c r="BP23" s="448"/>
      <c r="BQ23" s="448"/>
      <c r="BR23" s="448"/>
      <c r="BS23" s="448"/>
      <c r="BT23" s="448"/>
      <c r="BU23" s="449"/>
      <c r="BV23" s="447">
        <v>3995692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167</v>
      </c>
      <c r="F24" s="477"/>
      <c r="G24" s="477"/>
      <c r="H24" s="477"/>
      <c r="I24" s="477"/>
      <c r="J24" s="477"/>
      <c r="K24" s="478"/>
      <c r="L24" s="498">
        <v>1</v>
      </c>
      <c r="M24" s="499"/>
      <c r="N24" s="499"/>
      <c r="O24" s="499"/>
      <c r="P24" s="541"/>
      <c r="Q24" s="498">
        <v>7290</v>
      </c>
      <c r="R24" s="499"/>
      <c r="S24" s="499"/>
      <c r="T24" s="499"/>
      <c r="U24" s="499"/>
      <c r="V24" s="541"/>
      <c r="W24" s="593"/>
      <c r="X24" s="594"/>
      <c r="Y24" s="595"/>
      <c r="Z24" s="497" t="s">
        <v>168</v>
      </c>
      <c r="AA24" s="477"/>
      <c r="AB24" s="477"/>
      <c r="AC24" s="477"/>
      <c r="AD24" s="477"/>
      <c r="AE24" s="477"/>
      <c r="AF24" s="477"/>
      <c r="AG24" s="478"/>
      <c r="AH24" s="498">
        <v>111</v>
      </c>
      <c r="AI24" s="499"/>
      <c r="AJ24" s="499"/>
      <c r="AK24" s="499"/>
      <c r="AL24" s="541"/>
      <c r="AM24" s="498">
        <v>331113</v>
      </c>
      <c r="AN24" s="499"/>
      <c r="AO24" s="499"/>
      <c r="AP24" s="499"/>
      <c r="AQ24" s="499"/>
      <c r="AR24" s="541"/>
      <c r="AS24" s="498">
        <v>2983</v>
      </c>
      <c r="AT24" s="499"/>
      <c r="AU24" s="499"/>
      <c r="AV24" s="499"/>
      <c r="AW24" s="499"/>
      <c r="AX24" s="500"/>
      <c r="AY24" s="563" t="s">
        <v>169</v>
      </c>
      <c r="AZ24" s="564"/>
      <c r="BA24" s="564"/>
      <c r="BB24" s="564"/>
      <c r="BC24" s="564"/>
      <c r="BD24" s="564"/>
      <c r="BE24" s="564"/>
      <c r="BF24" s="564"/>
      <c r="BG24" s="564"/>
      <c r="BH24" s="564"/>
      <c r="BI24" s="564"/>
      <c r="BJ24" s="564"/>
      <c r="BK24" s="564"/>
      <c r="BL24" s="564"/>
      <c r="BM24" s="565"/>
      <c r="BN24" s="447">
        <v>2616252</v>
      </c>
      <c r="BO24" s="448"/>
      <c r="BP24" s="448"/>
      <c r="BQ24" s="448"/>
      <c r="BR24" s="448"/>
      <c r="BS24" s="448"/>
      <c r="BT24" s="448"/>
      <c r="BU24" s="449"/>
      <c r="BV24" s="447">
        <v>2686005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170</v>
      </c>
      <c r="F25" s="477"/>
      <c r="G25" s="477"/>
      <c r="H25" s="477"/>
      <c r="I25" s="477"/>
      <c r="J25" s="477"/>
      <c r="K25" s="478"/>
      <c r="L25" s="498">
        <v>1</v>
      </c>
      <c r="M25" s="499"/>
      <c r="N25" s="499"/>
      <c r="O25" s="499"/>
      <c r="P25" s="541"/>
      <c r="Q25" s="498">
        <v>6255</v>
      </c>
      <c r="R25" s="499"/>
      <c r="S25" s="499"/>
      <c r="T25" s="499"/>
      <c r="U25" s="499"/>
      <c r="V25" s="541"/>
      <c r="W25" s="593"/>
      <c r="X25" s="594"/>
      <c r="Y25" s="595"/>
      <c r="Z25" s="497" t="s">
        <v>171</v>
      </c>
      <c r="AA25" s="477"/>
      <c r="AB25" s="477"/>
      <c r="AC25" s="477"/>
      <c r="AD25" s="477"/>
      <c r="AE25" s="477"/>
      <c r="AF25" s="477"/>
      <c r="AG25" s="478"/>
      <c r="AH25" s="498" t="s">
        <v>172</v>
      </c>
      <c r="AI25" s="499"/>
      <c r="AJ25" s="499"/>
      <c r="AK25" s="499"/>
      <c r="AL25" s="541"/>
      <c r="AM25" s="498" t="s">
        <v>172</v>
      </c>
      <c r="AN25" s="499"/>
      <c r="AO25" s="499"/>
      <c r="AP25" s="499"/>
      <c r="AQ25" s="499"/>
      <c r="AR25" s="541"/>
      <c r="AS25" s="498" t="s">
        <v>173</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t="s">
        <v>172</v>
      </c>
      <c r="BO25" s="411"/>
      <c r="BP25" s="411"/>
      <c r="BQ25" s="411"/>
      <c r="BR25" s="411"/>
      <c r="BS25" s="411"/>
      <c r="BT25" s="411"/>
      <c r="BU25" s="412"/>
      <c r="BV25" s="410">
        <v>22720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175</v>
      </c>
      <c r="F26" s="477"/>
      <c r="G26" s="477"/>
      <c r="H26" s="477"/>
      <c r="I26" s="477"/>
      <c r="J26" s="477"/>
      <c r="K26" s="478"/>
      <c r="L26" s="498" t="s">
        <v>127</v>
      </c>
      <c r="M26" s="499"/>
      <c r="N26" s="499"/>
      <c r="O26" s="499"/>
      <c r="P26" s="541"/>
      <c r="Q26" s="498" t="s">
        <v>173</v>
      </c>
      <c r="R26" s="499"/>
      <c r="S26" s="499"/>
      <c r="T26" s="499"/>
      <c r="U26" s="499"/>
      <c r="V26" s="541"/>
      <c r="W26" s="593"/>
      <c r="X26" s="594"/>
      <c r="Y26" s="595"/>
      <c r="Z26" s="497" t="s">
        <v>176</v>
      </c>
      <c r="AA26" s="599"/>
      <c r="AB26" s="599"/>
      <c r="AC26" s="599"/>
      <c r="AD26" s="599"/>
      <c r="AE26" s="599"/>
      <c r="AF26" s="599"/>
      <c r="AG26" s="600"/>
      <c r="AH26" s="498" t="s">
        <v>172</v>
      </c>
      <c r="AI26" s="499"/>
      <c r="AJ26" s="499"/>
      <c r="AK26" s="499"/>
      <c r="AL26" s="541"/>
      <c r="AM26" s="498" t="s">
        <v>172</v>
      </c>
      <c r="AN26" s="499"/>
      <c r="AO26" s="499"/>
      <c r="AP26" s="499"/>
      <c r="AQ26" s="499"/>
      <c r="AR26" s="541"/>
      <c r="AS26" s="498" t="s">
        <v>172</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172</v>
      </c>
      <c r="BO26" s="448"/>
      <c r="BP26" s="448"/>
      <c r="BQ26" s="448"/>
      <c r="BR26" s="448"/>
      <c r="BS26" s="448"/>
      <c r="BT26" s="448"/>
      <c r="BU26" s="449"/>
      <c r="BV26" s="447" t="s">
        <v>172</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3000</v>
      </c>
      <c r="R27" s="499"/>
      <c r="S27" s="499"/>
      <c r="T27" s="499"/>
      <c r="U27" s="499"/>
      <c r="V27" s="541"/>
      <c r="W27" s="593"/>
      <c r="X27" s="594"/>
      <c r="Y27" s="595"/>
      <c r="Z27" s="497" t="s">
        <v>179</v>
      </c>
      <c r="AA27" s="477"/>
      <c r="AB27" s="477"/>
      <c r="AC27" s="477"/>
      <c r="AD27" s="477"/>
      <c r="AE27" s="477"/>
      <c r="AF27" s="477"/>
      <c r="AG27" s="478"/>
      <c r="AH27" s="498" t="s">
        <v>172</v>
      </c>
      <c r="AI27" s="499"/>
      <c r="AJ27" s="499"/>
      <c r="AK27" s="499"/>
      <c r="AL27" s="541"/>
      <c r="AM27" s="498" t="s">
        <v>127</v>
      </c>
      <c r="AN27" s="499"/>
      <c r="AO27" s="499"/>
      <c r="AP27" s="499"/>
      <c r="AQ27" s="499"/>
      <c r="AR27" s="541"/>
      <c r="AS27" s="498" t="s">
        <v>180</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172</v>
      </c>
      <c r="BO27" s="567"/>
      <c r="BP27" s="567"/>
      <c r="BQ27" s="567"/>
      <c r="BR27" s="567"/>
      <c r="BS27" s="567"/>
      <c r="BT27" s="567"/>
      <c r="BU27" s="568"/>
      <c r="BV27" s="566" t="s">
        <v>180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2600</v>
      </c>
      <c r="R28" s="499"/>
      <c r="S28" s="499"/>
      <c r="T28" s="499"/>
      <c r="U28" s="499"/>
      <c r="V28" s="541"/>
      <c r="W28" s="593"/>
      <c r="X28" s="594"/>
      <c r="Y28" s="595"/>
      <c r="Z28" s="497" t="s">
        <v>183</v>
      </c>
      <c r="AA28" s="477"/>
      <c r="AB28" s="477"/>
      <c r="AC28" s="477"/>
      <c r="AD28" s="477"/>
      <c r="AE28" s="477"/>
      <c r="AF28" s="477"/>
      <c r="AG28" s="478"/>
      <c r="AH28" s="498" t="s">
        <v>172</v>
      </c>
      <c r="AI28" s="499"/>
      <c r="AJ28" s="499"/>
      <c r="AK28" s="499"/>
      <c r="AL28" s="541"/>
      <c r="AM28" s="498" t="s">
        <v>127</v>
      </c>
      <c r="AN28" s="499"/>
      <c r="AO28" s="499"/>
      <c r="AP28" s="499"/>
      <c r="AQ28" s="499"/>
      <c r="AR28" s="541"/>
      <c r="AS28" s="498" t="s">
        <v>172</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686077</v>
      </c>
      <c r="BO28" s="411"/>
      <c r="BP28" s="411"/>
      <c r="BQ28" s="411"/>
      <c r="BR28" s="411"/>
      <c r="BS28" s="411"/>
      <c r="BT28" s="411"/>
      <c r="BU28" s="412"/>
      <c r="BV28" s="410">
        <v>606418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8</v>
      </c>
      <c r="M29" s="499"/>
      <c r="N29" s="499"/>
      <c r="O29" s="499"/>
      <c r="P29" s="541"/>
      <c r="Q29" s="498">
        <v>2400</v>
      </c>
      <c r="R29" s="499"/>
      <c r="S29" s="499"/>
      <c r="T29" s="499"/>
      <c r="U29" s="499"/>
      <c r="V29" s="541"/>
      <c r="W29" s="596"/>
      <c r="X29" s="597"/>
      <c r="Y29" s="598"/>
      <c r="Z29" s="497" t="s">
        <v>186</v>
      </c>
      <c r="AA29" s="477"/>
      <c r="AB29" s="477"/>
      <c r="AC29" s="477"/>
      <c r="AD29" s="477"/>
      <c r="AE29" s="477"/>
      <c r="AF29" s="477"/>
      <c r="AG29" s="478"/>
      <c r="AH29" s="498">
        <v>111</v>
      </c>
      <c r="AI29" s="499"/>
      <c r="AJ29" s="499"/>
      <c r="AK29" s="499"/>
      <c r="AL29" s="541"/>
      <c r="AM29" s="498">
        <v>331113</v>
      </c>
      <c r="AN29" s="499"/>
      <c r="AO29" s="499"/>
      <c r="AP29" s="499"/>
      <c r="AQ29" s="499"/>
      <c r="AR29" s="541"/>
      <c r="AS29" s="498">
        <v>2983</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118215</v>
      </c>
      <c r="BO29" s="448"/>
      <c r="BP29" s="448"/>
      <c r="BQ29" s="448"/>
      <c r="BR29" s="448"/>
      <c r="BS29" s="448"/>
      <c r="BT29" s="448"/>
      <c r="BU29" s="449"/>
      <c r="BV29" s="447">
        <v>11129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779240</v>
      </c>
      <c r="BO30" s="567"/>
      <c r="BP30" s="567"/>
      <c r="BQ30" s="567"/>
      <c r="BR30" s="567"/>
      <c r="BS30" s="567"/>
      <c r="BT30" s="567"/>
      <c r="BU30" s="568"/>
      <c r="BV30" s="566">
        <v>656233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195</v>
      </c>
      <c r="V33" s="471"/>
      <c r="W33" s="436" t="s">
        <v>197</v>
      </c>
      <c r="X33" s="436"/>
      <c r="Y33" s="436"/>
      <c r="Z33" s="436"/>
      <c r="AA33" s="436"/>
      <c r="AB33" s="436"/>
      <c r="AC33" s="436"/>
      <c r="AD33" s="436"/>
      <c r="AE33" s="436"/>
      <c r="AF33" s="436"/>
      <c r="AG33" s="436"/>
      <c r="AH33" s="436"/>
      <c r="AI33" s="436"/>
      <c r="AJ33" s="436"/>
      <c r="AK33" s="436"/>
      <c r="AL33" s="203"/>
      <c r="AM33" s="471" t="s">
        <v>195</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201</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岐阜羽島衛生施設組合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木曽川右岸地帯水防事務組合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岐阜県市町村会館組合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岐阜県市町村職員退職手当組合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岐阜地域児童発達支援センター組合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羽島郡広域連合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岐阜県後期高齢者医療広域連合（一般会計分）</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岐阜県後期高齢者医療広域連合（特別会計分）</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岐阜県地方競馬組合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601</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7" t="s">
        <v>569</v>
      </c>
      <c r="D34" s="1217"/>
      <c r="E34" s="1218"/>
      <c r="F34" s="32">
        <v>8.35</v>
      </c>
      <c r="G34" s="33">
        <v>10</v>
      </c>
      <c r="H34" s="33">
        <v>7.31</v>
      </c>
      <c r="I34" s="33">
        <v>8.77</v>
      </c>
      <c r="J34" s="34">
        <v>12.81</v>
      </c>
      <c r="K34" s="22"/>
      <c r="L34" s="22"/>
      <c r="M34" s="22"/>
      <c r="N34" s="22"/>
      <c r="O34" s="22"/>
      <c r="P34" s="22"/>
    </row>
    <row r="35" spans="1:16" ht="39" customHeight="1" x14ac:dyDescent="0.15">
      <c r="A35" s="22"/>
      <c r="B35" s="35"/>
      <c r="C35" s="1211" t="s">
        <v>570</v>
      </c>
      <c r="D35" s="1212"/>
      <c r="E35" s="1213"/>
      <c r="F35" s="36">
        <v>9.23</v>
      </c>
      <c r="G35" s="37">
        <v>3.86</v>
      </c>
      <c r="H35" s="37">
        <v>16.78</v>
      </c>
      <c r="I35" s="37">
        <v>10</v>
      </c>
      <c r="J35" s="38">
        <v>6.38</v>
      </c>
      <c r="K35" s="22"/>
      <c r="L35" s="22"/>
      <c r="M35" s="22"/>
      <c r="N35" s="22"/>
      <c r="O35" s="22"/>
      <c r="P35" s="22"/>
    </row>
    <row r="36" spans="1:16" ht="39" customHeight="1" x14ac:dyDescent="0.15">
      <c r="A36" s="22"/>
      <c r="B36" s="35"/>
      <c r="C36" s="1211" t="s">
        <v>571</v>
      </c>
      <c r="D36" s="1212"/>
      <c r="E36" s="1213"/>
      <c r="F36" s="36" t="s">
        <v>520</v>
      </c>
      <c r="G36" s="37" t="s">
        <v>520</v>
      </c>
      <c r="H36" s="37">
        <v>0.39</v>
      </c>
      <c r="I36" s="37">
        <v>1.5</v>
      </c>
      <c r="J36" s="38">
        <v>1.69</v>
      </c>
      <c r="K36" s="22"/>
      <c r="L36" s="22"/>
      <c r="M36" s="22"/>
      <c r="N36" s="22"/>
      <c r="O36" s="22"/>
      <c r="P36" s="22"/>
    </row>
    <row r="37" spans="1:16" ht="39" customHeight="1" x14ac:dyDescent="0.15">
      <c r="A37" s="22"/>
      <c r="B37" s="35"/>
      <c r="C37" s="1211" t="s">
        <v>572</v>
      </c>
      <c r="D37" s="1212"/>
      <c r="E37" s="1213"/>
      <c r="F37" s="36">
        <v>1.32</v>
      </c>
      <c r="G37" s="37">
        <v>1.54</v>
      </c>
      <c r="H37" s="37">
        <v>1.8</v>
      </c>
      <c r="I37" s="37">
        <v>1.71</v>
      </c>
      <c r="J37" s="38">
        <v>0.91</v>
      </c>
      <c r="K37" s="22"/>
      <c r="L37" s="22"/>
      <c r="M37" s="22"/>
      <c r="N37" s="22"/>
      <c r="O37" s="22"/>
      <c r="P37" s="22"/>
    </row>
    <row r="38" spans="1:16" ht="39" customHeight="1" x14ac:dyDescent="0.15">
      <c r="A38" s="22"/>
      <c r="B38" s="35"/>
      <c r="C38" s="1211" t="s">
        <v>573</v>
      </c>
      <c r="D38" s="1212"/>
      <c r="E38" s="1213"/>
      <c r="F38" s="36">
        <v>5.75</v>
      </c>
      <c r="G38" s="37">
        <v>2.1800000000000002</v>
      </c>
      <c r="H38" s="37">
        <v>0.77</v>
      </c>
      <c r="I38" s="37">
        <v>0.75</v>
      </c>
      <c r="J38" s="38">
        <v>0.89</v>
      </c>
      <c r="K38" s="22"/>
      <c r="L38" s="22"/>
      <c r="M38" s="22"/>
      <c r="N38" s="22"/>
      <c r="O38" s="22"/>
      <c r="P38" s="22"/>
    </row>
    <row r="39" spans="1:16" ht="39" customHeight="1" x14ac:dyDescent="0.15">
      <c r="A39" s="22"/>
      <c r="B39" s="35"/>
      <c r="C39" s="1211" t="s">
        <v>574</v>
      </c>
      <c r="D39" s="1212"/>
      <c r="E39" s="1213"/>
      <c r="F39" s="36">
        <v>0.01</v>
      </c>
      <c r="G39" s="37">
        <v>0</v>
      </c>
      <c r="H39" s="37">
        <v>0.08</v>
      </c>
      <c r="I39" s="37">
        <v>0.13</v>
      </c>
      <c r="J39" s="38">
        <v>0.14000000000000001</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575</v>
      </c>
      <c r="D42" s="1212"/>
      <c r="E42" s="1213"/>
      <c r="F42" s="36" t="s">
        <v>520</v>
      </c>
      <c r="G42" s="37" t="s">
        <v>520</v>
      </c>
      <c r="H42" s="37" t="s">
        <v>520</v>
      </c>
      <c r="I42" s="37" t="s">
        <v>520</v>
      </c>
      <c r="J42" s="38" t="s">
        <v>520</v>
      </c>
      <c r="K42" s="22"/>
      <c r="L42" s="22"/>
      <c r="M42" s="22"/>
      <c r="N42" s="22"/>
      <c r="O42" s="22"/>
      <c r="P42" s="22"/>
    </row>
    <row r="43" spans="1:16" ht="39" customHeight="1" thickBot="1" x14ac:dyDescent="0.2">
      <c r="A43" s="22"/>
      <c r="B43" s="40"/>
      <c r="C43" s="1214" t="s">
        <v>576</v>
      </c>
      <c r="D43" s="1215"/>
      <c r="E43" s="1216"/>
      <c r="F43" s="41">
        <v>0.33</v>
      </c>
      <c r="G43" s="42">
        <v>0.59</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syaYpy221bJPrJTHQGo4X3jlkBx21VOpuXhuE1GhLz7JaMCY/0HfDhwLmxE8PAxezS1H8Lt1XrvTNuRqRDijg==" saltValue="NhNSibAnl16SZZnHYC5z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525</v>
      </c>
      <c r="L45" s="60">
        <v>546</v>
      </c>
      <c r="M45" s="60">
        <v>531</v>
      </c>
      <c r="N45" s="60">
        <v>537</v>
      </c>
      <c r="O45" s="61">
        <v>591</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520</v>
      </c>
      <c r="L46" s="64" t="s">
        <v>520</v>
      </c>
      <c r="M46" s="64" t="s">
        <v>520</v>
      </c>
      <c r="N46" s="64" t="s">
        <v>520</v>
      </c>
      <c r="O46" s="65" t="s">
        <v>520</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520</v>
      </c>
      <c r="L47" s="64" t="s">
        <v>520</v>
      </c>
      <c r="M47" s="64" t="s">
        <v>520</v>
      </c>
      <c r="N47" s="64" t="s">
        <v>520</v>
      </c>
      <c r="O47" s="65" t="s">
        <v>520</v>
      </c>
      <c r="P47" s="48"/>
      <c r="Q47" s="48"/>
      <c r="R47" s="48"/>
      <c r="S47" s="48"/>
      <c r="T47" s="48"/>
      <c r="U47" s="48"/>
    </row>
    <row r="48" spans="1:21" ht="30.75" customHeight="1" x14ac:dyDescent="0.15">
      <c r="A48" s="48"/>
      <c r="B48" s="1221"/>
      <c r="C48" s="1222"/>
      <c r="D48" s="62"/>
      <c r="E48" s="1227" t="s">
        <v>15</v>
      </c>
      <c r="F48" s="1227"/>
      <c r="G48" s="1227"/>
      <c r="H48" s="1227"/>
      <c r="I48" s="1227"/>
      <c r="J48" s="1228"/>
      <c r="K48" s="63">
        <v>301</v>
      </c>
      <c r="L48" s="64">
        <v>294</v>
      </c>
      <c r="M48" s="64">
        <v>269</v>
      </c>
      <c r="N48" s="64">
        <v>235</v>
      </c>
      <c r="O48" s="65">
        <v>244</v>
      </c>
      <c r="P48" s="48"/>
      <c r="Q48" s="48"/>
      <c r="R48" s="48"/>
      <c r="S48" s="48"/>
      <c r="T48" s="48"/>
      <c r="U48" s="48"/>
    </row>
    <row r="49" spans="1:21" ht="30.75" customHeight="1" x14ac:dyDescent="0.15">
      <c r="A49" s="48"/>
      <c r="B49" s="1221"/>
      <c r="C49" s="1222"/>
      <c r="D49" s="62"/>
      <c r="E49" s="1227" t="s">
        <v>16</v>
      </c>
      <c r="F49" s="1227"/>
      <c r="G49" s="1227"/>
      <c r="H49" s="1227"/>
      <c r="I49" s="1227"/>
      <c r="J49" s="1228"/>
      <c r="K49" s="63">
        <v>24</v>
      </c>
      <c r="L49" s="64">
        <v>28</v>
      </c>
      <c r="M49" s="64">
        <v>26</v>
      </c>
      <c r="N49" s="64">
        <v>33</v>
      </c>
      <c r="O49" s="65">
        <v>38</v>
      </c>
      <c r="P49" s="48"/>
      <c r="Q49" s="48"/>
      <c r="R49" s="48"/>
      <c r="S49" s="48"/>
      <c r="T49" s="48"/>
      <c r="U49" s="48"/>
    </row>
    <row r="50" spans="1:21" ht="30.75" customHeight="1" x14ac:dyDescent="0.15">
      <c r="A50" s="48"/>
      <c r="B50" s="1221"/>
      <c r="C50" s="1222"/>
      <c r="D50" s="62"/>
      <c r="E50" s="1227" t="s">
        <v>17</v>
      </c>
      <c r="F50" s="1227"/>
      <c r="G50" s="1227"/>
      <c r="H50" s="1227"/>
      <c r="I50" s="1227"/>
      <c r="J50" s="1228"/>
      <c r="K50" s="63" t="s">
        <v>520</v>
      </c>
      <c r="L50" s="64" t="s">
        <v>520</v>
      </c>
      <c r="M50" s="64" t="s">
        <v>520</v>
      </c>
      <c r="N50" s="64" t="s">
        <v>520</v>
      </c>
      <c r="O50" s="65" t="s">
        <v>520</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520</v>
      </c>
      <c r="L51" s="64" t="s">
        <v>520</v>
      </c>
      <c r="M51" s="64" t="s">
        <v>520</v>
      </c>
      <c r="N51" s="64" t="s">
        <v>520</v>
      </c>
      <c r="O51" s="65" t="s">
        <v>520</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591</v>
      </c>
      <c r="L52" s="64">
        <v>596</v>
      </c>
      <c r="M52" s="64">
        <v>577</v>
      </c>
      <c r="N52" s="64">
        <v>587</v>
      </c>
      <c r="O52" s="65">
        <v>598</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259</v>
      </c>
      <c r="L53" s="69">
        <v>272</v>
      </c>
      <c r="M53" s="69">
        <v>249</v>
      </c>
      <c r="N53" s="69">
        <v>218</v>
      </c>
      <c r="O53" s="70">
        <v>275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5" t="s">
        <v>25</v>
      </c>
      <c r="C57" s="1236"/>
      <c r="D57" s="1239" t="s">
        <v>26</v>
      </c>
      <c r="E57" s="1240"/>
      <c r="F57" s="1240"/>
      <c r="G57" s="1240"/>
      <c r="H57" s="1240"/>
      <c r="I57" s="1240"/>
      <c r="J57" s="1241"/>
      <c r="K57" s="83" t="s">
        <v>585</v>
      </c>
      <c r="L57" s="84" t="s">
        <v>585</v>
      </c>
      <c r="M57" s="84" t="s">
        <v>585</v>
      </c>
      <c r="N57" s="84" t="s">
        <v>585</v>
      </c>
      <c r="O57" s="85" t="s">
        <v>585</v>
      </c>
    </row>
    <row r="58" spans="1:21" ht="31.5" customHeight="1" thickBot="1" x14ac:dyDescent="0.2">
      <c r="B58" s="1237"/>
      <c r="C58" s="1238"/>
      <c r="D58" s="1242" t="s">
        <v>27</v>
      </c>
      <c r="E58" s="1243"/>
      <c r="F58" s="1243"/>
      <c r="G58" s="1243"/>
      <c r="H58" s="1243"/>
      <c r="I58" s="1243"/>
      <c r="J58" s="1244"/>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tCmAMwGL/NG/Q0RPh4jHhCcdsgzqKNBmvwRlYAy0pnezf9YNKQOidAtA3IjXDaRr6OSLRMXcnecL7Kp9xFXw==" saltValue="0d8NSayNS+Csd7ghSoLL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5" t="s">
        <v>30</v>
      </c>
      <c r="C41" s="1246"/>
      <c r="D41" s="102"/>
      <c r="E41" s="1251" t="s">
        <v>31</v>
      </c>
      <c r="F41" s="1251"/>
      <c r="G41" s="1251"/>
      <c r="H41" s="1252"/>
      <c r="I41" s="358">
        <v>7079</v>
      </c>
      <c r="J41" s="359">
        <v>7056</v>
      </c>
      <c r="K41" s="359">
        <v>6946</v>
      </c>
      <c r="L41" s="359">
        <v>6775</v>
      </c>
      <c r="M41" s="360">
        <v>6742</v>
      </c>
    </row>
    <row r="42" spans="2:13" ht="27.75" customHeight="1" x14ac:dyDescent="0.15">
      <c r="B42" s="1247"/>
      <c r="C42" s="1248"/>
      <c r="D42" s="103"/>
      <c r="E42" s="1253" t="s">
        <v>32</v>
      </c>
      <c r="F42" s="1253"/>
      <c r="G42" s="1253"/>
      <c r="H42" s="1254"/>
      <c r="I42" s="361" t="s">
        <v>520</v>
      </c>
      <c r="J42" s="362" t="s">
        <v>520</v>
      </c>
      <c r="K42" s="362" t="s">
        <v>520</v>
      </c>
      <c r="L42" s="362" t="s">
        <v>520</v>
      </c>
      <c r="M42" s="363" t="s">
        <v>520</v>
      </c>
    </row>
    <row r="43" spans="2:13" ht="27.75" customHeight="1" x14ac:dyDescent="0.15">
      <c r="B43" s="1247"/>
      <c r="C43" s="1248"/>
      <c r="D43" s="103"/>
      <c r="E43" s="1253" t="s">
        <v>33</v>
      </c>
      <c r="F43" s="1253"/>
      <c r="G43" s="1253"/>
      <c r="H43" s="1254"/>
      <c r="I43" s="361">
        <v>4577</v>
      </c>
      <c r="J43" s="362">
        <v>4195</v>
      </c>
      <c r="K43" s="362">
        <v>4170</v>
      </c>
      <c r="L43" s="362">
        <v>3499</v>
      </c>
      <c r="M43" s="363">
        <v>3260</v>
      </c>
    </row>
    <row r="44" spans="2:13" ht="27.75" customHeight="1" x14ac:dyDescent="0.15">
      <c r="B44" s="1247"/>
      <c r="C44" s="1248"/>
      <c r="D44" s="103"/>
      <c r="E44" s="1253" t="s">
        <v>34</v>
      </c>
      <c r="F44" s="1253"/>
      <c r="G44" s="1253"/>
      <c r="H44" s="1254"/>
      <c r="I44" s="361">
        <v>138</v>
      </c>
      <c r="J44" s="362">
        <v>134</v>
      </c>
      <c r="K44" s="362">
        <v>205</v>
      </c>
      <c r="L44" s="362">
        <v>417</v>
      </c>
      <c r="M44" s="363">
        <v>426</v>
      </c>
    </row>
    <row r="45" spans="2:13" ht="27.75" customHeight="1" x14ac:dyDescent="0.15">
      <c r="B45" s="1247"/>
      <c r="C45" s="1248"/>
      <c r="D45" s="103"/>
      <c r="E45" s="1253" t="s">
        <v>35</v>
      </c>
      <c r="F45" s="1253"/>
      <c r="G45" s="1253"/>
      <c r="H45" s="1254"/>
      <c r="I45" s="361">
        <v>1202</v>
      </c>
      <c r="J45" s="362">
        <v>1171</v>
      </c>
      <c r="K45" s="362">
        <v>1156</v>
      </c>
      <c r="L45" s="362">
        <v>1147</v>
      </c>
      <c r="M45" s="363">
        <v>1126</v>
      </c>
    </row>
    <row r="46" spans="2:13" ht="27.75" customHeight="1" x14ac:dyDescent="0.15">
      <c r="B46" s="1247"/>
      <c r="C46" s="1248"/>
      <c r="D46" s="104"/>
      <c r="E46" s="1253" t="s">
        <v>36</v>
      </c>
      <c r="F46" s="1253"/>
      <c r="G46" s="1253"/>
      <c r="H46" s="1254"/>
      <c r="I46" s="361" t="s">
        <v>520</v>
      </c>
      <c r="J46" s="362" t="s">
        <v>520</v>
      </c>
      <c r="K46" s="362" t="s">
        <v>520</v>
      </c>
      <c r="L46" s="362" t="s">
        <v>520</v>
      </c>
      <c r="M46" s="363" t="s">
        <v>520</v>
      </c>
    </row>
    <row r="47" spans="2:13" ht="27.75" customHeight="1" x14ac:dyDescent="0.15">
      <c r="B47" s="1247"/>
      <c r="C47" s="1248"/>
      <c r="D47" s="105"/>
      <c r="E47" s="1255" t="s">
        <v>37</v>
      </c>
      <c r="F47" s="1256"/>
      <c r="G47" s="1256"/>
      <c r="H47" s="1257"/>
      <c r="I47" s="361" t="s">
        <v>520</v>
      </c>
      <c r="J47" s="362" t="s">
        <v>520</v>
      </c>
      <c r="K47" s="362" t="s">
        <v>520</v>
      </c>
      <c r="L47" s="362" t="s">
        <v>520</v>
      </c>
      <c r="M47" s="363" t="s">
        <v>520</v>
      </c>
    </row>
    <row r="48" spans="2:13" ht="27.75" customHeight="1" x14ac:dyDescent="0.15">
      <c r="B48" s="1247"/>
      <c r="C48" s="1248"/>
      <c r="D48" s="103"/>
      <c r="E48" s="1253" t="s">
        <v>38</v>
      </c>
      <c r="F48" s="1253"/>
      <c r="G48" s="1253"/>
      <c r="H48" s="1254"/>
      <c r="I48" s="361" t="s">
        <v>520</v>
      </c>
      <c r="J48" s="362" t="s">
        <v>520</v>
      </c>
      <c r="K48" s="362" t="s">
        <v>520</v>
      </c>
      <c r="L48" s="362" t="s">
        <v>520</v>
      </c>
      <c r="M48" s="363" t="s">
        <v>520</v>
      </c>
    </row>
    <row r="49" spans="2:13" ht="27.75" customHeight="1" x14ac:dyDescent="0.15">
      <c r="B49" s="1249"/>
      <c r="C49" s="1250"/>
      <c r="D49" s="103"/>
      <c r="E49" s="1253" t="s">
        <v>39</v>
      </c>
      <c r="F49" s="1253"/>
      <c r="G49" s="1253"/>
      <c r="H49" s="1254"/>
      <c r="I49" s="361" t="s">
        <v>520</v>
      </c>
      <c r="J49" s="362" t="s">
        <v>520</v>
      </c>
      <c r="K49" s="362" t="s">
        <v>520</v>
      </c>
      <c r="L49" s="362" t="s">
        <v>520</v>
      </c>
      <c r="M49" s="363" t="s">
        <v>520</v>
      </c>
    </row>
    <row r="50" spans="2:13" ht="27.75" customHeight="1" x14ac:dyDescent="0.15">
      <c r="B50" s="1258" t="s">
        <v>40</v>
      </c>
      <c r="C50" s="1259"/>
      <c r="D50" s="106"/>
      <c r="E50" s="1253" t="s">
        <v>41</v>
      </c>
      <c r="F50" s="1253"/>
      <c r="G50" s="1253"/>
      <c r="H50" s="1254"/>
      <c r="I50" s="361">
        <v>1260</v>
      </c>
      <c r="J50" s="362">
        <v>1914</v>
      </c>
      <c r="K50" s="362">
        <v>1914</v>
      </c>
      <c r="L50" s="362">
        <v>1916</v>
      </c>
      <c r="M50" s="363">
        <v>2230</v>
      </c>
    </row>
    <row r="51" spans="2:13" ht="27.75" customHeight="1" x14ac:dyDescent="0.15">
      <c r="B51" s="1247"/>
      <c r="C51" s="1248"/>
      <c r="D51" s="103"/>
      <c r="E51" s="1253" t="s">
        <v>42</v>
      </c>
      <c r="F51" s="1253"/>
      <c r="G51" s="1253"/>
      <c r="H51" s="1254"/>
      <c r="I51" s="361" t="s">
        <v>520</v>
      </c>
      <c r="J51" s="362" t="s">
        <v>520</v>
      </c>
      <c r="K51" s="362" t="s">
        <v>520</v>
      </c>
      <c r="L51" s="362" t="s">
        <v>520</v>
      </c>
      <c r="M51" s="363" t="s">
        <v>520</v>
      </c>
    </row>
    <row r="52" spans="2:13" ht="27.75" customHeight="1" x14ac:dyDescent="0.15">
      <c r="B52" s="1249"/>
      <c r="C52" s="1250"/>
      <c r="D52" s="103"/>
      <c r="E52" s="1253" t="s">
        <v>43</v>
      </c>
      <c r="F52" s="1253"/>
      <c r="G52" s="1253"/>
      <c r="H52" s="1254"/>
      <c r="I52" s="361">
        <v>7524</v>
      </c>
      <c r="J52" s="362">
        <v>7364</v>
      </c>
      <c r="K52" s="362">
        <v>7257</v>
      </c>
      <c r="L52" s="362">
        <v>7079</v>
      </c>
      <c r="M52" s="363">
        <v>6886</v>
      </c>
    </row>
    <row r="53" spans="2:13" ht="27.75" customHeight="1" thickBot="1" x14ac:dyDescent="0.2">
      <c r="B53" s="1260" t="s">
        <v>44</v>
      </c>
      <c r="C53" s="1261"/>
      <c r="D53" s="107"/>
      <c r="E53" s="1262" t="s">
        <v>45</v>
      </c>
      <c r="F53" s="1262"/>
      <c r="G53" s="1262"/>
      <c r="H53" s="1263"/>
      <c r="I53" s="364">
        <v>4212</v>
      </c>
      <c r="J53" s="365">
        <v>3278</v>
      </c>
      <c r="K53" s="365">
        <v>3307</v>
      </c>
      <c r="L53" s="365">
        <v>2842</v>
      </c>
      <c r="M53" s="366">
        <v>2438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BHvME5zI7ntsffBuzfEoKxBtWjOSZeJblVhYiaLh22KIQqxxL2CrBru6TGAHQ94ihjltzcq0TygmsgyRRlAig==" saltValue="uw/WMXErp+2bKkUcjnIV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2" t="s">
        <v>48</v>
      </c>
      <c r="D55" s="1272"/>
      <c r="E55" s="1273"/>
      <c r="F55" s="119">
        <v>693</v>
      </c>
      <c r="G55" s="119">
        <v>606</v>
      </c>
      <c r="H55" s="120">
        <v>686</v>
      </c>
    </row>
    <row r="56" spans="2:8" ht="52.5" customHeight="1" x14ac:dyDescent="0.15">
      <c r="B56" s="121"/>
      <c r="C56" s="1274" t="s">
        <v>49</v>
      </c>
      <c r="D56" s="1274"/>
      <c r="E56" s="1275"/>
      <c r="F56" s="122">
        <v>11</v>
      </c>
      <c r="G56" s="122">
        <v>11</v>
      </c>
      <c r="H56" s="123">
        <v>118</v>
      </c>
    </row>
    <row r="57" spans="2:8" ht="53.25" customHeight="1" x14ac:dyDescent="0.15">
      <c r="B57" s="121"/>
      <c r="C57" s="1276" t="s">
        <v>50</v>
      </c>
      <c r="D57" s="1276"/>
      <c r="E57" s="1277"/>
      <c r="F57" s="124">
        <v>585</v>
      </c>
      <c r="G57" s="124">
        <v>656</v>
      </c>
      <c r="H57" s="125">
        <v>779</v>
      </c>
    </row>
    <row r="58" spans="2:8" ht="45.75" customHeight="1" x14ac:dyDescent="0.15">
      <c r="B58" s="126"/>
      <c r="C58" s="1264" t="s">
        <v>595</v>
      </c>
      <c r="D58" s="1265"/>
      <c r="E58" s="1266"/>
      <c r="F58" s="127">
        <v>302</v>
      </c>
      <c r="G58" s="127">
        <v>302</v>
      </c>
      <c r="H58" s="128">
        <v>302</v>
      </c>
    </row>
    <row r="59" spans="2:8" ht="45.75" customHeight="1" x14ac:dyDescent="0.15">
      <c r="B59" s="126"/>
      <c r="C59" s="1264" t="s">
        <v>596</v>
      </c>
      <c r="D59" s="1265"/>
      <c r="E59" s="1266"/>
      <c r="F59" s="127">
        <v>69</v>
      </c>
      <c r="G59" s="127">
        <v>130</v>
      </c>
      <c r="H59" s="128">
        <v>234</v>
      </c>
    </row>
    <row r="60" spans="2:8" ht="45.75" customHeight="1" x14ac:dyDescent="0.15">
      <c r="B60" s="126"/>
      <c r="C60" s="1264" t="s">
        <v>597</v>
      </c>
      <c r="D60" s="1265"/>
      <c r="E60" s="1266"/>
      <c r="F60" s="127">
        <v>78</v>
      </c>
      <c r="G60" s="127">
        <v>78</v>
      </c>
      <c r="H60" s="128">
        <v>78</v>
      </c>
    </row>
    <row r="61" spans="2:8" ht="45.75" customHeight="1" x14ac:dyDescent="0.15">
      <c r="B61" s="126"/>
      <c r="C61" s="1264" t="s">
        <v>599</v>
      </c>
      <c r="D61" s="1265"/>
      <c r="E61" s="1266"/>
      <c r="F61" s="127">
        <v>27</v>
      </c>
      <c r="G61" s="127">
        <v>27</v>
      </c>
      <c r="H61" s="128">
        <v>51</v>
      </c>
    </row>
    <row r="62" spans="2:8" ht="45.75" customHeight="1" thickBot="1" x14ac:dyDescent="0.2">
      <c r="B62" s="129"/>
      <c r="C62" s="1267" t="s">
        <v>598</v>
      </c>
      <c r="D62" s="1268"/>
      <c r="E62" s="1269"/>
      <c r="F62" s="130">
        <v>41</v>
      </c>
      <c r="G62" s="130">
        <v>41</v>
      </c>
      <c r="H62" s="131">
        <v>41</v>
      </c>
    </row>
    <row r="63" spans="2:8" ht="52.5" customHeight="1" thickBot="1" x14ac:dyDescent="0.2">
      <c r="B63" s="132"/>
      <c r="C63" s="1270" t="s">
        <v>51</v>
      </c>
      <c r="D63" s="1270"/>
      <c r="E63" s="1271"/>
      <c r="F63" s="133">
        <v>1290</v>
      </c>
      <c r="G63" s="133">
        <v>1274</v>
      </c>
      <c r="H63" s="134">
        <v>1584</v>
      </c>
    </row>
    <row r="64" spans="2:8" x14ac:dyDescent="0.15"/>
  </sheetData>
  <sheetProtection algorithmName="SHA-512" hashValue="YP3Jjo7VFkR02SjvkFFx3c8XejHk7XKorv7ooorruC+sMwRBRUYFZ6c90jxNqfSLToHdTbFpGmVuBYQPBaXz0Q==" saltValue="iCVFbj9LyF8DjaBPvThZ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56F6-9B98-405F-BBEE-B0B7E5C05CAB}">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604</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605</v>
      </c>
    </row>
    <row r="50" spans="1:109" x14ac:dyDescent="0.15">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562</v>
      </c>
      <c r="BQ50" s="1283"/>
      <c r="BR50" s="1283"/>
      <c r="BS50" s="1283"/>
      <c r="BT50" s="1283"/>
      <c r="BU50" s="1283"/>
      <c r="BV50" s="1283"/>
      <c r="BW50" s="1283"/>
      <c r="BX50" s="1283" t="s">
        <v>563</v>
      </c>
      <c r="BY50" s="1283"/>
      <c r="BZ50" s="1283"/>
      <c r="CA50" s="1283"/>
      <c r="CB50" s="1283"/>
      <c r="CC50" s="1283"/>
      <c r="CD50" s="1283"/>
      <c r="CE50" s="1283"/>
      <c r="CF50" s="1283" t="s">
        <v>564</v>
      </c>
      <c r="CG50" s="1283"/>
      <c r="CH50" s="1283"/>
      <c r="CI50" s="1283"/>
      <c r="CJ50" s="1283"/>
      <c r="CK50" s="1283"/>
      <c r="CL50" s="1283"/>
      <c r="CM50" s="1283"/>
      <c r="CN50" s="1283" t="s">
        <v>565</v>
      </c>
      <c r="CO50" s="1283"/>
      <c r="CP50" s="1283"/>
      <c r="CQ50" s="1283"/>
      <c r="CR50" s="1283"/>
      <c r="CS50" s="1283"/>
      <c r="CT50" s="1283"/>
      <c r="CU50" s="1283"/>
      <c r="CV50" s="1283" t="s">
        <v>566</v>
      </c>
      <c r="CW50" s="1283"/>
      <c r="CX50" s="1283"/>
      <c r="CY50" s="1283"/>
      <c r="CZ50" s="1283"/>
      <c r="DA50" s="1283"/>
      <c r="DB50" s="1283"/>
      <c r="DC50" s="1283"/>
    </row>
    <row r="51" spans="1:109" ht="13.5" customHeight="1" x14ac:dyDescent="0.15">
      <c r="B51" s="376"/>
      <c r="G51" s="1286"/>
      <c r="H51" s="1286"/>
      <c r="I51" s="1299"/>
      <c r="J51" s="1299"/>
      <c r="K51" s="1285"/>
      <c r="L51" s="1285"/>
      <c r="M51" s="1285"/>
      <c r="N51" s="1285"/>
      <c r="AM51" s="385"/>
      <c r="AN51" s="1281" t="s">
        <v>606</v>
      </c>
      <c r="AO51" s="1281"/>
      <c r="AP51" s="1281"/>
      <c r="AQ51" s="1281"/>
      <c r="AR51" s="1281"/>
      <c r="AS51" s="1281"/>
      <c r="AT51" s="1281"/>
      <c r="AU51" s="1281"/>
      <c r="AV51" s="1281"/>
      <c r="AW51" s="1281"/>
      <c r="AX51" s="1281"/>
      <c r="AY51" s="1281"/>
      <c r="AZ51" s="1281"/>
      <c r="BA51" s="1281"/>
      <c r="BB51" s="1281" t="s">
        <v>607</v>
      </c>
      <c r="BC51" s="1281"/>
      <c r="BD51" s="1281"/>
      <c r="BE51" s="1281"/>
      <c r="BF51" s="1281"/>
      <c r="BG51" s="1281"/>
      <c r="BH51" s="1281"/>
      <c r="BI51" s="1281"/>
      <c r="BJ51" s="1281"/>
      <c r="BK51" s="1281"/>
      <c r="BL51" s="1281"/>
      <c r="BM51" s="1281"/>
      <c r="BN51" s="1281"/>
      <c r="BO51" s="1281"/>
      <c r="BP51" s="1278">
        <v>105</v>
      </c>
      <c r="BQ51" s="1278"/>
      <c r="BR51" s="1278"/>
      <c r="BS51" s="1278"/>
      <c r="BT51" s="1278"/>
      <c r="BU51" s="1278"/>
      <c r="BV51" s="1278"/>
      <c r="BW51" s="1278"/>
      <c r="BX51" s="1278">
        <v>81</v>
      </c>
      <c r="BY51" s="1278"/>
      <c r="BZ51" s="1278"/>
      <c r="CA51" s="1278"/>
      <c r="CB51" s="1278"/>
      <c r="CC51" s="1278"/>
      <c r="CD51" s="1278"/>
      <c r="CE51" s="1278"/>
      <c r="CF51" s="1278">
        <v>81.5</v>
      </c>
      <c r="CG51" s="1278"/>
      <c r="CH51" s="1278"/>
      <c r="CI51" s="1278"/>
      <c r="CJ51" s="1278"/>
      <c r="CK51" s="1278"/>
      <c r="CL51" s="1278"/>
      <c r="CM51" s="1278"/>
      <c r="CN51" s="1278">
        <v>67.5</v>
      </c>
      <c r="CO51" s="1278"/>
      <c r="CP51" s="1278"/>
      <c r="CQ51" s="1278"/>
      <c r="CR51" s="1278"/>
      <c r="CS51" s="1278"/>
      <c r="CT51" s="1278"/>
      <c r="CU51" s="1278"/>
      <c r="CV51" s="1278">
        <v>54.1</v>
      </c>
      <c r="CW51" s="1278"/>
      <c r="CX51" s="1278"/>
      <c r="CY51" s="1278"/>
      <c r="CZ51" s="1278"/>
      <c r="DA51" s="1278"/>
      <c r="DB51" s="1278"/>
      <c r="DC51" s="1278"/>
    </row>
    <row r="52" spans="1:109" x14ac:dyDescent="0.15">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608</v>
      </c>
      <c r="BC53" s="1281"/>
      <c r="BD53" s="1281"/>
      <c r="BE53" s="1281"/>
      <c r="BF53" s="1281"/>
      <c r="BG53" s="1281"/>
      <c r="BH53" s="1281"/>
      <c r="BI53" s="1281"/>
      <c r="BJ53" s="1281"/>
      <c r="BK53" s="1281"/>
      <c r="BL53" s="1281"/>
      <c r="BM53" s="1281"/>
      <c r="BN53" s="1281"/>
      <c r="BO53" s="1281"/>
      <c r="BP53" s="1278">
        <v>77.900000000000006</v>
      </c>
      <c r="BQ53" s="1278"/>
      <c r="BR53" s="1278"/>
      <c r="BS53" s="1278"/>
      <c r="BT53" s="1278"/>
      <c r="BU53" s="1278"/>
      <c r="BV53" s="1278"/>
      <c r="BW53" s="1278"/>
      <c r="BX53" s="1278">
        <v>78.900000000000006</v>
      </c>
      <c r="BY53" s="1278"/>
      <c r="BZ53" s="1278"/>
      <c r="CA53" s="1278"/>
      <c r="CB53" s="1278"/>
      <c r="CC53" s="1278"/>
      <c r="CD53" s="1278"/>
      <c r="CE53" s="1278"/>
      <c r="CF53" s="1278">
        <v>77.400000000000006</v>
      </c>
      <c r="CG53" s="1278"/>
      <c r="CH53" s="1278"/>
      <c r="CI53" s="1278"/>
      <c r="CJ53" s="1278"/>
      <c r="CK53" s="1278"/>
      <c r="CL53" s="1278"/>
      <c r="CM53" s="1278"/>
      <c r="CN53" s="1278">
        <v>77.900000000000006</v>
      </c>
      <c r="CO53" s="1278"/>
      <c r="CP53" s="1278"/>
      <c r="CQ53" s="1278"/>
      <c r="CR53" s="1278"/>
      <c r="CS53" s="1278"/>
      <c r="CT53" s="1278"/>
      <c r="CU53" s="1278"/>
      <c r="CV53" s="1278">
        <v>77.900000000000006</v>
      </c>
      <c r="CW53" s="1278"/>
      <c r="CX53" s="1278"/>
      <c r="CY53" s="1278"/>
      <c r="CZ53" s="1278"/>
      <c r="DA53" s="1278"/>
      <c r="DB53" s="1278"/>
      <c r="DC53" s="1278"/>
    </row>
    <row r="54" spans="1:109" x14ac:dyDescent="0.15">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4"/>
      <c r="H55" s="1284"/>
      <c r="I55" s="1284"/>
      <c r="J55" s="1284"/>
      <c r="K55" s="1285"/>
      <c r="L55" s="1285"/>
      <c r="M55" s="1285"/>
      <c r="N55" s="1285"/>
      <c r="AN55" s="1283" t="s">
        <v>609</v>
      </c>
      <c r="AO55" s="1283"/>
      <c r="AP55" s="1283"/>
      <c r="AQ55" s="1283"/>
      <c r="AR55" s="1283"/>
      <c r="AS55" s="1283"/>
      <c r="AT55" s="1283"/>
      <c r="AU55" s="1283"/>
      <c r="AV55" s="1283"/>
      <c r="AW55" s="1283"/>
      <c r="AX55" s="1283"/>
      <c r="AY55" s="1283"/>
      <c r="AZ55" s="1283"/>
      <c r="BA55" s="1283"/>
      <c r="BB55" s="1281" t="s">
        <v>607</v>
      </c>
      <c r="BC55" s="1281"/>
      <c r="BD55" s="1281"/>
      <c r="BE55" s="1281"/>
      <c r="BF55" s="1281"/>
      <c r="BG55" s="1281"/>
      <c r="BH55" s="1281"/>
      <c r="BI55" s="1281"/>
      <c r="BJ55" s="1281"/>
      <c r="BK55" s="1281"/>
      <c r="BL55" s="1281"/>
      <c r="BM55" s="1281"/>
      <c r="BN55" s="1281"/>
      <c r="BO55" s="1281"/>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608</v>
      </c>
      <c r="BC57" s="1281"/>
      <c r="BD57" s="1281"/>
      <c r="BE57" s="1281"/>
      <c r="BF57" s="1281"/>
      <c r="BG57" s="1281"/>
      <c r="BH57" s="1281"/>
      <c r="BI57" s="1281"/>
      <c r="BJ57" s="1281"/>
      <c r="BK57" s="1281"/>
      <c r="BL57" s="1281"/>
      <c r="BM57" s="1281"/>
      <c r="BN57" s="1281"/>
      <c r="BO57" s="1281"/>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389"/>
      <c r="DE57" s="388"/>
    </row>
    <row r="58" spans="1:109" s="384" customFormat="1" x14ac:dyDescent="0.15">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610</v>
      </c>
    </row>
    <row r="64" spans="1:109" x14ac:dyDescent="0.15">
      <c r="B64" s="376"/>
      <c r="G64" s="383"/>
      <c r="I64" s="396"/>
      <c r="J64" s="396"/>
      <c r="K64" s="396"/>
      <c r="L64" s="396"/>
      <c r="M64" s="396"/>
      <c r="N64" s="397"/>
      <c r="AM64" s="383"/>
      <c r="AN64" s="383" t="s">
        <v>603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611</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605</v>
      </c>
    </row>
    <row r="72" spans="2:107" x14ac:dyDescent="0.15">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562</v>
      </c>
      <c r="BQ72" s="1283"/>
      <c r="BR72" s="1283"/>
      <c r="BS72" s="1283"/>
      <c r="BT72" s="1283"/>
      <c r="BU72" s="1283"/>
      <c r="BV72" s="1283"/>
      <c r="BW72" s="1283"/>
      <c r="BX72" s="1283" t="s">
        <v>563</v>
      </c>
      <c r="BY72" s="1283"/>
      <c r="BZ72" s="1283"/>
      <c r="CA72" s="1283"/>
      <c r="CB72" s="1283"/>
      <c r="CC72" s="1283"/>
      <c r="CD72" s="1283"/>
      <c r="CE72" s="1283"/>
      <c r="CF72" s="1283" t="s">
        <v>564</v>
      </c>
      <c r="CG72" s="1283"/>
      <c r="CH72" s="1283"/>
      <c r="CI72" s="1283"/>
      <c r="CJ72" s="1283"/>
      <c r="CK72" s="1283"/>
      <c r="CL72" s="1283"/>
      <c r="CM72" s="1283"/>
      <c r="CN72" s="1283" t="s">
        <v>565</v>
      </c>
      <c r="CO72" s="1283"/>
      <c r="CP72" s="1283"/>
      <c r="CQ72" s="1283"/>
      <c r="CR72" s="1283"/>
      <c r="CS72" s="1283"/>
      <c r="CT72" s="1283"/>
      <c r="CU72" s="1283"/>
      <c r="CV72" s="1283" t="s">
        <v>566</v>
      </c>
      <c r="CW72" s="1283"/>
      <c r="CX72" s="1283"/>
      <c r="CY72" s="1283"/>
      <c r="CZ72" s="1283"/>
      <c r="DA72" s="1283"/>
      <c r="DB72" s="1283"/>
      <c r="DC72" s="1283"/>
    </row>
    <row r="73" spans="2:107" x14ac:dyDescent="0.15">
      <c r="B73" s="376"/>
      <c r="G73" s="1286"/>
      <c r="H73" s="1286"/>
      <c r="I73" s="1286"/>
      <c r="J73" s="1286"/>
      <c r="K73" s="1282"/>
      <c r="L73" s="1282"/>
      <c r="M73" s="1282"/>
      <c r="N73" s="1282"/>
      <c r="AM73" s="385"/>
      <c r="AN73" s="1281" t="s">
        <v>606</v>
      </c>
      <c r="AO73" s="1281"/>
      <c r="AP73" s="1281"/>
      <c r="AQ73" s="1281"/>
      <c r="AR73" s="1281"/>
      <c r="AS73" s="1281"/>
      <c r="AT73" s="1281"/>
      <c r="AU73" s="1281"/>
      <c r="AV73" s="1281"/>
      <c r="AW73" s="1281"/>
      <c r="AX73" s="1281"/>
      <c r="AY73" s="1281"/>
      <c r="AZ73" s="1281"/>
      <c r="BA73" s="1281"/>
      <c r="BB73" s="1281" t="s">
        <v>607</v>
      </c>
      <c r="BC73" s="1281"/>
      <c r="BD73" s="1281"/>
      <c r="BE73" s="1281"/>
      <c r="BF73" s="1281"/>
      <c r="BG73" s="1281"/>
      <c r="BH73" s="1281"/>
      <c r="BI73" s="1281"/>
      <c r="BJ73" s="1281"/>
      <c r="BK73" s="1281"/>
      <c r="BL73" s="1281"/>
      <c r="BM73" s="1281"/>
      <c r="BN73" s="1281"/>
      <c r="BO73" s="1281"/>
      <c r="BP73" s="1278">
        <v>105</v>
      </c>
      <c r="BQ73" s="1278"/>
      <c r="BR73" s="1278"/>
      <c r="BS73" s="1278"/>
      <c r="BT73" s="1278"/>
      <c r="BU73" s="1278"/>
      <c r="BV73" s="1278"/>
      <c r="BW73" s="1278"/>
      <c r="BX73" s="1278">
        <v>81</v>
      </c>
      <c r="BY73" s="1278"/>
      <c r="BZ73" s="1278"/>
      <c r="CA73" s="1278"/>
      <c r="CB73" s="1278"/>
      <c r="CC73" s="1278"/>
      <c r="CD73" s="1278"/>
      <c r="CE73" s="1278"/>
      <c r="CF73" s="1278">
        <v>81.5</v>
      </c>
      <c r="CG73" s="1278"/>
      <c r="CH73" s="1278"/>
      <c r="CI73" s="1278"/>
      <c r="CJ73" s="1278"/>
      <c r="CK73" s="1278"/>
      <c r="CL73" s="1278"/>
      <c r="CM73" s="1278"/>
      <c r="CN73" s="1278">
        <v>67.5</v>
      </c>
      <c r="CO73" s="1278"/>
      <c r="CP73" s="1278"/>
      <c r="CQ73" s="1278"/>
      <c r="CR73" s="1278"/>
      <c r="CS73" s="1278"/>
      <c r="CT73" s="1278"/>
      <c r="CU73" s="1278"/>
      <c r="CV73" s="1278">
        <v>54.1</v>
      </c>
      <c r="CW73" s="1278"/>
      <c r="CX73" s="1278"/>
      <c r="CY73" s="1278"/>
      <c r="CZ73" s="1278"/>
      <c r="DA73" s="1278"/>
      <c r="DB73" s="1278"/>
      <c r="DC73" s="1278"/>
    </row>
    <row r="74" spans="2:107" x14ac:dyDescent="0.15">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612</v>
      </c>
      <c r="BC75" s="1281"/>
      <c r="BD75" s="1281"/>
      <c r="BE75" s="1281"/>
      <c r="BF75" s="1281"/>
      <c r="BG75" s="1281"/>
      <c r="BH75" s="1281"/>
      <c r="BI75" s="1281"/>
      <c r="BJ75" s="1281"/>
      <c r="BK75" s="1281"/>
      <c r="BL75" s="1281"/>
      <c r="BM75" s="1281"/>
      <c r="BN75" s="1281"/>
      <c r="BO75" s="1281"/>
      <c r="BP75" s="1278">
        <v>6</v>
      </c>
      <c r="BQ75" s="1278"/>
      <c r="BR75" s="1278"/>
      <c r="BS75" s="1278"/>
      <c r="BT75" s="1278"/>
      <c r="BU75" s="1278"/>
      <c r="BV75" s="1278"/>
      <c r="BW75" s="1278"/>
      <c r="BX75" s="1278">
        <v>6.5</v>
      </c>
      <c r="BY75" s="1278"/>
      <c r="BZ75" s="1278"/>
      <c r="CA75" s="1278"/>
      <c r="CB75" s="1278"/>
      <c r="CC75" s="1278"/>
      <c r="CD75" s="1278"/>
      <c r="CE75" s="1278"/>
      <c r="CF75" s="1278">
        <v>6.4</v>
      </c>
      <c r="CG75" s="1278"/>
      <c r="CH75" s="1278"/>
      <c r="CI75" s="1278"/>
      <c r="CJ75" s="1278"/>
      <c r="CK75" s="1278"/>
      <c r="CL75" s="1278"/>
      <c r="CM75" s="1278"/>
      <c r="CN75" s="1278">
        <v>6</v>
      </c>
      <c r="CO75" s="1278"/>
      <c r="CP75" s="1278"/>
      <c r="CQ75" s="1278"/>
      <c r="CR75" s="1278"/>
      <c r="CS75" s="1278"/>
      <c r="CT75" s="1278"/>
      <c r="CU75" s="1278"/>
      <c r="CV75" s="1278">
        <v>5.8</v>
      </c>
      <c r="CW75" s="1278"/>
      <c r="CX75" s="1278"/>
      <c r="CY75" s="1278"/>
      <c r="CZ75" s="1278"/>
      <c r="DA75" s="1278"/>
      <c r="DB75" s="1278"/>
      <c r="DC75" s="1278"/>
    </row>
    <row r="76" spans="2:107" x14ac:dyDescent="0.15">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4"/>
      <c r="H77" s="1284"/>
      <c r="I77" s="1284"/>
      <c r="J77" s="1284"/>
      <c r="K77" s="1282"/>
      <c r="L77" s="1282"/>
      <c r="M77" s="1282"/>
      <c r="N77" s="1282"/>
      <c r="AN77" s="1283" t="s">
        <v>609</v>
      </c>
      <c r="AO77" s="1283"/>
      <c r="AP77" s="1283"/>
      <c r="AQ77" s="1283"/>
      <c r="AR77" s="1283"/>
      <c r="AS77" s="1283"/>
      <c r="AT77" s="1283"/>
      <c r="AU77" s="1283"/>
      <c r="AV77" s="1283"/>
      <c r="AW77" s="1283"/>
      <c r="AX77" s="1283"/>
      <c r="AY77" s="1283"/>
      <c r="AZ77" s="1283"/>
      <c r="BA77" s="1283"/>
      <c r="BB77" s="1281" t="s">
        <v>607</v>
      </c>
      <c r="BC77" s="1281"/>
      <c r="BD77" s="1281"/>
      <c r="BE77" s="1281"/>
      <c r="BF77" s="1281"/>
      <c r="BG77" s="1281"/>
      <c r="BH77" s="1281"/>
      <c r="BI77" s="1281"/>
      <c r="BJ77" s="1281"/>
      <c r="BK77" s="1281"/>
      <c r="BL77" s="1281"/>
      <c r="BM77" s="1281"/>
      <c r="BN77" s="1281"/>
      <c r="BO77" s="1281"/>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612</v>
      </c>
      <c r="BC79" s="1281"/>
      <c r="BD79" s="1281"/>
      <c r="BE79" s="1281"/>
      <c r="BF79" s="1281"/>
      <c r="BG79" s="1281"/>
      <c r="BH79" s="1281"/>
      <c r="BI79" s="1281"/>
      <c r="BJ79" s="1281"/>
      <c r="BK79" s="1281"/>
      <c r="BL79" s="1281"/>
      <c r="BM79" s="1281"/>
      <c r="BN79" s="1281"/>
      <c r="BO79" s="1281"/>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do5loDitsz9QZxosn5I6xPVxZMoCudvfu6LLuLrC0yqU9ykASbTvg8a8UK+27Lm0rApRLNgRhiCtx/iDQ1bn8Q==" saltValue="kVx1OsLPplGP84jOSFZS8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99050-1305-4125-9EB6-C21665F8FC24}">
  <sheetPr>
    <pageSetUpPr fitToPage="1"/>
  </sheetPr>
  <dimension ref="A1:DR125"/>
  <sheetViews>
    <sheetView showGridLines="0" topLeftCell="BF103"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lkAIb78x2RuOLk1nR0Zlkjpjcu9a4i5C7zCmT0dA4+Db83Vg3zOGoqGHZO9x+bUeK1GgiQOpMW3g8qWJLs9k3Q==" saltValue="RFs8elnZty0iKZ2x9iAn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11D2F-51F0-49AF-8227-D3AAAA041E28}">
  <sheetPr>
    <pageSetUpPr fitToPage="1"/>
  </sheetPr>
  <dimension ref="A1:DR125"/>
  <sheetViews>
    <sheetView showGridLines="0" zoomScaleNormal="100" zoomScaleSheetLayoutView="55" workbookViewId="0">
      <selection activeCell="AG112" sqref="AG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CmYolvbupLrR9U6r9X4Vu/veTkFfS83wNWGLVMZFU1i2IgubWqUWVL8Y6Fqb7W8+vUDpRXtu052ey6zN+kukSw==" saltValue="k3H9st/8Kes1nHXjiWB+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45440</v>
      </c>
      <c r="E3" s="153"/>
      <c r="F3" s="154">
        <v>52191</v>
      </c>
      <c r="G3" s="155"/>
      <c r="H3" s="156"/>
    </row>
    <row r="4" spans="1:8" x14ac:dyDescent="0.15">
      <c r="A4" s="157"/>
      <c r="B4" s="158"/>
      <c r="C4" s="159"/>
      <c r="D4" s="160">
        <v>26244</v>
      </c>
      <c r="E4" s="161"/>
      <c r="F4" s="162">
        <v>24843</v>
      </c>
      <c r="G4" s="163"/>
      <c r="H4" s="164"/>
    </row>
    <row r="5" spans="1:8" x14ac:dyDescent="0.15">
      <c r="A5" s="145" t="s">
        <v>554</v>
      </c>
      <c r="B5" s="150"/>
      <c r="C5" s="151"/>
      <c r="D5" s="152">
        <v>18277</v>
      </c>
      <c r="E5" s="153"/>
      <c r="F5" s="154">
        <v>47387</v>
      </c>
      <c r="G5" s="155"/>
      <c r="H5" s="156"/>
    </row>
    <row r="6" spans="1:8" x14ac:dyDescent="0.15">
      <c r="A6" s="157"/>
      <c r="B6" s="158"/>
      <c r="C6" s="159"/>
      <c r="D6" s="160">
        <v>4906</v>
      </c>
      <c r="E6" s="161"/>
      <c r="F6" s="162">
        <v>24928</v>
      </c>
      <c r="G6" s="163"/>
      <c r="H6" s="164"/>
    </row>
    <row r="7" spans="1:8" x14ac:dyDescent="0.15">
      <c r="A7" s="145" t="s">
        <v>555</v>
      </c>
      <c r="B7" s="150"/>
      <c r="C7" s="151"/>
      <c r="D7" s="152">
        <v>14851</v>
      </c>
      <c r="E7" s="153"/>
      <c r="F7" s="154">
        <v>51264</v>
      </c>
      <c r="G7" s="155"/>
      <c r="H7" s="156"/>
    </row>
    <row r="8" spans="1:8" x14ac:dyDescent="0.15">
      <c r="A8" s="157"/>
      <c r="B8" s="158"/>
      <c r="C8" s="159"/>
      <c r="D8" s="160">
        <v>6467</v>
      </c>
      <c r="E8" s="161"/>
      <c r="F8" s="162">
        <v>26040</v>
      </c>
      <c r="G8" s="163"/>
      <c r="H8" s="164"/>
    </row>
    <row r="9" spans="1:8" x14ac:dyDescent="0.15">
      <c r="A9" s="145" t="s">
        <v>556</v>
      </c>
      <c r="B9" s="150"/>
      <c r="C9" s="151"/>
      <c r="D9" s="152">
        <v>12456</v>
      </c>
      <c r="E9" s="153"/>
      <c r="F9" s="154">
        <v>52068</v>
      </c>
      <c r="G9" s="155"/>
      <c r="H9" s="156"/>
    </row>
    <row r="10" spans="1:8" x14ac:dyDescent="0.15">
      <c r="A10" s="157"/>
      <c r="B10" s="158"/>
      <c r="C10" s="159"/>
      <c r="D10" s="160">
        <v>9842</v>
      </c>
      <c r="E10" s="161"/>
      <c r="F10" s="162">
        <v>26936</v>
      </c>
      <c r="G10" s="163"/>
      <c r="H10" s="164"/>
    </row>
    <row r="11" spans="1:8" x14ac:dyDescent="0.15">
      <c r="A11" s="145" t="s">
        <v>557</v>
      </c>
      <c r="B11" s="150"/>
      <c r="C11" s="151"/>
      <c r="D11" s="152">
        <v>21255</v>
      </c>
      <c r="E11" s="153"/>
      <c r="F11" s="154">
        <v>47161</v>
      </c>
      <c r="G11" s="155"/>
      <c r="H11" s="156"/>
    </row>
    <row r="12" spans="1:8" x14ac:dyDescent="0.15">
      <c r="A12" s="157"/>
      <c r="B12" s="158"/>
      <c r="C12" s="165"/>
      <c r="D12" s="160">
        <v>11236</v>
      </c>
      <c r="E12" s="161"/>
      <c r="F12" s="162">
        <v>24595</v>
      </c>
      <c r="G12" s="163"/>
      <c r="H12" s="164"/>
    </row>
    <row r="13" spans="1:8" x14ac:dyDescent="0.15">
      <c r="A13" s="145"/>
      <c r="B13" s="150"/>
      <c r="C13" s="166"/>
      <c r="D13" s="167">
        <v>22456</v>
      </c>
      <c r="E13" s="168"/>
      <c r="F13" s="169">
        <v>50014</v>
      </c>
      <c r="G13" s="170"/>
      <c r="H13" s="156"/>
    </row>
    <row r="14" spans="1:8" x14ac:dyDescent="0.15">
      <c r="A14" s="157"/>
      <c r="B14" s="158"/>
      <c r="C14" s="159"/>
      <c r="D14" s="160">
        <v>11739</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8.35</v>
      </c>
      <c r="C19" s="171">
        <f>ROUND(VALUE(SUBSTITUTE(実質収支比率等に係る経年分析!G$48,"▲","-")),2)</f>
        <v>10</v>
      </c>
      <c r="D19" s="171">
        <f>ROUND(VALUE(SUBSTITUTE(実質収支比率等に係る経年分析!H$48,"▲","-")),2)</f>
        <v>7.31</v>
      </c>
      <c r="E19" s="171">
        <f>ROUND(VALUE(SUBSTITUTE(実質収支比率等に係る経年分析!I$48,"▲","-")),2)</f>
        <v>8.77</v>
      </c>
      <c r="F19" s="171">
        <f>ROUND(VALUE(SUBSTITUTE(実質収支比率等に係る経年分析!J$48,"▲","-")),2)</f>
        <v>12.82</v>
      </c>
    </row>
    <row r="20" spans="1:11" x14ac:dyDescent="0.15">
      <c r="A20" s="171" t="s">
        <v>55</v>
      </c>
      <c r="B20" s="171">
        <f>ROUND(VALUE(SUBSTITUTE(実質収支比率等に係る経年分析!F$47,"▲","-")),2)</f>
        <v>14.44</v>
      </c>
      <c r="C20" s="171">
        <f>ROUND(VALUE(SUBSTITUTE(実質収支比率等に係る経年分析!G$47,"▲","-")),2)</f>
        <v>14.13</v>
      </c>
      <c r="D20" s="171">
        <f>ROUND(VALUE(SUBSTITUTE(実質収支比率等に係る経年分析!H$47,"▲","-")),2)</f>
        <v>14.96</v>
      </c>
      <c r="E20" s="171">
        <f>ROUND(VALUE(SUBSTITUTE(実質収支比率等に係る経年分析!I$47,"▲","-")),2)</f>
        <v>12.65</v>
      </c>
      <c r="F20" s="171">
        <f>ROUND(VALUE(SUBSTITUTE(実質収支比率等に係る経年分析!J$47,"▲","-")),2)</f>
        <v>13.46</v>
      </c>
    </row>
    <row r="21" spans="1:11" x14ac:dyDescent="0.15">
      <c r="A21" s="171" t="s">
        <v>56</v>
      </c>
      <c r="B21" s="171">
        <f>IF(ISNUMBER(VALUE(SUBSTITUTE(実質収支比率等に係る経年分析!F$49,"▲","-"))),ROUND(VALUE(SUBSTITUTE(実質収支比率等に係る経年分析!F$49,"▲","-")),2),NA())</f>
        <v>0.82</v>
      </c>
      <c r="C21" s="171">
        <f>IF(ISNUMBER(VALUE(SUBSTITUTE(実質収支比率等に係る経年分析!G$49,"▲","-"))),ROUND(VALUE(SUBSTITUTE(実質収支比率等に係る経年分析!G$49,"▲","-")),2),NA())</f>
        <v>1.54</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-0.1</v>
      </c>
      <c r="F21" s="171">
        <f>IF(ISNUMBER(VALUE(SUBSTITUTE(実質収支比率等に係る経年分析!J$49,"▲","-"))),ROUND(VALUE(SUBSTITUTE(実質収支比率等に係る経年分析!J$49,"▲","-")),2),NA())</f>
        <v>6.12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2.1800000000000002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591</v>
      </c>
      <c r="E42" s="173"/>
      <c r="F42" s="173"/>
      <c r="G42" s="173">
        <f>'実質公債費比率（分子）の構造'!L$52</f>
        <v>596</v>
      </c>
      <c r="H42" s="173"/>
      <c r="I42" s="173"/>
      <c r="J42" s="173">
        <f>'実質公債費比率（分子）の構造'!M$52</f>
        <v>577</v>
      </c>
      <c r="K42" s="173"/>
      <c r="L42" s="173"/>
      <c r="M42" s="173">
        <f>'実質公債費比率（分子）の構造'!N$52</f>
        <v>587</v>
      </c>
      <c r="N42" s="173"/>
      <c r="O42" s="173"/>
      <c r="P42" s="173">
        <f>'実質公債費比率（分子）の構造'!O$52</f>
        <v>598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24</v>
      </c>
      <c r="C45" s="173"/>
      <c r="D45" s="173"/>
      <c r="E45" s="173">
        <f>'実質公債費比率（分子）の構造'!L$49</f>
        <v>28</v>
      </c>
      <c r="F45" s="173"/>
      <c r="G45" s="173"/>
      <c r="H45" s="173">
        <f>'実質公債費比率（分子）の構造'!M$49</f>
        <v>26</v>
      </c>
      <c r="I45" s="173"/>
      <c r="J45" s="173"/>
      <c r="K45" s="173">
        <f>'実質公債費比率（分子）の構造'!N$49</f>
        <v>33</v>
      </c>
      <c r="L45" s="173"/>
      <c r="M45" s="173"/>
      <c r="N45" s="173">
        <f>'実質公債費比率（分子）の構造'!O$49</f>
        <v>38</v>
      </c>
      <c r="O45" s="173"/>
      <c r="P45" s="173"/>
    </row>
    <row r="46" spans="1:16" x14ac:dyDescent="0.15">
      <c r="A46" s="173" t="s">
        <v>67</v>
      </c>
      <c r="B46" s="173">
        <f>'実質公債費比率（分子）の構造'!K$48</f>
        <v>301</v>
      </c>
      <c r="C46" s="173"/>
      <c r="D46" s="173"/>
      <c r="E46" s="173">
        <f>'実質公債費比率（分子）の構造'!L$48</f>
        <v>294</v>
      </c>
      <c r="F46" s="173"/>
      <c r="G46" s="173"/>
      <c r="H46" s="173">
        <f>'実質公債費比率（分子）の構造'!M$48</f>
        <v>269</v>
      </c>
      <c r="I46" s="173"/>
      <c r="J46" s="173"/>
      <c r="K46" s="173">
        <f>'実質公債費比率（分子）の構造'!N$48</f>
        <v>235</v>
      </c>
      <c r="L46" s="173"/>
      <c r="M46" s="173"/>
      <c r="N46" s="173">
        <f>'実質公債費比率（分子）の構造'!O$48</f>
        <v>244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525</v>
      </c>
      <c r="C49" s="173"/>
      <c r="D49" s="173"/>
      <c r="E49" s="173">
        <f>'実質公債費比率（分子）の構造'!L$45</f>
        <v>546</v>
      </c>
      <c r="F49" s="173"/>
      <c r="G49" s="173"/>
      <c r="H49" s="173">
        <f>'実質公債費比率（分子）の構造'!M$45</f>
        <v>531</v>
      </c>
      <c r="I49" s="173"/>
      <c r="J49" s="173"/>
      <c r="K49" s="173">
        <f>'実質公債費比率（分子）の構造'!N$45</f>
        <v>537</v>
      </c>
      <c r="L49" s="173"/>
      <c r="M49" s="173"/>
      <c r="N49" s="173">
        <f>'実質公債費比率（分子）の構造'!O$45</f>
        <v>591</v>
      </c>
      <c r="O49" s="173"/>
      <c r="P49" s="173"/>
    </row>
    <row r="50" spans="1:16" x14ac:dyDescent="0.15">
      <c r="A50" s="173" t="s">
        <v>71</v>
      </c>
      <c r="B50" s="173" t="e">
        <f>NA()</f>
        <v>#N/A</v>
      </c>
      <c r="C50" s="173">
        <f>IF(ISNUMBER('実質公債費比率（分子）の構造'!K$53),'実質公債費比率（分子）の構造'!K$53,NA())</f>
        <v>259</v>
      </c>
      <c r="D50" s="173" t="e">
        <f>NA()</f>
        <v>#N/A</v>
      </c>
      <c r="E50" s="173" t="e">
        <f>NA()</f>
        <v>#N/A</v>
      </c>
      <c r="F50" s="173">
        <f>IF(ISNUMBER('実質公債費比率（分子）の構造'!L$53),'実質公債費比率（分子）の構造'!L$53,NA())</f>
        <v>272</v>
      </c>
      <c r="G50" s="173" t="e">
        <f>NA()</f>
        <v>#N/A</v>
      </c>
      <c r="H50" s="173" t="e">
        <f>NA()</f>
        <v>#N/A</v>
      </c>
      <c r="I50" s="173">
        <f>IF(ISNUMBER('実質公債費比率（分子）の構造'!M$53),'実質公債費比率（分子）の構造'!M$53,NA())</f>
        <v>249</v>
      </c>
      <c r="J50" s="173" t="e">
        <f>NA()</f>
        <v>#N/A</v>
      </c>
      <c r="K50" s="173" t="e">
        <f>NA()</f>
        <v>#N/A</v>
      </c>
      <c r="L50" s="173">
        <f>IF(ISNUMBER('実質公債費比率（分子）の構造'!N$53),'実質公債費比率（分子）の構造'!N$53,NA())</f>
        <v>218</v>
      </c>
      <c r="M50" s="173" t="e">
        <f>NA()</f>
        <v>#N/A</v>
      </c>
      <c r="N50" s="173" t="e">
        <f>NA()</f>
        <v>#N/A</v>
      </c>
      <c r="O50" s="173">
        <f>IF(ISNUMBER('実質公債費比率（分子）の構造'!O$53),'実質公債費比率（分子）の構造'!O$53,NA())</f>
        <v>275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7524</v>
      </c>
      <c r="E56" s="172"/>
      <c r="F56" s="172"/>
      <c r="G56" s="172">
        <f>'将来負担比率（分子）の構造'!J$52</f>
        <v>7364</v>
      </c>
      <c r="H56" s="172"/>
      <c r="I56" s="172"/>
      <c r="J56" s="172">
        <f>'将来負担比率（分子）の構造'!K$52</f>
        <v>7257</v>
      </c>
      <c r="K56" s="172"/>
      <c r="L56" s="172"/>
      <c r="M56" s="172">
        <f>'将来負担比率（分子）の構造'!L$52</f>
        <v>7079</v>
      </c>
      <c r="N56" s="172"/>
      <c r="O56" s="172"/>
      <c r="P56" s="172">
        <f>'将来負担比率（分子）の構造'!M$52</f>
        <v>6886</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1260</v>
      </c>
      <c r="E58" s="172"/>
      <c r="F58" s="172"/>
      <c r="G58" s="172">
        <f>'将来負担比率（分子）の構造'!J$50</f>
        <v>1914</v>
      </c>
      <c r="H58" s="172"/>
      <c r="I58" s="172"/>
      <c r="J58" s="172">
        <f>'将来負担比率（分子）の構造'!K$50</f>
        <v>1914</v>
      </c>
      <c r="K58" s="172"/>
      <c r="L58" s="172"/>
      <c r="M58" s="172">
        <f>'将来負担比率（分子）の構造'!L$50</f>
        <v>1916</v>
      </c>
      <c r="N58" s="172"/>
      <c r="O58" s="172"/>
      <c r="P58" s="172">
        <f>'将来負担比率（分子）の構造'!M$50</f>
        <v>2230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1202</v>
      </c>
      <c r="C62" s="172"/>
      <c r="D62" s="172"/>
      <c r="E62" s="172">
        <f>'将来負担比率（分子）の構造'!J$45</f>
        <v>1171</v>
      </c>
      <c r="F62" s="172"/>
      <c r="G62" s="172"/>
      <c r="H62" s="172">
        <f>'将来負担比率（分子）の構造'!K$45</f>
        <v>1156</v>
      </c>
      <c r="I62" s="172"/>
      <c r="J62" s="172"/>
      <c r="K62" s="172">
        <f>'将来負担比率（分子）の構造'!L$45</f>
        <v>1147</v>
      </c>
      <c r="L62" s="172"/>
      <c r="M62" s="172"/>
      <c r="N62" s="172">
        <f>'将来負担比率（分子）の構造'!M$45</f>
        <v>1126</v>
      </c>
      <c r="O62" s="172"/>
      <c r="P62" s="172"/>
    </row>
    <row r="63" spans="1:16" x14ac:dyDescent="0.15">
      <c r="A63" s="172" t="s">
        <v>34</v>
      </c>
      <c r="B63" s="172">
        <f>'将来負担比率（分子）の構造'!I$44</f>
        <v>138</v>
      </c>
      <c r="C63" s="172"/>
      <c r="D63" s="172"/>
      <c r="E63" s="172">
        <f>'将来負担比率（分子）の構造'!J$44</f>
        <v>134</v>
      </c>
      <c r="F63" s="172"/>
      <c r="G63" s="172"/>
      <c r="H63" s="172">
        <f>'将来負担比率（分子）の構造'!K$44</f>
        <v>205</v>
      </c>
      <c r="I63" s="172"/>
      <c r="J63" s="172"/>
      <c r="K63" s="172">
        <f>'将来負担比率（分子）の構造'!L$44</f>
        <v>417</v>
      </c>
      <c r="L63" s="172"/>
      <c r="M63" s="172"/>
      <c r="N63" s="172">
        <f>'将来負担比率（分子）の構造'!M$44</f>
        <v>426</v>
      </c>
      <c r="O63" s="172"/>
      <c r="P63" s="172"/>
    </row>
    <row r="64" spans="1:16" x14ac:dyDescent="0.15">
      <c r="A64" s="172" t="s">
        <v>33</v>
      </c>
      <c r="B64" s="172">
        <f>'将来負担比率（分子）の構造'!I$43</f>
        <v>4577</v>
      </c>
      <c r="C64" s="172"/>
      <c r="D64" s="172"/>
      <c r="E64" s="172">
        <f>'将来負担比率（分子）の構造'!J$43</f>
        <v>4195</v>
      </c>
      <c r="F64" s="172"/>
      <c r="G64" s="172"/>
      <c r="H64" s="172">
        <f>'将来負担比率（分子）の構造'!K$43</f>
        <v>4170</v>
      </c>
      <c r="I64" s="172"/>
      <c r="J64" s="172"/>
      <c r="K64" s="172">
        <f>'将来負担比率（分子）の構造'!L$43</f>
        <v>3499</v>
      </c>
      <c r="L64" s="172"/>
      <c r="M64" s="172"/>
      <c r="N64" s="172">
        <f>'将来負担比率（分子）の構造'!M$43</f>
        <v>3260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7079</v>
      </c>
      <c r="C66" s="172"/>
      <c r="D66" s="172"/>
      <c r="E66" s="172">
        <f>'将来負担比率（分子）の構造'!J$41</f>
        <v>7056</v>
      </c>
      <c r="F66" s="172"/>
      <c r="G66" s="172"/>
      <c r="H66" s="172">
        <f>'将来負担比率（分子）の構造'!K$41</f>
        <v>6946</v>
      </c>
      <c r="I66" s="172"/>
      <c r="J66" s="172"/>
      <c r="K66" s="172">
        <f>'将来負担比率（分子）の構造'!L$41</f>
        <v>6775</v>
      </c>
      <c r="L66" s="172"/>
      <c r="M66" s="172"/>
      <c r="N66" s="172">
        <f>'将来負担比率（分子）の構造'!M$41</f>
        <v>6742</v>
      </c>
      <c r="O66" s="172"/>
      <c r="P66" s="172"/>
    </row>
    <row r="67" spans="1:16" x14ac:dyDescent="0.15">
      <c r="A67" s="172" t="s">
        <v>75</v>
      </c>
      <c r="B67" s="172" t="e">
        <f>NA()</f>
        <v>#N/A</v>
      </c>
      <c r="C67" s="172">
        <f>IF(ISNUMBER('将来負担比率（分子）の構造'!I$53), IF('将来負担比率（分子）の構造'!I$53 &lt; 0, 0, '将来負担比率（分子）の構造'!I$53), NA())</f>
        <v>4212</v>
      </c>
      <c r="D67" s="172" t="e">
        <f>NA()</f>
        <v>#N/A</v>
      </c>
      <c r="E67" s="172" t="e">
        <f>NA()</f>
        <v>#N/A</v>
      </c>
      <c r="F67" s="172">
        <f>IF(ISNUMBER('将来負担比率（分子）の構造'!J$53), IF('将来負担比率（分子）の構造'!J$53 &lt; 0, 0, '将来負担比率（分子）の構造'!J$53), NA())</f>
        <v>3278</v>
      </c>
      <c r="G67" s="172" t="e">
        <f>NA()</f>
        <v>#N/A</v>
      </c>
      <c r="H67" s="172" t="e">
        <f>NA()</f>
        <v>#N/A</v>
      </c>
      <c r="I67" s="172">
        <f>IF(ISNUMBER('将来負担比率（分子）の構造'!K$53), IF('将来負担比率（分子）の構造'!K$53 &lt; 0, 0, '将来負担比率（分子）の構造'!K$53), NA())</f>
        <v>3307</v>
      </c>
      <c r="J67" s="172" t="e">
        <f>NA()</f>
        <v>#N/A</v>
      </c>
      <c r="K67" s="172" t="e">
        <f>NA()</f>
        <v>#N/A</v>
      </c>
      <c r="L67" s="172">
        <f>IF(ISNUMBER('将来負担比率（分子）の構造'!L$53), IF('将来負担比率（分子）の構造'!L$53 &lt; 0, 0, '将来負担比率（分子）の構造'!L$53), NA())</f>
        <v>2842</v>
      </c>
      <c r="M67" s="172" t="e">
        <f>NA()</f>
        <v>#N/A</v>
      </c>
      <c r="N67" s="172" t="e">
        <f>NA()</f>
        <v>#N/A</v>
      </c>
      <c r="O67" s="172">
        <f>IF(ISNUMBER('将来負担比率（分子）の構造'!M$53), IF('将来負担比率（分子）の構造'!M$53 &lt; 0, 0, '将来負担比率（分子）の構造'!M$53), NA())</f>
        <v>2438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693</v>
      </c>
      <c r="C72" s="176">
        <f>基金残高に係る経年分析!G55</f>
        <v>606</v>
      </c>
      <c r="D72" s="176">
        <f>基金残高に係る経年分析!H55</f>
        <v>686</v>
      </c>
    </row>
    <row r="73" spans="1:16" x14ac:dyDescent="0.15">
      <c r="A73" s="175" t="s">
        <v>78</v>
      </c>
      <c r="B73" s="176">
        <f>基金残高に係る経年分析!F56</f>
        <v>11</v>
      </c>
      <c r="C73" s="176">
        <f>基金残高に係る経年分析!G56</f>
        <v>11</v>
      </c>
      <c r="D73" s="176">
        <f>基金残高に係る経年分析!H56</f>
        <v>118</v>
      </c>
    </row>
    <row r="74" spans="1:16" x14ac:dyDescent="0.15">
      <c r="A74" s="175" t="s">
        <v>79</v>
      </c>
      <c r="B74" s="176">
        <f>基金残高に係る経年分析!F57</f>
        <v>585</v>
      </c>
      <c r="C74" s="176">
        <f>基金残高に係る経年分析!G57</f>
        <v>656</v>
      </c>
      <c r="D74" s="176">
        <f>基金残高に係る経年分析!H57</f>
        <v>779</v>
      </c>
    </row>
  </sheetData>
  <sheetProtection algorithmName="SHA-512" hashValue="fMqiSUMiC8v1Oj8KMW9ZIRqvfvJuUzgZGVNCsSLC6VJKvR6LDeXnTk18cRMHsRrJCmCg+trEylsNxUuBAPel/g==" saltValue="Qc9Of2HSaKmMPpBDL2T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225</v>
      </c>
      <c r="C5" s="653"/>
      <c r="D5" s="653"/>
      <c r="E5" s="653"/>
      <c r="F5" s="653"/>
      <c r="G5" s="653"/>
      <c r="H5" s="653"/>
      <c r="I5" s="653"/>
      <c r="J5" s="653"/>
      <c r="K5" s="653"/>
      <c r="L5" s="653"/>
      <c r="M5" s="653"/>
      <c r="N5" s="653"/>
      <c r="O5" s="653"/>
      <c r="P5" s="653"/>
      <c r="Q5" s="654"/>
      <c r="R5" s="655">
        <v>2734399</v>
      </c>
      <c r="S5" s="656"/>
      <c r="T5" s="656"/>
      <c r="U5" s="656"/>
      <c r="V5" s="656"/>
      <c r="W5" s="656"/>
      <c r="X5" s="656"/>
      <c r="Y5" s="657"/>
      <c r="Z5" s="658">
        <v>31</v>
      </c>
      <c r="AA5" s="658"/>
      <c r="AB5" s="658"/>
      <c r="AC5" s="658"/>
      <c r="AD5" s="659">
        <v>2734399</v>
      </c>
      <c r="AE5" s="659"/>
      <c r="AF5" s="659"/>
      <c r="AG5" s="659"/>
      <c r="AH5" s="659"/>
      <c r="AI5" s="659"/>
      <c r="AJ5" s="659"/>
      <c r="AK5" s="659"/>
      <c r="AL5" s="660">
        <v>56.5</v>
      </c>
      <c r="AM5" s="661"/>
      <c r="AN5" s="661"/>
      <c r="AO5" s="662"/>
      <c r="AP5" s="652" t="s">
        <v>226</v>
      </c>
      <c r="AQ5" s="653"/>
      <c r="AR5" s="653"/>
      <c r="AS5" s="653"/>
      <c r="AT5" s="653"/>
      <c r="AU5" s="653"/>
      <c r="AV5" s="653"/>
      <c r="AW5" s="653"/>
      <c r="AX5" s="653"/>
      <c r="AY5" s="653"/>
      <c r="AZ5" s="653"/>
      <c r="BA5" s="653"/>
      <c r="BB5" s="653"/>
      <c r="BC5" s="653"/>
      <c r="BD5" s="653"/>
      <c r="BE5" s="653"/>
      <c r="BF5" s="654"/>
      <c r="BG5" s="666">
        <v>2734399</v>
      </c>
      <c r="BH5" s="667"/>
      <c r="BI5" s="667"/>
      <c r="BJ5" s="667"/>
      <c r="BK5" s="667"/>
      <c r="BL5" s="667"/>
      <c r="BM5" s="667"/>
      <c r="BN5" s="668"/>
      <c r="BO5" s="669">
        <v>100</v>
      </c>
      <c r="BP5" s="669"/>
      <c r="BQ5" s="669"/>
      <c r="BR5" s="669"/>
      <c r="BS5" s="670" t="s">
        <v>227</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219</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62108</v>
      </c>
      <c r="S6" s="667"/>
      <c r="T6" s="667"/>
      <c r="U6" s="667"/>
      <c r="V6" s="667"/>
      <c r="W6" s="667"/>
      <c r="X6" s="667"/>
      <c r="Y6" s="668"/>
      <c r="Z6" s="669">
        <v>0.7</v>
      </c>
      <c r="AA6" s="669"/>
      <c r="AB6" s="669"/>
      <c r="AC6" s="669"/>
      <c r="AD6" s="670">
        <v>62108</v>
      </c>
      <c r="AE6" s="670"/>
      <c r="AF6" s="670"/>
      <c r="AG6" s="670"/>
      <c r="AH6" s="670"/>
      <c r="AI6" s="670"/>
      <c r="AJ6" s="670"/>
      <c r="AK6" s="670"/>
      <c r="AL6" s="671">
        <v>1.3</v>
      </c>
      <c r="AM6" s="672"/>
      <c r="AN6" s="672"/>
      <c r="AO6" s="673"/>
      <c r="AP6" s="663" t="s">
        <v>232</v>
      </c>
      <c r="AQ6" s="664"/>
      <c r="AR6" s="664"/>
      <c r="AS6" s="664"/>
      <c r="AT6" s="664"/>
      <c r="AU6" s="664"/>
      <c r="AV6" s="664"/>
      <c r="AW6" s="664"/>
      <c r="AX6" s="664"/>
      <c r="AY6" s="664"/>
      <c r="AZ6" s="664"/>
      <c r="BA6" s="664"/>
      <c r="BB6" s="664"/>
      <c r="BC6" s="664"/>
      <c r="BD6" s="664"/>
      <c r="BE6" s="664"/>
      <c r="BF6" s="665"/>
      <c r="BG6" s="666">
        <v>2734399</v>
      </c>
      <c r="BH6" s="667"/>
      <c r="BI6" s="667"/>
      <c r="BJ6" s="667"/>
      <c r="BK6" s="667"/>
      <c r="BL6" s="667"/>
      <c r="BM6" s="667"/>
      <c r="BN6" s="668"/>
      <c r="BO6" s="669">
        <v>100</v>
      </c>
      <c r="BP6" s="669"/>
      <c r="BQ6" s="669"/>
      <c r="BR6" s="669"/>
      <c r="BS6" s="670" t="s">
        <v>172</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68272</v>
      </c>
      <c r="CS6" s="667"/>
      <c r="CT6" s="667"/>
      <c r="CU6" s="667"/>
      <c r="CV6" s="667"/>
      <c r="CW6" s="667"/>
      <c r="CX6" s="667"/>
      <c r="CY6" s="668"/>
      <c r="CZ6" s="660">
        <v>0.8</v>
      </c>
      <c r="DA6" s="661"/>
      <c r="DB6" s="661"/>
      <c r="DC6" s="680"/>
      <c r="DD6" s="675" t="s">
        <v>127</v>
      </c>
      <c r="DE6" s="667"/>
      <c r="DF6" s="667"/>
      <c r="DG6" s="667"/>
      <c r="DH6" s="667"/>
      <c r="DI6" s="667"/>
      <c r="DJ6" s="667"/>
      <c r="DK6" s="667"/>
      <c r="DL6" s="667"/>
      <c r="DM6" s="667"/>
      <c r="DN6" s="667"/>
      <c r="DO6" s="667"/>
      <c r="DP6" s="668"/>
      <c r="DQ6" s="675">
        <v>68272</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2260</v>
      </c>
      <c r="S7" s="667"/>
      <c r="T7" s="667"/>
      <c r="U7" s="667"/>
      <c r="V7" s="667"/>
      <c r="W7" s="667"/>
      <c r="X7" s="667"/>
      <c r="Y7" s="668"/>
      <c r="Z7" s="669">
        <v>0</v>
      </c>
      <c r="AA7" s="669"/>
      <c r="AB7" s="669"/>
      <c r="AC7" s="669"/>
      <c r="AD7" s="670">
        <v>2260</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1317474</v>
      </c>
      <c r="BH7" s="667"/>
      <c r="BI7" s="667"/>
      <c r="BJ7" s="667"/>
      <c r="BK7" s="667"/>
      <c r="BL7" s="667"/>
      <c r="BM7" s="667"/>
      <c r="BN7" s="668"/>
      <c r="BO7" s="669">
        <v>48.2</v>
      </c>
      <c r="BP7" s="669"/>
      <c r="BQ7" s="669"/>
      <c r="BR7" s="669"/>
      <c r="BS7" s="670" t="s">
        <v>127</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1160851</v>
      </c>
      <c r="CS7" s="667"/>
      <c r="CT7" s="667"/>
      <c r="CU7" s="667"/>
      <c r="CV7" s="667"/>
      <c r="CW7" s="667"/>
      <c r="CX7" s="667"/>
      <c r="CY7" s="668"/>
      <c r="CZ7" s="669">
        <v>14.2</v>
      </c>
      <c r="DA7" s="669"/>
      <c r="DB7" s="669"/>
      <c r="DC7" s="669"/>
      <c r="DD7" s="675">
        <v>86426</v>
      </c>
      <c r="DE7" s="667"/>
      <c r="DF7" s="667"/>
      <c r="DG7" s="667"/>
      <c r="DH7" s="667"/>
      <c r="DI7" s="667"/>
      <c r="DJ7" s="667"/>
      <c r="DK7" s="667"/>
      <c r="DL7" s="667"/>
      <c r="DM7" s="667"/>
      <c r="DN7" s="667"/>
      <c r="DO7" s="667"/>
      <c r="DP7" s="668"/>
      <c r="DQ7" s="675">
        <v>957083</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18984</v>
      </c>
      <c r="S8" s="667"/>
      <c r="T8" s="667"/>
      <c r="U8" s="667"/>
      <c r="V8" s="667"/>
      <c r="W8" s="667"/>
      <c r="X8" s="667"/>
      <c r="Y8" s="668"/>
      <c r="Z8" s="669">
        <v>0.2</v>
      </c>
      <c r="AA8" s="669"/>
      <c r="AB8" s="669"/>
      <c r="AC8" s="669"/>
      <c r="AD8" s="670">
        <v>18984</v>
      </c>
      <c r="AE8" s="670"/>
      <c r="AF8" s="670"/>
      <c r="AG8" s="670"/>
      <c r="AH8" s="670"/>
      <c r="AI8" s="670"/>
      <c r="AJ8" s="670"/>
      <c r="AK8" s="670"/>
      <c r="AL8" s="671">
        <v>0.4</v>
      </c>
      <c r="AM8" s="672"/>
      <c r="AN8" s="672"/>
      <c r="AO8" s="673"/>
      <c r="AP8" s="663" t="s">
        <v>238</v>
      </c>
      <c r="AQ8" s="664"/>
      <c r="AR8" s="664"/>
      <c r="AS8" s="664"/>
      <c r="AT8" s="664"/>
      <c r="AU8" s="664"/>
      <c r="AV8" s="664"/>
      <c r="AW8" s="664"/>
      <c r="AX8" s="664"/>
      <c r="AY8" s="664"/>
      <c r="AZ8" s="664"/>
      <c r="BA8" s="664"/>
      <c r="BB8" s="664"/>
      <c r="BC8" s="664"/>
      <c r="BD8" s="664"/>
      <c r="BE8" s="664"/>
      <c r="BF8" s="665"/>
      <c r="BG8" s="666">
        <v>39858</v>
      </c>
      <c r="BH8" s="667"/>
      <c r="BI8" s="667"/>
      <c r="BJ8" s="667"/>
      <c r="BK8" s="667"/>
      <c r="BL8" s="667"/>
      <c r="BM8" s="667"/>
      <c r="BN8" s="668"/>
      <c r="BO8" s="669">
        <v>1.5</v>
      </c>
      <c r="BP8" s="669"/>
      <c r="BQ8" s="669"/>
      <c r="BR8" s="669"/>
      <c r="BS8" s="670" t="s">
        <v>127</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3211492</v>
      </c>
      <c r="CS8" s="667"/>
      <c r="CT8" s="667"/>
      <c r="CU8" s="667"/>
      <c r="CV8" s="667"/>
      <c r="CW8" s="667"/>
      <c r="CX8" s="667"/>
      <c r="CY8" s="668"/>
      <c r="CZ8" s="669">
        <v>39.299999999999997</v>
      </c>
      <c r="DA8" s="669"/>
      <c r="DB8" s="669"/>
      <c r="DC8" s="669"/>
      <c r="DD8" s="675">
        <v>227694</v>
      </c>
      <c r="DE8" s="667"/>
      <c r="DF8" s="667"/>
      <c r="DG8" s="667"/>
      <c r="DH8" s="667"/>
      <c r="DI8" s="667"/>
      <c r="DJ8" s="667"/>
      <c r="DK8" s="667"/>
      <c r="DL8" s="667"/>
      <c r="DM8" s="667"/>
      <c r="DN8" s="667"/>
      <c r="DO8" s="667"/>
      <c r="DP8" s="668"/>
      <c r="DQ8" s="675">
        <v>1313848</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21529</v>
      </c>
      <c r="S9" s="667"/>
      <c r="T9" s="667"/>
      <c r="U9" s="667"/>
      <c r="V9" s="667"/>
      <c r="W9" s="667"/>
      <c r="X9" s="667"/>
      <c r="Y9" s="668"/>
      <c r="Z9" s="669">
        <v>0.2</v>
      </c>
      <c r="AA9" s="669"/>
      <c r="AB9" s="669"/>
      <c r="AC9" s="669"/>
      <c r="AD9" s="670">
        <v>21529</v>
      </c>
      <c r="AE9" s="670"/>
      <c r="AF9" s="670"/>
      <c r="AG9" s="670"/>
      <c r="AH9" s="670"/>
      <c r="AI9" s="670"/>
      <c r="AJ9" s="670"/>
      <c r="AK9" s="670"/>
      <c r="AL9" s="671">
        <v>0.4</v>
      </c>
      <c r="AM9" s="672"/>
      <c r="AN9" s="672"/>
      <c r="AO9" s="673"/>
      <c r="AP9" s="663" t="s">
        <v>241</v>
      </c>
      <c r="AQ9" s="664"/>
      <c r="AR9" s="664"/>
      <c r="AS9" s="664"/>
      <c r="AT9" s="664"/>
      <c r="AU9" s="664"/>
      <c r="AV9" s="664"/>
      <c r="AW9" s="664"/>
      <c r="AX9" s="664"/>
      <c r="AY9" s="664"/>
      <c r="AZ9" s="664"/>
      <c r="BA9" s="664"/>
      <c r="BB9" s="664"/>
      <c r="BC9" s="664"/>
      <c r="BD9" s="664"/>
      <c r="BE9" s="664"/>
      <c r="BF9" s="665"/>
      <c r="BG9" s="666">
        <v>1166319</v>
      </c>
      <c r="BH9" s="667"/>
      <c r="BI9" s="667"/>
      <c r="BJ9" s="667"/>
      <c r="BK9" s="667"/>
      <c r="BL9" s="667"/>
      <c r="BM9" s="667"/>
      <c r="BN9" s="668"/>
      <c r="BO9" s="669">
        <v>42.7</v>
      </c>
      <c r="BP9" s="669"/>
      <c r="BQ9" s="669"/>
      <c r="BR9" s="669"/>
      <c r="BS9" s="670" t="s">
        <v>127</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1246609</v>
      </c>
      <c r="CS9" s="667"/>
      <c r="CT9" s="667"/>
      <c r="CU9" s="667"/>
      <c r="CV9" s="667"/>
      <c r="CW9" s="667"/>
      <c r="CX9" s="667"/>
      <c r="CY9" s="668"/>
      <c r="CZ9" s="669">
        <v>15.3</v>
      </c>
      <c r="DA9" s="669"/>
      <c r="DB9" s="669"/>
      <c r="DC9" s="669"/>
      <c r="DD9" s="675">
        <v>16491</v>
      </c>
      <c r="DE9" s="667"/>
      <c r="DF9" s="667"/>
      <c r="DG9" s="667"/>
      <c r="DH9" s="667"/>
      <c r="DI9" s="667"/>
      <c r="DJ9" s="667"/>
      <c r="DK9" s="667"/>
      <c r="DL9" s="667"/>
      <c r="DM9" s="667"/>
      <c r="DN9" s="667"/>
      <c r="DO9" s="667"/>
      <c r="DP9" s="668"/>
      <c r="DQ9" s="675">
        <v>914894</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227</v>
      </c>
      <c r="AE10" s="670"/>
      <c r="AF10" s="670"/>
      <c r="AG10" s="670"/>
      <c r="AH10" s="670"/>
      <c r="AI10" s="670"/>
      <c r="AJ10" s="670"/>
      <c r="AK10" s="670"/>
      <c r="AL10" s="671" t="s">
        <v>227</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56222</v>
      </c>
      <c r="BH10" s="667"/>
      <c r="BI10" s="667"/>
      <c r="BJ10" s="667"/>
      <c r="BK10" s="667"/>
      <c r="BL10" s="667"/>
      <c r="BM10" s="667"/>
      <c r="BN10" s="668"/>
      <c r="BO10" s="669">
        <v>2.1</v>
      </c>
      <c r="BP10" s="669"/>
      <c r="BQ10" s="669"/>
      <c r="BR10" s="669"/>
      <c r="BS10" s="670" t="s">
        <v>245</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t="s">
        <v>127</v>
      </c>
      <c r="CS10" s="667"/>
      <c r="CT10" s="667"/>
      <c r="CU10" s="667"/>
      <c r="CV10" s="667"/>
      <c r="CW10" s="667"/>
      <c r="CX10" s="667"/>
      <c r="CY10" s="668"/>
      <c r="CZ10" s="669" t="s">
        <v>245</v>
      </c>
      <c r="DA10" s="669"/>
      <c r="DB10" s="669"/>
      <c r="DC10" s="669"/>
      <c r="DD10" s="675" t="s">
        <v>227</v>
      </c>
      <c r="DE10" s="667"/>
      <c r="DF10" s="667"/>
      <c r="DG10" s="667"/>
      <c r="DH10" s="667"/>
      <c r="DI10" s="667"/>
      <c r="DJ10" s="667"/>
      <c r="DK10" s="667"/>
      <c r="DL10" s="667"/>
      <c r="DM10" s="667"/>
      <c r="DN10" s="667"/>
      <c r="DO10" s="667"/>
      <c r="DP10" s="668"/>
      <c r="DQ10" s="675" t="s">
        <v>227</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535703</v>
      </c>
      <c r="S11" s="667"/>
      <c r="T11" s="667"/>
      <c r="U11" s="667"/>
      <c r="V11" s="667"/>
      <c r="W11" s="667"/>
      <c r="X11" s="667"/>
      <c r="Y11" s="668"/>
      <c r="Z11" s="671">
        <v>6.1</v>
      </c>
      <c r="AA11" s="672"/>
      <c r="AB11" s="672"/>
      <c r="AC11" s="684"/>
      <c r="AD11" s="675">
        <v>535703</v>
      </c>
      <c r="AE11" s="667"/>
      <c r="AF11" s="667"/>
      <c r="AG11" s="667"/>
      <c r="AH11" s="667"/>
      <c r="AI11" s="667"/>
      <c r="AJ11" s="667"/>
      <c r="AK11" s="668"/>
      <c r="AL11" s="671">
        <v>11.1</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55075</v>
      </c>
      <c r="BH11" s="667"/>
      <c r="BI11" s="667"/>
      <c r="BJ11" s="667"/>
      <c r="BK11" s="667"/>
      <c r="BL11" s="667"/>
      <c r="BM11" s="667"/>
      <c r="BN11" s="668"/>
      <c r="BO11" s="669">
        <v>2</v>
      </c>
      <c r="BP11" s="669"/>
      <c r="BQ11" s="669"/>
      <c r="BR11" s="669"/>
      <c r="BS11" s="670" t="s">
        <v>227</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40968</v>
      </c>
      <c r="CS11" s="667"/>
      <c r="CT11" s="667"/>
      <c r="CU11" s="667"/>
      <c r="CV11" s="667"/>
      <c r="CW11" s="667"/>
      <c r="CX11" s="667"/>
      <c r="CY11" s="668"/>
      <c r="CZ11" s="669">
        <v>0.5</v>
      </c>
      <c r="DA11" s="669"/>
      <c r="DB11" s="669"/>
      <c r="DC11" s="669"/>
      <c r="DD11" s="675">
        <v>7564</v>
      </c>
      <c r="DE11" s="667"/>
      <c r="DF11" s="667"/>
      <c r="DG11" s="667"/>
      <c r="DH11" s="667"/>
      <c r="DI11" s="667"/>
      <c r="DJ11" s="667"/>
      <c r="DK11" s="667"/>
      <c r="DL11" s="667"/>
      <c r="DM11" s="667"/>
      <c r="DN11" s="667"/>
      <c r="DO11" s="667"/>
      <c r="DP11" s="668"/>
      <c r="DQ11" s="675">
        <v>36419</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t="s">
        <v>172</v>
      </c>
      <c r="S12" s="667"/>
      <c r="T12" s="667"/>
      <c r="U12" s="667"/>
      <c r="V12" s="667"/>
      <c r="W12" s="667"/>
      <c r="X12" s="667"/>
      <c r="Y12" s="668"/>
      <c r="Z12" s="669" t="s">
        <v>227</v>
      </c>
      <c r="AA12" s="669"/>
      <c r="AB12" s="669"/>
      <c r="AC12" s="669"/>
      <c r="AD12" s="670" t="s">
        <v>227</v>
      </c>
      <c r="AE12" s="670"/>
      <c r="AF12" s="670"/>
      <c r="AG12" s="670"/>
      <c r="AH12" s="670"/>
      <c r="AI12" s="670"/>
      <c r="AJ12" s="670"/>
      <c r="AK12" s="670"/>
      <c r="AL12" s="671" t="s">
        <v>227</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1230370</v>
      </c>
      <c r="BH12" s="667"/>
      <c r="BI12" s="667"/>
      <c r="BJ12" s="667"/>
      <c r="BK12" s="667"/>
      <c r="BL12" s="667"/>
      <c r="BM12" s="667"/>
      <c r="BN12" s="668"/>
      <c r="BO12" s="669">
        <v>45</v>
      </c>
      <c r="BP12" s="669"/>
      <c r="BQ12" s="669"/>
      <c r="BR12" s="669"/>
      <c r="BS12" s="670" t="s">
        <v>227</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68110</v>
      </c>
      <c r="CS12" s="667"/>
      <c r="CT12" s="667"/>
      <c r="CU12" s="667"/>
      <c r="CV12" s="667"/>
      <c r="CW12" s="667"/>
      <c r="CX12" s="667"/>
      <c r="CY12" s="668"/>
      <c r="CZ12" s="669">
        <v>0.8</v>
      </c>
      <c r="DA12" s="669"/>
      <c r="DB12" s="669"/>
      <c r="DC12" s="669"/>
      <c r="DD12" s="675">
        <v>12113</v>
      </c>
      <c r="DE12" s="667"/>
      <c r="DF12" s="667"/>
      <c r="DG12" s="667"/>
      <c r="DH12" s="667"/>
      <c r="DI12" s="667"/>
      <c r="DJ12" s="667"/>
      <c r="DK12" s="667"/>
      <c r="DL12" s="667"/>
      <c r="DM12" s="667"/>
      <c r="DN12" s="667"/>
      <c r="DO12" s="667"/>
      <c r="DP12" s="668"/>
      <c r="DQ12" s="675">
        <v>46518</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227</v>
      </c>
      <c r="AA13" s="669"/>
      <c r="AB13" s="669"/>
      <c r="AC13" s="669"/>
      <c r="AD13" s="670" t="s">
        <v>127</v>
      </c>
      <c r="AE13" s="670"/>
      <c r="AF13" s="670"/>
      <c r="AG13" s="670"/>
      <c r="AH13" s="670"/>
      <c r="AI13" s="670"/>
      <c r="AJ13" s="670"/>
      <c r="AK13" s="670"/>
      <c r="AL13" s="671" t="s">
        <v>227</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1229653</v>
      </c>
      <c r="BH13" s="667"/>
      <c r="BI13" s="667"/>
      <c r="BJ13" s="667"/>
      <c r="BK13" s="667"/>
      <c r="BL13" s="667"/>
      <c r="BM13" s="667"/>
      <c r="BN13" s="668"/>
      <c r="BO13" s="669">
        <v>45</v>
      </c>
      <c r="BP13" s="669"/>
      <c r="BQ13" s="669"/>
      <c r="BR13" s="669"/>
      <c r="BS13" s="670" t="s">
        <v>127</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568182</v>
      </c>
      <c r="CS13" s="667"/>
      <c r="CT13" s="667"/>
      <c r="CU13" s="667"/>
      <c r="CV13" s="667"/>
      <c r="CW13" s="667"/>
      <c r="CX13" s="667"/>
      <c r="CY13" s="668"/>
      <c r="CZ13" s="669">
        <v>7</v>
      </c>
      <c r="DA13" s="669"/>
      <c r="DB13" s="669"/>
      <c r="DC13" s="669"/>
      <c r="DD13" s="675">
        <v>85306</v>
      </c>
      <c r="DE13" s="667"/>
      <c r="DF13" s="667"/>
      <c r="DG13" s="667"/>
      <c r="DH13" s="667"/>
      <c r="DI13" s="667"/>
      <c r="DJ13" s="667"/>
      <c r="DK13" s="667"/>
      <c r="DL13" s="667"/>
      <c r="DM13" s="667"/>
      <c r="DN13" s="667"/>
      <c r="DO13" s="667"/>
      <c r="DP13" s="668"/>
      <c r="DQ13" s="675">
        <v>515951</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227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55319</v>
      </c>
      <c r="BH14" s="667"/>
      <c r="BI14" s="667"/>
      <c r="BJ14" s="667"/>
      <c r="BK14" s="667"/>
      <c r="BL14" s="667"/>
      <c r="BM14" s="667"/>
      <c r="BN14" s="668"/>
      <c r="BO14" s="669">
        <v>2</v>
      </c>
      <c r="BP14" s="669"/>
      <c r="BQ14" s="669"/>
      <c r="BR14" s="669"/>
      <c r="BS14" s="670" t="s">
        <v>227</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366738</v>
      </c>
      <c r="CS14" s="667"/>
      <c r="CT14" s="667"/>
      <c r="CU14" s="667"/>
      <c r="CV14" s="667"/>
      <c r="CW14" s="667"/>
      <c r="CX14" s="667"/>
      <c r="CY14" s="668"/>
      <c r="CZ14" s="669">
        <v>4.5</v>
      </c>
      <c r="DA14" s="669"/>
      <c r="DB14" s="669"/>
      <c r="DC14" s="669"/>
      <c r="DD14" s="675">
        <v>1460</v>
      </c>
      <c r="DE14" s="667"/>
      <c r="DF14" s="667"/>
      <c r="DG14" s="667"/>
      <c r="DH14" s="667"/>
      <c r="DI14" s="667"/>
      <c r="DJ14" s="667"/>
      <c r="DK14" s="667"/>
      <c r="DL14" s="667"/>
      <c r="DM14" s="667"/>
      <c r="DN14" s="667"/>
      <c r="DO14" s="667"/>
      <c r="DP14" s="668"/>
      <c r="DQ14" s="675">
        <v>365767</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227</v>
      </c>
      <c r="AE15" s="670"/>
      <c r="AF15" s="670"/>
      <c r="AG15" s="670"/>
      <c r="AH15" s="670"/>
      <c r="AI15" s="670"/>
      <c r="AJ15" s="670"/>
      <c r="AK15" s="670"/>
      <c r="AL15" s="671" t="s">
        <v>127</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131236</v>
      </c>
      <c r="BH15" s="667"/>
      <c r="BI15" s="667"/>
      <c r="BJ15" s="667"/>
      <c r="BK15" s="667"/>
      <c r="BL15" s="667"/>
      <c r="BM15" s="667"/>
      <c r="BN15" s="668"/>
      <c r="BO15" s="669">
        <v>4.8</v>
      </c>
      <c r="BP15" s="669"/>
      <c r="BQ15" s="669"/>
      <c r="BR15" s="669"/>
      <c r="BS15" s="670" t="s">
        <v>227</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830716</v>
      </c>
      <c r="CS15" s="667"/>
      <c r="CT15" s="667"/>
      <c r="CU15" s="667"/>
      <c r="CV15" s="667"/>
      <c r="CW15" s="667"/>
      <c r="CX15" s="667"/>
      <c r="CY15" s="668"/>
      <c r="CZ15" s="669">
        <v>10.199999999999999</v>
      </c>
      <c r="DA15" s="669"/>
      <c r="DB15" s="669"/>
      <c r="DC15" s="669"/>
      <c r="DD15" s="675">
        <v>30233</v>
      </c>
      <c r="DE15" s="667"/>
      <c r="DF15" s="667"/>
      <c r="DG15" s="667"/>
      <c r="DH15" s="667"/>
      <c r="DI15" s="667"/>
      <c r="DJ15" s="667"/>
      <c r="DK15" s="667"/>
      <c r="DL15" s="667"/>
      <c r="DM15" s="667"/>
      <c r="DN15" s="667"/>
      <c r="DO15" s="667"/>
      <c r="DP15" s="668"/>
      <c r="DQ15" s="675">
        <v>610274</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6245</v>
      </c>
      <c r="S16" s="667"/>
      <c r="T16" s="667"/>
      <c r="U16" s="667"/>
      <c r="V16" s="667"/>
      <c r="W16" s="667"/>
      <c r="X16" s="667"/>
      <c r="Y16" s="668"/>
      <c r="Z16" s="669">
        <v>0.1</v>
      </c>
      <c r="AA16" s="669"/>
      <c r="AB16" s="669"/>
      <c r="AC16" s="669"/>
      <c r="AD16" s="670">
        <v>6245</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227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9097</v>
      </c>
      <c r="CS16" s="667"/>
      <c r="CT16" s="667"/>
      <c r="CU16" s="667"/>
      <c r="CV16" s="667"/>
      <c r="CW16" s="667"/>
      <c r="CX16" s="667"/>
      <c r="CY16" s="668"/>
      <c r="CZ16" s="669">
        <v>0.1</v>
      </c>
      <c r="DA16" s="669"/>
      <c r="DB16" s="669"/>
      <c r="DC16" s="669"/>
      <c r="DD16" s="675" t="s">
        <v>172</v>
      </c>
      <c r="DE16" s="667"/>
      <c r="DF16" s="667"/>
      <c r="DG16" s="667"/>
      <c r="DH16" s="667"/>
      <c r="DI16" s="667"/>
      <c r="DJ16" s="667"/>
      <c r="DK16" s="667"/>
      <c r="DL16" s="667"/>
      <c r="DM16" s="667"/>
      <c r="DN16" s="667"/>
      <c r="DO16" s="667"/>
      <c r="DP16" s="668"/>
      <c r="DQ16" s="675">
        <v>297</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29069</v>
      </c>
      <c r="S17" s="667"/>
      <c r="T17" s="667"/>
      <c r="U17" s="667"/>
      <c r="V17" s="667"/>
      <c r="W17" s="667"/>
      <c r="X17" s="667"/>
      <c r="Y17" s="668"/>
      <c r="Z17" s="669">
        <v>0.3</v>
      </c>
      <c r="AA17" s="669"/>
      <c r="AB17" s="669"/>
      <c r="AC17" s="669"/>
      <c r="AD17" s="670">
        <v>29069</v>
      </c>
      <c r="AE17" s="670"/>
      <c r="AF17" s="670"/>
      <c r="AG17" s="670"/>
      <c r="AH17" s="670"/>
      <c r="AI17" s="670"/>
      <c r="AJ17" s="670"/>
      <c r="AK17" s="670"/>
      <c r="AL17" s="671">
        <v>0.6</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227</v>
      </c>
      <c r="BH17" s="667"/>
      <c r="BI17" s="667"/>
      <c r="BJ17" s="667"/>
      <c r="BK17" s="667"/>
      <c r="BL17" s="667"/>
      <c r="BM17" s="667"/>
      <c r="BN17" s="668"/>
      <c r="BO17" s="669" t="s">
        <v>227</v>
      </c>
      <c r="BP17" s="669"/>
      <c r="BQ17" s="669"/>
      <c r="BR17" s="669"/>
      <c r="BS17" s="670" t="s">
        <v>227</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590627</v>
      </c>
      <c r="CS17" s="667"/>
      <c r="CT17" s="667"/>
      <c r="CU17" s="667"/>
      <c r="CV17" s="667"/>
      <c r="CW17" s="667"/>
      <c r="CX17" s="667"/>
      <c r="CY17" s="668"/>
      <c r="CZ17" s="669">
        <v>7.2</v>
      </c>
      <c r="DA17" s="669"/>
      <c r="DB17" s="669"/>
      <c r="DC17" s="669"/>
      <c r="DD17" s="675" t="s">
        <v>227</v>
      </c>
      <c r="DE17" s="667"/>
      <c r="DF17" s="667"/>
      <c r="DG17" s="667"/>
      <c r="DH17" s="667"/>
      <c r="DI17" s="667"/>
      <c r="DJ17" s="667"/>
      <c r="DK17" s="667"/>
      <c r="DL17" s="667"/>
      <c r="DM17" s="667"/>
      <c r="DN17" s="667"/>
      <c r="DO17" s="667"/>
      <c r="DP17" s="668"/>
      <c r="DQ17" s="675">
        <v>590627</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61750</v>
      </c>
      <c r="S18" s="667"/>
      <c r="T18" s="667"/>
      <c r="U18" s="667"/>
      <c r="V18" s="667"/>
      <c r="W18" s="667"/>
      <c r="X18" s="667"/>
      <c r="Y18" s="668"/>
      <c r="Z18" s="669">
        <v>0.7</v>
      </c>
      <c r="AA18" s="669"/>
      <c r="AB18" s="669"/>
      <c r="AC18" s="669"/>
      <c r="AD18" s="670">
        <v>61750</v>
      </c>
      <c r="AE18" s="670"/>
      <c r="AF18" s="670"/>
      <c r="AG18" s="670"/>
      <c r="AH18" s="670"/>
      <c r="AI18" s="670"/>
      <c r="AJ18" s="670"/>
      <c r="AK18" s="670"/>
      <c r="AL18" s="671">
        <v>1.3</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227</v>
      </c>
      <c r="BH18" s="667"/>
      <c r="BI18" s="667"/>
      <c r="BJ18" s="667"/>
      <c r="BK18" s="667"/>
      <c r="BL18" s="667"/>
      <c r="BM18" s="667"/>
      <c r="BN18" s="668"/>
      <c r="BO18" s="669" t="s">
        <v>127</v>
      </c>
      <c r="BP18" s="669"/>
      <c r="BQ18" s="669"/>
      <c r="BR18" s="669"/>
      <c r="BS18" s="670" t="s">
        <v>172</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227</v>
      </c>
      <c r="CS18" s="667"/>
      <c r="CT18" s="667"/>
      <c r="CU18" s="667"/>
      <c r="CV18" s="667"/>
      <c r="CW18" s="667"/>
      <c r="CX18" s="667"/>
      <c r="CY18" s="668"/>
      <c r="CZ18" s="669" t="s">
        <v>245</v>
      </c>
      <c r="DA18" s="669"/>
      <c r="DB18" s="669"/>
      <c r="DC18" s="669"/>
      <c r="DD18" s="675" t="s">
        <v>227</v>
      </c>
      <c r="DE18" s="667"/>
      <c r="DF18" s="667"/>
      <c r="DG18" s="667"/>
      <c r="DH18" s="667"/>
      <c r="DI18" s="667"/>
      <c r="DJ18" s="667"/>
      <c r="DK18" s="667"/>
      <c r="DL18" s="667"/>
      <c r="DM18" s="667"/>
      <c r="DN18" s="667"/>
      <c r="DO18" s="667"/>
      <c r="DP18" s="668"/>
      <c r="DQ18" s="675" t="s">
        <v>245</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24262</v>
      </c>
      <c r="S19" s="667"/>
      <c r="T19" s="667"/>
      <c r="U19" s="667"/>
      <c r="V19" s="667"/>
      <c r="W19" s="667"/>
      <c r="X19" s="667"/>
      <c r="Y19" s="668"/>
      <c r="Z19" s="669">
        <v>0.3</v>
      </c>
      <c r="AA19" s="669"/>
      <c r="AB19" s="669"/>
      <c r="AC19" s="669"/>
      <c r="AD19" s="670">
        <v>24262</v>
      </c>
      <c r="AE19" s="670"/>
      <c r="AF19" s="670"/>
      <c r="AG19" s="670"/>
      <c r="AH19" s="670"/>
      <c r="AI19" s="670"/>
      <c r="AJ19" s="670"/>
      <c r="AK19" s="670"/>
      <c r="AL19" s="671">
        <v>0.5</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127</v>
      </c>
      <c r="BH19" s="667"/>
      <c r="BI19" s="667"/>
      <c r="BJ19" s="667"/>
      <c r="BK19" s="667"/>
      <c r="BL19" s="667"/>
      <c r="BM19" s="667"/>
      <c r="BN19" s="668"/>
      <c r="BO19" s="669" t="s">
        <v>127</v>
      </c>
      <c r="BP19" s="669"/>
      <c r="BQ19" s="669"/>
      <c r="BR19" s="669"/>
      <c r="BS19" s="670" t="s">
        <v>227</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227</v>
      </c>
      <c r="CS19" s="667"/>
      <c r="CT19" s="667"/>
      <c r="CU19" s="667"/>
      <c r="CV19" s="667"/>
      <c r="CW19" s="667"/>
      <c r="CX19" s="667"/>
      <c r="CY19" s="668"/>
      <c r="CZ19" s="669" t="s">
        <v>127</v>
      </c>
      <c r="DA19" s="669"/>
      <c r="DB19" s="669"/>
      <c r="DC19" s="669"/>
      <c r="DD19" s="675" t="s">
        <v>227</v>
      </c>
      <c r="DE19" s="667"/>
      <c r="DF19" s="667"/>
      <c r="DG19" s="667"/>
      <c r="DH19" s="667"/>
      <c r="DI19" s="667"/>
      <c r="DJ19" s="667"/>
      <c r="DK19" s="667"/>
      <c r="DL19" s="667"/>
      <c r="DM19" s="667"/>
      <c r="DN19" s="667"/>
      <c r="DO19" s="667"/>
      <c r="DP19" s="668"/>
      <c r="DQ19" s="675" t="s">
        <v>227</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1952</v>
      </c>
      <c r="S20" s="667"/>
      <c r="T20" s="667"/>
      <c r="U20" s="667"/>
      <c r="V20" s="667"/>
      <c r="W20" s="667"/>
      <c r="X20" s="667"/>
      <c r="Y20" s="668"/>
      <c r="Z20" s="669">
        <v>0</v>
      </c>
      <c r="AA20" s="669"/>
      <c r="AB20" s="669"/>
      <c r="AC20" s="669"/>
      <c r="AD20" s="670">
        <v>1952</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127</v>
      </c>
      <c r="BH20" s="667"/>
      <c r="BI20" s="667"/>
      <c r="BJ20" s="667"/>
      <c r="BK20" s="667"/>
      <c r="BL20" s="667"/>
      <c r="BM20" s="667"/>
      <c r="BN20" s="668"/>
      <c r="BO20" s="669" t="s">
        <v>127</v>
      </c>
      <c r="BP20" s="669"/>
      <c r="BQ20" s="669"/>
      <c r="BR20" s="669"/>
      <c r="BS20" s="670" t="s">
        <v>227</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8161662</v>
      </c>
      <c r="CS20" s="667"/>
      <c r="CT20" s="667"/>
      <c r="CU20" s="667"/>
      <c r="CV20" s="667"/>
      <c r="CW20" s="667"/>
      <c r="CX20" s="667"/>
      <c r="CY20" s="668"/>
      <c r="CZ20" s="669">
        <v>100</v>
      </c>
      <c r="DA20" s="669"/>
      <c r="DB20" s="669"/>
      <c r="DC20" s="669"/>
      <c r="DD20" s="675">
        <v>467287</v>
      </c>
      <c r="DE20" s="667"/>
      <c r="DF20" s="667"/>
      <c r="DG20" s="667"/>
      <c r="DH20" s="667"/>
      <c r="DI20" s="667"/>
      <c r="DJ20" s="667"/>
      <c r="DK20" s="667"/>
      <c r="DL20" s="667"/>
      <c r="DM20" s="667"/>
      <c r="DN20" s="667"/>
      <c r="DO20" s="667"/>
      <c r="DP20" s="668"/>
      <c r="DQ20" s="675">
        <v>5419950</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1315</v>
      </c>
      <c r="S21" s="667"/>
      <c r="T21" s="667"/>
      <c r="U21" s="667"/>
      <c r="V21" s="667"/>
      <c r="W21" s="667"/>
      <c r="X21" s="667"/>
      <c r="Y21" s="668"/>
      <c r="Z21" s="669">
        <v>0</v>
      </c>
      <c r="AA21" s="669"/>
      <c r="AB21" s="669"/>
      <c r="AC21" s="669"/>
      <c r="AD21" s="670">
        <v>1315</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227</v>
      </c>
      <c r="BH21" s="667"/>
      <c r="BI21" s="667"/>
      <c r="BJ21" s="667"/>
      <c r="BK21" s="667"/>
      <c r="BL21" s="667"/>
      <c r="BM21" s="667"/>
      <c r="BN21" s="668"/>
      <c r="BO21" s="669" t="s">
        <v>227</v>
      </c>
      <c r="BP21" s="669"/>
      <c r="BQ21" s="669"/>
      <c r="BR21" s="669"/>
      <c r="BS21" s="670" t="s">
        <v>227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279</v>
      </c>
      <c r="C22" s="703"/>
      <c r="D22" s="703"/>
      <c r="E22" s="703"/>
      <c r="F22" s="703"/>
      <c r="G22" s="703"/>
      <c r="H22" s="703"/>
      <c r="I22" s="703"/>
      <c r="J22" s="703"/>
      <c r="K22" s="703"/>
      <c r="L22" s="703"/>
      <c r="M22" s="703"/>
      <c r="N22" s="703"/>
      <c r="O22" s="703"/>
      <c r="P22" s="703"/>
      <c r="Q22" s="704"/>
      <c r="R22" s="666">
        <v>34221</v>
      </c>
      <c r="S22" s="667"/>
      <c r="T22" s="667"/>
      <c r="U22" s="667"/>
      <c r="V22" s="667"/>
      <c r="W22" s="667"/>
      <c r="X22" s="667"/>
      <c r="Y22" s="668"/>
      <c r="Z22" s="669">
        <v>0.4</v>
      </c>
      <c r="AA22" s="669"/>
      <c r="AB22" s="669"/>
      <c r="AC22" s="669"/>
      <c r="AD22" s="670">
        <v>34221</v>
      </c>
      <c r="AE22" s="670"/>
      <c r="AF22" s="670"/>
      <c r="AG22" s="670"/>
      <c r="AH22" s="670"/>
      <c r="AI22" s="670"/>
      <c r="AJ22" s="670"/>
      <c r="AK22" s="670"/>
      <c r="AL22" s="671">
        <v>0.7</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1396308</v>
      </c>
      <c r="S23" s="667"/>
      <c r="T23" s="667"/>
      <c r="U23" s="667"/>
      <c r="V23" s="667"/>
      <c r="W23" s="667"/>
      <c r="X23" s="667"/>
      <c r="Y23" s="668"/>
      <c r="Z23" s="669">
        <v>15.8</v>
      </c>
      <c r="AA23" s="669"/>
      <c r="AB23" s="669"/>
      <c r="AC23" s="669"/>
      <c r="AD23" s="670">
        <v>1337470</v>
      </c>
      <c r="AE23" s="670"/>
      <c r="AF23" s="670"/>
      <c r="AG23" s="670"/>
      <c r="AH23" s="670"/>
      <c r="AI23" s="670"/>
      <c r="AJ23" s="670"/>
      <c r="AK23" s="670"/>
      <c r="AL23" s="671">
        <v>27.6</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172</v>
      </c>
      <c r="BP23" s="669"/>
      <c r="BQ23" s="669"/>
      <c r="BR23" s="669"/>
      <c r="BS23" s="670" t="s">
        <v>227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1337470</v>
      </c>
      <c r="S24" s="667"/>
      <c r="T24" s="667"/>
      <c r="U24" s="667"/>
      <c r="V24" s="667"/>
      <c r="W24" s="667"/>
      <c r="X24" s="667"/>
      <c r="Y24" s="668"/>
      <c r="Z24" s="669">
        <v>15.2</v>
      </c>
      <c r="AA24" s="669"/>
      <c r="AB24" s="669"/>
      <c r="AC24" s="669"/>
      <c r="AD24" s="670">
        <v>1337470</v>
      </c>
      <c r="AE24" s="670"/>
      <c r="AF24" s="670"/>
      <c r="AG24" s="670"/>
      <c r="AH24" s="670"/>
      <c r="AI24" s="670"/>
      <c r="AJ24" s="670"/>
      <c r="AK24" s="670"/>
      <c r="AL24" s="671">
        <v>27.6</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227</v>
      </c>
      <c r="BP24" s="669"/>
      <c r="BQ24" s="669"/>
      <c r="BR24" s="669"/>
      <c r="BS24" s="670" t="s">
        <v>172</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3602536</v>
      </c>
      <c r="CS24" s="656"/>
      <c r="CT24" s="656"/>
      <c r="CU24" s="656"/>
      <c r="CV24" s="656"/>
      <c r="CW24" s="656"/>
      <c r="CX24" s="656"/>
      <c r="CY24" s="657"/>
      <c r="CZ24" s="660">
        <v>44.1</v>
      </c>
      <c r="DA24" s="661"/>
      <c r="DB24" s="661"/>
      <c r="DC24" s="680"/>
      <c r="DD24" s="708">
        <v>1910925</v>
      </c>
      <c r="DE24" s="656"/>
      <c r="DF24" s="656"/>
      <c r="DG24" s="656"/>
      <c r="DH24" s="656"/>
      <c r="DI24" s="656"/>
      <c r="DJ24" s="656"/>
      <c r="DK24" s="657"/>
      <c r="DL24" s="708">
        <v>1906869</v>
      </c>
      <c r="DM24" s="656"/>
      <c r="DN24" s="656"/>
      <c r="DO24" s="656"/>
      <c r="DP24" s="656"/>
      <c r="DQ24" s="656"/>
      <c r="DR24" s="656"/>
      <c r="DS24" s="656"/>
      <c r="DT24" s="656"/>
      <c r="DU24" s="656"/>
      <c r="DV24" s="657"/>
      <c r="DW24" s="660">
        <v>36.4</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58838</v>
      </c>
      <c r="S25" s="667"/>
      <c r="T25" s="667"/>
      <c r="U25" s="667"/>
      <c r="V25" s="667"/>
      <c r="W25" s="667"/>
      <c r="X25" s="667"/>
      <c r="Y25" s="668"/>
      <c r="Z25" s="669">
        <v>0.7</v>
      </c>
      <c r="AA25" s="669"/>
      <c r="AB25" s="669"/>
      <c r="AC25" s="669"/>
      <c r="AD25" s="670" t="s">
        <v>227</v>
      </c>
      <c r="AE25" s="670"/>
      <c r="AF25" s="670"/>
      <c r="AG25" s="670"/>
      <c r="AH25" s="670"/>
      <c r="AI25" s="670"/>
      <c r="AJ25" s="670"/>
      <c r="AK25" s="670"/>
      <c r="AL25" s="671" t="s">
        <v>227</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227</v>
      </c>
      <c r="BH25" s="667"/>
      <c r="BI25" s="667"/>
      <c r="BJ25" s="667"/>
      <c r="BK25" s="667"/>
      <c r="BL25" s="667"/>
      <c r="BM25" s="667"/>
      <c r="BN25" s="668"/>
      <c r="BO25" s="669" t="s">
        <v>227</v>
      </c>
      <c r="BP25" s="669"/>
      <c r="BQ25" s="669"/>
      <c r="BR25" s="669"/>
      <c r="BS25" s="670" t="s">
        <v>127</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989637</v>
      </c>
      <c r="CS25" s="705"/>
      <c r="CT25" s="705"/>
      <c r="CU25" s="705"/>
      <c r="CV25" s="705"/>
      <c r="CW25" s="705"/>
      <c r="CX25" s="705"/>
      <c r="CY25" s="706"/>
      <c r="CZ25" s="671">
        <v>12.1</v>
      </c>
      <c r="DA25" s="700"/>
      <c r="DB25" s="700"/>
      <c r="DC25" s="707"/>
      <c r="DD25" s="675">
        <v>870668</v>
      </c>
      <c r="DE25" s="705"/>
      <c r="DF25" s="705"/>
      <c r="DG25" s="705"/>
      <c r="DH25" s="705"/>
      <c r="DI25" s="705"/>
      <c r="DJ25" s="705"/>
      <c r="DK25" s="706"/>
      <c r="DL25" s="675">
        <v>869632</v>
      </c>
      <c r="DM25" s="705"/>
      <c r="DN25" s="705"/>
      <c r="DO25" s="705"/>
      <c r="DP25" s="705"/>
      <c r="DQ25" s="705"/>
      <c r="DR25" s="705"/>
      <c r="DS25" s="705"/>
      <c r="DT25" s="705"/>
      <c r="DU25" s="705"/>
      <c r="DV25" s="706"/>
      <c r="DW25" s="671">
        <v>16.600000000000001</v>
      </c>
      <c r="DX25" s="700"/>
      <c r="DY25" s="700"/>
      <c r="DZ25" s="700"/>
      <c r="EA25" s="700"/>
      <c r="EB25" s="700"/>
      <c r="EC25" s="701"/>
    </row>
    <row r="26" spans="2:133" ht="11.25" customHeight="1" x14ac:dyDescent="0.15">
      <c r="B26" s="663" t="s">
        <v>295</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227</v>
      </c>
      <c r="AA26" s="669"/>
      <c r="AB26" s="669"/>
      <c r="AC26" s="669"/>
      <c r="AD26" s="670" t="s">
        <v>227</v>
      </c>
      <c r="AE26" s="670"/>
      <c r="AF26" s="670"/>
      <c r="AG26" s="670"/>
      <c r="AH26" s="670"/>
      <c r="AI26" s="670"/>
      <c r="AJ26" s="670"/>
      <c r="AK26" s="670"/>
      <c r="AL26" s="671" t="s">
        <v>127</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227</v>
      </c>
      <c r="BH26" s="667"/>
      <c r="BI26" s="667"/>
      <c r="BJ26" s="667"/>
      <c r="BK26" s="667"/>
      <c r="BL26" s="667"/>
      <c r="BM26" s="667"/>
      <c r="BN26" s="668"/>
      <c r="BO26" s="669" t="s">
        <v>245</v>
      </c>
      <c r="BP26" s="669"/>
      <c r="BQ26" s="669"/>
      <c r="BR26" s="669"/>
      <c r="BS26" s="670" t="s">
        <v>245</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596032</v>
      </c>
      <c r="CS26" s="667"/>
      <c r="CT26" s="667"/>
      <c r="CU26" s="667"/>
      <c r="CV26" s="667"/>
      <c r="CW26" s="667"/>
      <c r="CX26" s="667"/>
      <c r="CY26" s="668"/>
      <c r="CZ26" s="671">
        <v>7.3</v>
      </c>
      <c r="DA26" s="700"/>
      <c r="DB26" s="700"/>
      <c r="DC26" s="707"/>
      <c r="DD26" s="675">
        <v>507480</v>
      </c>
      <c r="DE26" s="667"/>
      <c r="DF26" s="667"/>
      <c r="DG26" s="667"/>
      <c r="DH26" s="667"/>
      <c r="DI26" s="667"/>
      <c r="DJ26" s="667"/>
      <c r="DK26" s="668"/>
      <c r="DL26" s="675" t="s">
        <v>127</v>
      </c>
      <c r="DM26" s="667"/>
      <c r="DN26" s="667"/>
      <c r="DO26" s="667"/>
      <c r="DP26" s="667"/>
      <c r="DQ26" s="667"/>
      <c r="DR26" s="667"/>
      <c r="DS26" s="667"/>
      <c r="DT26" s="667"/>
      <c r="DU26" s="667"/>
      <c r="DV26" s="668"/>
      <c r="DW26" s="671" t="s">
        <v>227</v>
      </c>
      <c r="DX26" s="700"/>
      <c r="DY26" s="700"/>
      <c r="DZ26" s="700"/>
      <c r="EA26" s="700"/>
      <c r="EB26" s="700"/>
      <c r="EC26" s="701"/>
    </row>
    <row r="27" spans="2:133" ht="11.25" customHeight="1" x14ac:dyDescent="0.15">
      <c r="B27" s="663" t="s">
        <v>298</v>
      </c>
      <c r="C27" s="664"/>
      <c r="D27" s="664"/>
      <c r="E27" s="664"/>
      <c r="F27" s="664"/>
      <c r="G27" s="664"/>
      <c r="H27" s="664"/>
      <c r="I27" s="664"/>
      <c r="J27" s="664"/>
      <c r="K27" s="664"/>
      <c r="L27" s="664"/>
      <c r="M27" s="664"/>
      <c r="N27" s="664"/>
      <c r="O27" s="664"/>
      <c r="P27" s="664"/>
      <c r="Q27" s="665"/>
      <c r="R27" s="666">
        <v>4868355</v>
      </c>
      <c r="S27" s="667"/>
      <c r="T27" s="667"/>
      <c r="U27" s="667"/>
      <c r="V27" s="667"/>
      <c r="W27" s="667"/>
      <c r="X27" s="667"/>
      <c r="Y27" s="668"/>
      <c r="Z27" s="669">
        <v>55.2</v>
      </c>
      <c r="AA27" s="669"/>
      <c r="AB27" s="669"/>
      <c r="AC27" s="669"/>
      <c r="AD27" s="670">
        <v>4809517</v>
      </c>
      <c r="AE27" s="670"/>
      <c r="AF27" s="670"/>
      <c r="AG27" s="670"/>
      <c r="AH27" s="670"/>
      <c r="AI27" s="670"/>
      <c r="AJ27" s="670"/>
      <c r="AK27" s="670"/>
      <c r="AL27" s="671">
        <v>99.3</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2734399</v>
      </c>
      <c r="BH27" s="667"/>
      <c r="BI27" s="667"/>
      <c r="BJ27" s="667"/>
      <c r="BK27" s="667"/>
      <c r="BL27" s="667"/>
      <c r="BM27" s="667"/>
      <c r="BN27" s="668"/>
      <c r="BO27" s="669">
        <v>100</v>
      </c>
      <c r="BP27" s="669"/>
      <c r="BQ27" s="669"/>
      <c r="BR27" s="669"/>
      <c r="BS27" s="670" t="s">
        <v>227</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2022272</v>
      </c>
      <c r="CS27" s="705"/>
      <c r="CT27" s="705"/>
      <c r="CU27" s="705"/>
      <c r="CV27" s="705"/>
      <c r="CW27" s="705"/>
      <c r="CX27" s="705"/>
      <c r="CY27" s="706"/>
      <c r="CZ27" s="671">
        <v>24.8</v>
      </c>
      <c r="DA27" s="700"/>
      <c r="DB27" s="700"/>
      <c r="DC27" s="707"/>
      <c r="DD27" s="675">
        <v>449630</v>
      </c>
      <c r="DE27" s="705"/>
      <c r="DF27" s="705"/>
      <c r="DG27" s="705"/>
      <c r="DH27" s="705"/>
      <c r="DI27" s="705"/>
      <c r="DJ27" s="705"/>
      <c r="DK27" s="706"/>
      <c r="DL27" s="675">
        <v>446610</v>
      </c>
      <c r="DM27" s="705"/>
      <c r="DN27" s="705"/>
      <c r="DO27" s="705"/>
      <c r="DP27" s="705"/>
      <c r="DQ27" s="705"/>
      <c r="DR27" s="705"/>
      <c r="DS27" s="705"/>
      <c r="DT27" s="705"/>
      <c r="DU27" s="705"/>
      <c r="DV27" s="706"/>
      <c r="DW27" s="671">
        <v>8.5</v>
      </c>
      <c r="DX27" s="700"/>
      <c r="DY27" s="700"/>
      <c r="DZ27" s="700"/>
      <c r="EA27" s="700"/>
      <c r="EB27" s="700"/>
      <c r="EC27" s="701"/>
    </row>
    <row r="28" spans="2:133" ht="11.25" customHeight="1" x14ac:dyDescent="0.15">
      <c r="B28" s="663" t="s">
        <v>301</v>
      </c>
      <c r="C28" s="664"/>
      <c r="D28" s="664"/>
      <c r="E28" s="664"/>
      <c r="F28" s="664"/>
      <c r="G28" s="664"/>
      <c r="H28" s="664"/>
      <c r="I28" s="664"/>
      <c r="J28" s="664"/>
      <c r="K28" s="664"/>
      <c r="L28" s="664"/>
      <c r="M28" s="664"/>
      <c r="N28" s="664"/>
      <c r="O28" s="664"/>
      <c r="P28" s="664"/>
      <c r="Q28" s="665"/>
      <c r="R28" s="666">
        <v>2830</v>
      </c>
      <c r="S28" s="667"/>
      <c r="T28" s="667"/>
      <c r="U28" s="667"/>
      <c r="V28" s="667"/>
      <c r="W28" s="667"/>
      <c r="X28" s="667"/>
      <c r="Y28" s="668"/>
      <c r="Z28" s="669">
        <v>0</v>
      </c>
      <c r="AA28" s="669"/>
      <c r="AB28" s="669"/>
      <c r="AC28" s="669"/>
      <c r="AD28" s="670">
        <v>2830</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590627</v>
      </c>
      <c r="CS28" s="667"/>
      <c r="CT28" s="667"/>
      <c r="CU28" s="667"/>
      <c r="CV28" s="667"/>
      <c r="CW28" s="667"/>
      <c r="CX28" s="667"/>
      <c r="CY28" s="668"/>
      <c r="CZ28" s="671">
        <v>7.2</v>
      </c>
      <c r="DA28" s="700"/>
      <c r="DB28" s="700"/>
      <c r="DC28" s="707"/>
      <c r="DD28" s="675">
        <v>590627</v>
      </c>
      <c r="DE28" s="667"/>
      <c r="DF28" s="667"/>
      <c r="DG28" s="667"/>
      <c r="DH28" s="667"/>
      <c r="DI28" s="667"/>
      <c r="DJ28" s="667"/>
      <c r="DK28" s="668"/>
      <c r="DL28" s="675">
        <v>590627</v>
      </c>
      <c r="DM28" s="667"/>
      <c r="DN28" s="667"/>
      <c r="DO28" s="667"/>
      <c r="DP28" s="667"/>
      <c r="DQ28" s="667"/>
      <c r="DR28" s="667"/>
      <c r="DS28" s="667"/>
      <c r="DT28" s="667"/>
      <c r="DU28" s="667"/>
      <c r="DV28" s="668"/>
      <c r="DW28" s="671">
        <v>11.3</v>
      </c>
      <c r="DX28" s="700"/>
      <c r="DY28" s="700"/>
      <c r="DZ28" s="700"/>
      <c r="EA28" s="700"/>
      <c r="EB28" s="700"/>
      <c r="EC28" s="701"/>
    </row>
    <row r="29" spans="2:133" ht="11.25" customHeight="1" x14ac:dyDescent="0.15">
      <c r="B29" s="663" t="s">
        <v>303</v>
      </c>
      <c r="C29" s="664"/>
      <c r="D29" s="664"/>
      <c r="E29" s="664"/>
      <c r="F29" s="664"/>
      <c r="G29" s="664"/>
      <c r="H29" s="664"/>
      <c r="I29" s="664"/>
      <c r="J29" s="664"/>
      <c r="K29" s="664"/>
      <c r="L29" s="664"/>
      <c r="M29" s="664"/>
      <c r="N29" s="664"/>
      <c r="O29" s="664"/>
      <c r="P29" s="664"/>
      <c r="Q29" s="665"/>
      <c r="R29" s="666">
        <v>137886</v>
      </c>
      <c r="S29" s="667"/>
      <c r="T29" s="667"/>
      <c r="U29" s="667"/>
      <c r="V29" s="667"/>
      <c r="W29" s="667"/>
      <c r="X29" s="667"/>
      <c r="Y29" s="668"/>
      <c r="Z29" s="669">
        <v>1.6</v>
      </c>
      <c r="AA29" s="669"/>
      <c r="AB29" s="669"/>
      <c r="AC29" s="669"/>
      <c r="AD29" s="670" t="s">
        <v>227</v>
      </c>
      <c r="AE29" s="670"/>
      <c r="AF29" s="670"/>
      <c r="AG29" s="670"/>
      <c r="AH29" s="670"/>
      <c r="AI29" s="670"/>
      <c r="AJ29" s="670"/>
      <c r="AK29" s="670"/>
      <c r="AL29" s="671" t="s">
        <v>172</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3" t="s">
        <v>304</v>
      </c>
      <c r="CE29" s="714"/>
      <c r="CF29" s="681" t="s">
        <v>305</v>
      </c>
      <c r="CG29" s="682"/>
      <c r="CH29" s="682"/>
      <c r="CI29" s="682"/>
      <c r="CJ29" s="682"/>
      <c r="CK29" s="682"/>
      <c r="CL29" s="682"/>
      <c r="CM29" s="682"/>
      <c r="CN29" s="682"/>
      <c r="CO29" s="682"/>
      <c r="CP29" s="682"/>
      <c r="CQ29" s="683"/>
      <c r="CR29" s="666">
        <v>590624</v>
      </c>
      <c r="CS29" s="705"/>
      <c r="CT29" s="705"/>
      <c r="CU29" s="705"/>
      <c r="CV29" s="705"/>
      <c r="CW29" s="705"/>
      <c r="CX29" s="705"/>
      <c r="CY29" s="706"/>
      <c r="CZ29" s="671">
        <v>7.2</v>
      </c>
      <c r="DA29" s="700"/>
      <c r="DB29" s="700"/>
      <c r="DC29" s="707"/>
      <c r="DD29" s="675">
        <v>590624</v>
      </c>
      <c r="DE29" s="705"/>
      <c r="DF29" s="705"/>
      <c r="DG29" s="705"/>
      <c r="DH29" s="705"/>
      <c r="DI29" s="705"/>
      <c r="DJ29" s="705"/>
      <c r="DK29" s="706"/>
      <c r="DL29" s="675">
        <v>590624</v>
      </c>
      <c r="DM29" s="705"/>
      <c r="DN29" s="705"/>
      <c r="DO29" s="705"/>
      <c r="DP29" s="705"/>
      <c r="DQ29" s="705"/>
      <c r="DR29" s="705"/>
      <c r="DS29" s="705"/>
      <c r="DT29" s="705"/>
      <c r="DU29" s="705"/>
      <c r="DV29" s="706"/>
      <c r="DW29" s="671">
        <v>11.3</v>
      </c>
      <c r="DX29" s="700"/>
      <c r="DY29" s="700"/>
      <c r="DZ29" s="700"/>
      <c r="EA29" s="700"/>
      <c r="EB29" s="700"/>
      <c r="EC29" s="701"/>
    </row>
    <row r="30" spans="2:133" ht="11.25" customHeight="1" x14ac:dyDescent="0.15">
      <c r="B30" s="663" t="s">
        <v>306</v>
      </c>
      <c r="C30" s="664"/>
      <c r="D30" s="664"/>
      <c r="E30" s="664"/>
      <c r="F30" s="664"/>
      <c r="G30" s="664"/>
      <c r="H30" s="664"/>
      <c r="I30" s="664"/>
      <c r="J30" s="664"/>
      <c r="K30" s="664"/>
      <c r="L30" s="664"/>
      <c r="M30" s="664"/>
      <c r="N30" s="664"/>
      <c r="O30" s="664"/>
      <c r="P30" s="664"/>
      <c r="Q30" s="665"/>
      <c r="R30" s="666">
        <v>62709</v>
      </c>
      <c r="S30" s="667"/>
      <c r="T30" s="667"/>
      <c r="U30" s="667"/>
      <c r="V30" s="667"/>
      <c r="W30" s="667"/>
      <c r="X30" s="667"/>
      <c r="Y30" s="668"/>
      <c r="Z30" s="669">
        <v>0.7</v>
      </c>
      <c r="AA30" s="669"/>
      <c r="AB30" s="669"/>
      <c r="AC30" s="669"/>
      <c r="AD30" s="670">
        <v>22094</v>
      </c>
      <c r="AE30" s="670"/>
      <c r="AF30" s="670"/>
      <c r="AG30" s="670"/>
      <c r="AH30" s="670"/>
      <c r="AI30" s="670"/>
      <c r="AJ30" s="670"/>
      <c r="AK30" s="670"/>
      <c r="AL30" s="671">
        <v>0.5</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307</v>
      </c>
      <c r="BH30" s="719"/>
      <c r="BI30" s="719"/>
      <c r="BJ30" s="719"/>
      <c r="BK30" s="719"/>
      <c r="BL30" s="719"/>
      <c r="BM30" s="719"/>
      <c r="BN30" s="719"/>
      <c r="BO30" s="719"/>
      <c r="BP30" s="719"/>
      <c r="BQ30" s="720"/>
      <c r="BR30" s="645" t="s">
        <v>308</v>
      </c>
      <c r="BS30" s="719"/>
      <c r="BT30" s="719"/>
      <c r="BU30" s="719"/>
      <c r="BV30" s="719"/>
      <c r="BW30" s="719"/>
      <c r="BX30" s="719"/>
      <c r="BY30" s="719"/>
      <c r="BZ30" s="719"/>
      <c r="CA30" s="719"/>
      <c r="CB30" s="720"/>
      <c r="CD30" s="715"/>
      <c r="CE30" s="716"/>
      <c r="CF30" s="681" t="s">
        <v>309</v>
      </c>
      <c r="CG30" s="682"/>
      <c r="CH30" s="682"/>
      <c r="CI30" s="682"/>
      <c r="CJ30" s="682"/>
      <c r="CK30" s="682"/>
      <c r="CL30" s="682"/>
      <c r="CM30" s="682"/>
      <c r="CN30" s="682"/>
      <c r="CO30" s="682"/>
      <c r="CP30" s="682"/>
      <c r="CQ30" s="683"/>
      <c r="CR30" s="666">
        <v>568754</v>
      </c>
      <c r="CS30" s="667"/>
      <c r="CT30" s="667"/>
      <c r="CU30" s="667"/>
      <c r="CV30" s="667"/>
      <c r="CW30" s="667"/>
      <c r="CX30" s="667"/>
      <c r="CY30" s="668"/>
      <c r="CZ30" s="671">
        <v>7</v>
      </c>
      <c r="DA30" s="700"/>
      <c r="DB30" s="700"/>
      <c r="DC30" s="707"/>
      <c r="DD30" s="675">
        <v>568754</v>
      </c>
      <c r="DE30" s="667"/>
      <c r="DF30" s="667"/>
      <c r="DG30" s="667"/>
      <c r="DH30" s="667"/>
      <c r="DI30" s="667"/>
      <c r="DJ30" s="667"/>
      <c r="DK30" s="668"/>
      <c r="DL30" s="675">
        <v>568754</v>
      </c>
      <c r="DM30" s="667"/>
      <c r="DN30" s="667"/>
      <c r="DO30" s="667"/>
      <c r="DP30" s="667"/>
      <c r="DQ30" s="667"/>
      <c r="DR30" s="667"/>
      <c r="DS30" s="667"/>
      <c r="DT30" s="667"/>
      <c r="DU30" s="667"/>
      <c r="DV30" s="668"/>
      <c r="DW30" s="671">
        <v>10.9</v>
      </c>
      <c r="DX30" s="700"/>
      <c r="DY30" s="700"/>
      <c r="DZ30" s="700"/>
      <c r="EA30" s="700"/>
      <c r="EB30" s="700"/>
      <c r="EC30" s="701"/>
    </row>
    <row r="31" spans="2:133" ht="11.25" customHeight="1" x14ac:dyDescent="0.15">
      <c r="B31" s="663" t="s">
        <v>310</v>
      </c>
      <c r="C31" s="664"/>
      <c r="D31" s="664"/>
      <c r="E31" s="664"/>
      <c r="F31" s="664"/>
      <c r="G31" s="664"/>
      <c r="H31" s="664"/>
      <c r="I31" s="664"/>
      <c r="J31" s="664"/>
      <c r="K31" s="664"/>
      <c r="L31" s="664"/>
      <c r="M31" s="664"/>
      <c r="N31" s="664"/>
      <c r="O31" s="664"/>
      <c r="P31" s="664"/>
      <c r="Q31" s="665"/>
      <c r="R31" s="666">
        <v>123004</v>
      </c>
      <c r="S31" s="667"/>
      <c r="T31" s="667"/>
      <c r="U31" s="667"/>
      <c r="V31" s="667"/>
      <c r="W31" s="667"/>
      <c r="X31" s="667"/>
      <c r="Y31" s="668"/>
      <c r="Z31" s="669">
        <v>1.4</v>
      </c>
      <c r="AA31" s="669"/>
      <c r="AB31" s="669"/>
      <c r="AC31" s="669"/>
      <c r="AD31" s="670" t="s">
        <v>227</v>
      </c>
      <c r="AE31" s="670"/>
      <c r="AF31" s="670"/>
      <c r="AG31" s="670"/>
      <c r="AH31" s="670"/>
      <c r="AI31" s="670"/>
      <c r="AJ31" s="670"/>
      <c r="AK31" s="670"/>
      <c r="AL31" s="671" t="s">
        <v>127</v>
      </c>
      <c r="AM31" s="672"/>
      <c r="AN31" s="672"/>
      <c r="AO31" s="673"/>
      <c r="AP31" s="723" t="s">
        <v>311</v>
      </c>
      <c r="AQ31" s="724"/>
      <c r="AR31" s="724"/>
      <c r="AS31" s="724"/>
      <c r="AT31" s="729" t="s">
        <v>312</v>
      </c>
      <c r="AU31" s="217"/>
      <c r="AV31" s="217"/>
      <c r="AW31" s="217"/>
      <c r="AX31" s="652" t="s">
        <v>186</v>
      </c>
      <c r="AY31" s="653"/>
      <c r="AZ31" s="653"/>
      <c r="BA31" s="653"/>
      <c r="BB31" s="653"/>
      <c r="BC31" s="653"/>
      <c r="BD31" s="653"/>
      <c r="BE31" s="653"/>
      <c r="BF31" s="654"/>
      <c r="BG31" s="734">
        <v>98.8</v>
      </c>
      <c r="BH31" s="721"/>
      <c r="BI31" s="721"/>
      <c r="BJ31" s="721"/>
      <c r="BK31" s="721"/>
      <c r="BL31" s="721"/>
      <c r="BM31" s="661">
        <v>95.6</v>
      </c>
      <c r="BN31" s="721"/>
      <c r="BO31" s="721"/>
      <c r="BP31" s="721"/>
      <c r="BQ31" s="722"/>
      <c r="BR31" s="734">
        <v>98.7</v>
      </c>
      <c r="BS31" s="721"/>
      <c r="BT31" s="721"/>
      <c r="BU31" s="721"/>
      <c r="BV31" s="721"/>
      <c r="BW31" s="721"/>
      <c r="BX31" s="661">
        <v>95.7</v>
      </c>
      <c r="BY31" s="721"/>
      <c r="BZ31" s="721"/>
      <c r="CA31" s="721"/>
      <c r="CB31" s="722"/>
      <c r="CD31" s="715"/>
      <c r="CE31" s="716"/>
      <c r="CF31" s="681" t="s">
        <v>313</v>
      </c>
      <c r="CG31" s="682"/>
      <c r="CH31" s="682"/>
      <c r="CI31" s="682"/>
      <c r="CJ31" s="682"/>
      <c r="CK31" s="682"/>
      <c r="CL31" s="682"/>
      <c r="CM31" s="682"/>
      <c r="CN31" s="682"/>
      <c r="CO31" s="682"/>
      <c r="CP31" s="682"/>
      <c r="CQ31" s="683"/>
      <c r="CR31" s="666">
        <v>21870</v>
      </c>
      <c r="CS31" s="705"/>
      <c r="CT31" s="705"/>
      <c r="CU31" s="705"/>
      <c r="CV31" s="705"/>
      <c r="CW31" s="705"/>
      <c r="CX31" s="705"/>
      <c r="CY31" s="706"/>
      <c r="CZ31" s="671">
        <v>0.3</v>
      </c>
      <c r="DA31" s="700"/>
      <c r="DB31" s="700"/>
      <c r="DC31" s="707"/>
      <c r="DD31" s="675">
        <v>21870</v>
      </c>
      <c r="DE31" s="705"/>
      <c r="DF31" s="705"/>
      <c r="DG31" s="705"/>
      <c r="DH31" s="705"/>
      <c r="DI31" s="705"/>
      <c r="DJ31" s="705"/>
      <c r="DK31" s="706"/>
      <c r="DL31" s="675">
        <v>21870</v>
      </c>
      <c r="DM31" s="705"/>
      <c r="DN31" s="705"/>
      <c r="DO31" s="705"/>
      <c r="DP31" s="705"/>
      <c r="DQ31" s="705"/>
      <c r="DR31" s="705"/>
      <c r="DS31" s="705"/>
      <c r="DT31" s="705"/>
      <c r="DU31" s="705"/>
      <c r="DV31" s="706"/>
      <c r="DW31" s="671">
        <v>0.4</v>
      </c>
      <c r="DX31" s="700"/>
      <c r="DY31" s="700"/>
      <c r="DZ31" s="700"/>
      <c r="EA31" s="700"/>
      <c r="EB31" s="700"/>
      <c r="EC31" s="701"/>
    </row>
    <row r="32" spans="2:133" ht="11.25" customHeight="1" x14ac:dyDescent="0.15">
      <c r="B32" s="663" t="s">
        <v>314</v>
      </c>
      <c r="C32" s="664"/>
      <c r="D32" s="664"/>
      <c r="E32" s="664"/>
      <c r="F32" s="664"/>
      <c r="G32" s="664"/>
      <c r="H32" s="664"/>
      <c r="I32" s="664"/>
      <c r="J32" s="664"/>
      <c r="K32" s="664"/>
      <c r="L32" s="664"/>
      <c r="M32" s="664"/>
      <c r="N32" s="664"/>
      <c r="O32" s="664"/>
      <c r="P32" s="664"/>
      <c r="Q32" s="665"/>
      <c r="R32" s="666">
        <v>1787073</v>
      </c>
      <c r="S32" s="667"/>
      <c r="T32" s="667"/>
      <c r="U32" s="667"/>
      <c r="V32" s="667"/>
      <c r="W32" s="667"/>
      <c r="X32" s="667"/>
      <c r="Y32" s="668"/>
      <c r="Z32" s="669">
        <v>20.3</v>
      </c>
      <c r="AA32" s="669"/>
      <c r="AB32" s="669"/>
      <c r="AC32" s="669"/>
      <c r="AD32" s="670" t="s">
        <v>127</v>
      </c>
      <c r="AE32" s="670"/>
      <c r="AF32" s="670"/>
      <c r="AG32" s="670"/>
      <c r="AH32" s="670"/>
      <c r="AI32" s="670"/>
      <c r="AJ32" s="670"/>
      <c r="AK32" s="670"/>
      <c r="AL32" s="671" t="s">
        <v>227</v>
      </c>
      <c r="AM32" s="672"/>
      <c r="AN32" s="672"/>
      <c r="AO32" s="673"/>
      <c r="AP32" s="725"/>
      <c r="AQ32" s="726"/>
      <c r="AR32" s="726"/>
      <c r="AS32" s="726"/>
      <c r="AT32" s="730"/>
      <c r="AU32" s="216" t="s">
        <v>315</v>
      </c>
      <c r="AV32" s="216"/>
      <c r="AW32" s="216"/>
      <c r="AX32" s="663" t="s">
        <v>316</v>
      </c>
      <c r="AY32" s="664"/>
      <c r="AZ32" s="664"/>
      <c r="BA32" s="664"/>
      <c r="BB32" s="664"/>
      <c r="BC32" s="664"/>
      <c r="BD32" s="664"/>
      <c r="BE32" s="664"/>
      <c r="BF32" s="665"/>
      <c r="BG32" s="735">
        <v>98.5</v>
      </c>
      <c r="BH32" s="705"/>
      <c r="BI32" s="705"/>
      <c r="BJ32" s="705"/>
      <c r="BK32" s="705"/>
      <c r="BL32" s="705"/>
      <c r="BM32" s="672">
        <v>94.8</v>
      </c>
      <c r="BN32" s="732"/>
      <c r="BO32" s="732"/>
      <c r="BP32" s="732"/>
      <c r="BQ32" s="733"/>
      <c r="BR32" s="735">
        <v>98.4</v>
      </c>
      <c r="BS32" s="705"/>
      <c r="BT32" s="705"/>
      <c r="BU32" s="705"/>
      <c r="BV32" s="705"/>
      <c r="BW32" s="705"/>
      <c r="BX32" s="672">
        <v>95.2</v>
      </c>
      <c r="BY32" s="732"/>
      <c r="BZ32" s="732"/>
      <c r="CA32" s="732"/>
      <c r="CB32" s="733"/>
      <c r="CD32" s="717"/>
      <c r="CE32" s="718"/>
      <c r="CF32" s="681" t="s">
        <v>317</v>
      </c>
      <c r="CG32" s="682"/>
      <c r="CH32" s="682"/>
      <c r="CI32" s="682"/>
      <c r="CJ32" s="682"/>
      <c r="CK32" s="682"/>
      <c r="CL32" s="682"/>
      <c r="CM32" s="682"/>
      <c r="CN32" s="682"/>
      <c r="CO32" s="682"/>
      <c r="CP32" s="682"/>
      <c r="CQ32" s="683"/>
      <c r="CR32" s="666">
        <v>3</v>
      </c>
      <c r="CS32" s="667"/>
      <c r="CT32" s="667"/>
      <c r="CU32" s="667"/>
      <c r="CV32" s="667"/>
      <c r="CW32" s="667"/>
      <c r="CX32" s="667"/>
      <c r="CY32" s="668"/>
      <c r="CZ32" s="671">
        <v>0</v>
      </c>
      <c r="DA32" s="700"/>
      <c r="DB32" s="700"/>
      <c r="DC32" s="707"/>
      <c r="DD32" s="675">
        <v>3</v>
      </c>
      <c r="DE32" s="667"/>
      <c r="DF32" s="667"/>
      <c r="DG32" s="667"/>
      <c r="DH32" s="667"/>
      <c r="DI32" s="667"/>
      <c r="DJ32" s="667"/>
      <c r="DK32" s="668"/>
      <c r="DL32" s="675">
        <v>3</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15">
      <c r="B33" s="702" t="s">
        <v>318</v>
      </c>
      <c r="C33" s="703"/>
      <c r="D33" s="703"/>
      <c r="E33" s="703"/>
      <c r="F33" s="703"/>
      <c r="G33" s="703"/>
      <c r="H33" s="703"/>
      <c r="I33" s="703"/>
      <c r="J33" s="703"/>
      <c r="K33" s="703"/>
      <c r="L33" s="703"/>
      <c r="M33" s="703"/>
      <c r="N33" s="703"/>
      <c r="O33" s="703"/>
      <c r="P33" s="703"/>
      <c r="Q33" s="704"/>
      <c r="R33" s="666" t="s">
        <v>172</v>
      </c>
      <c r="S33" s="667"/>
      <c r="T33" s="667"/>
      <c r="U33" s="667"/>
      <c r="V33" s="667"/>
      <c r="W33" s="667"/>
      <c r="X33" s="667"/>
      <c r="Y33" s="668"/>
      <c r="Z33" s="669" t="s">
        <v>245</v>
      </c>
      <c r="AA33" s="669"/>
      <c r="AB33" s="669"/>
      <c r="AC33" s="669"/>
      <c r="AD33" s="670" t="s">
        <v>127</v>
      </c>
      <c r="AE33" s="670"/>
      <c r="AF33" s="670"/>
      <c r="AG33" s="670"/>
      <c r="AH33" s="670"/>
      <c r="AI33" s="670"/>
      <c r="AJ33" s="670"/>
      <c r="AK33" s="670"/>
      <c r="AL33" s="671" t="s">
        <v>127</v>
      </c>
      <c r="AM33" s="672"/>
      <c r="AN33" s="672"/>
      <c r="AO33" s="673"/>
      <c r="AP33" s="727"/>
      <c r="AQ33" s="728"/>
      <c r="AR33" s="728"/>
      <c r="AS33" s="728"/>
      <c r="AT33" s="731"/>
      <c r="AU33" s="218"/>
      <c r="AV33" s="218"/>
      <c r="AW33" s="218"/>
      <c r="AX33" s="710" t="s">
        <v>319</v>
      </c>
      <c r="AY33" s="711"/>
      <c r="AZ33" s="711"/>
      <c r="BA33" s="711"/>
      <c r="BB33" s="711"/>
      <c r="BC33" s="711"/>
      <c r="BD33" s="711"/>
      <c r="BE33" s="711"/>
      <c r="BF33" s="712"/>
      <c r="BG33" s="736">
        <v>99.1</v>
      </c>
      <c r="BH33" s="737"/>
      <c r="BI33" s="737"/>
      <c r="BJ33" s="737"/>
      <c r="BK33" s="737"/>
      <c r="BL33" s="737"/>
      <c r="BM33" s="738">
        <v>96.1</v>
      </c>
      <c r="BN33" s="737"/>
      <c r="BO33" s="737"/>
      <c r="BP33" s="737"/>
      <c r="BQ33" s="739"/>
      <c r="BR33" s="736">
        <v>98.8</v>
      </c>
      <c r="BS33" s="737"/>
      <c r="BT33" s="737"/>
      <c r="BU33" s="737"/>
      <c r="BV33" s="737"/>
      <c r="BW33" s="737"/>
      <c r="BX33" s="738">
        <v>96</v>
      </c>
      <c r="BY33" s="737"/>
      <c r="BZ33" s="737"/>
      <c r="CA33" s="737"/>
      <c r="CB33" s="739"/>
      <c r="CD33" s="681" t="s">
        <v>320</v>
      </c>
      <c r="CE33" s="682"/>
      <c r="CF33" s="682"/>
      <c r="CG33" s="682"/>
      <c r="CH33" s="682"/>
      <c r="CI33" s="682"/>
      <c r="CJ33" s="682"/>
      <c r="CK33" s="682"/>
      <c r="CL33" s="682"/>
      <c r="CM33" s="682"/>
      <c r="CN33" s="682"/>
      <c r="CO33" s="682"/>
      <c r="CP33" s="682"/>
      <c r="CQ33" s="683"/>
      <c r="CR33" s="666">
        <v>4082742</v>
      </c>
      <c r="CS33" s="705"/>
      <c r="CT33" s="705"/>
      <c r="CU33" s="705"/>
      <c r="CV33" s="705"/>
      <c r="CW33" s="705"/>
      <c r="CX33" s="705"/>
      <c r="CY33" s="706"/>
      <c r="CZ33" s="671">
        <v>50</v>
      </c>
      <c r="DA33" s="700"/>
      <c r="DB33" s="700"/>
      <c r="DC33" s="707"/>
      <c r="DD33" s="675">
        <v>3310524</v>
      </c>
      <c r="DE33" s="705"/>
      <c r="DF33" s="705"/>
      <c r="DG33" s="705"/>
      <c r="DH33" s="705"/>
      <c r="DI33" s="705"/>
      <c r="DJ33" s="705"/>
      <c r="DK33" s="706"/>
      <c r="DL33" s="675">
        <v>2605790</v>
      </c>
      <c r="DM33" s="705"/>
      <c r="DN33" s="705"/>
      <c r="DO33" s="705"/>
      <c r="DP33" s="705"/>
      <c r="DQ33" s="705"/>
      <c r="DR33" s="705"/>
      <c r="DS33" s="705"/>
      <c r="DT33" s="705"/>
      <c r="DU33" s="705"/>
      <c r="DV33" s="706"/>
      <c r="DW33" s="671">
        <v>49.8</v>
      </c>
      <c r="DX33" s="700"/>
      <c r="DY33" s="700"/>
      <c r="DZ33" s="700"/>
      <c r="EA33" s="700"/>
      <c r="EB33" s="700"/>
      <c r="EC33" s="701"/>
    </row>
    <row r="34" spans="2:133" ht="11.25" customHeight="1" x14ac:dyDescent="0.15">
      <c r="B34" s="663" t="s">
        <v>321</v>
      </c>
      <c r="C34" s="664"/>
      <c r="D34" s="664"/>
      <c r="E34" s="664"/>
      <c r="F34" s="664"/>
      <c r="G34" s="664"/>
      <c r="H34" s="664"/>
      <c r="I34" s="664"/>
      <c r="J34" s="664"/>
      <c r="K34" s="664"/>
      <c r="L34" s="664"/>
      <c r="M34" s="664"/>
      <c r="N34" s="664"/>
      <c r="O34" s="664"/>
      <c r="P34" s="664"/>
      <c r="Q34" s="665"/>
      <c r="R34" s="666">
        <v>566148</v>
      </c>
      <c r="S34" s="667"/>
      <c r="T34" s="667"/>
      <c r="U34" s="667"/>
      <c r="V34" s="667"/>
      <c r="W34" s="667"/>
      <c r="X34" s="667"/>
      <c r="Y34" s="668"/>
      <c r="Z34" s="669">
        <v>6.4</v>
      </c>
      <c r="AA34" s="669"/>
      <c r="AB34" s="669"/>
      <c r="AC34" s="669"/>
      <c r="AD34" s="670" t="s">
        <v>127</v>
      </c>
      <c r="AE34" s="670"/>
      <c r="AF34" s="670"/>
      <c r="AG34" s="670"/>
      <c r="AH34" s="670"/>
      <c r="AI34" s="670"/>
      <c r="AJ34" s="670"/>
      <c r="AK34" s="670"/>
      <c r="AL34" s="671" t="s">
        <v>172</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322</v>
      </c>
      <c r="CE34" s="682"/>
      <c r="CF34" s="682"/>
      <c r="CG34" s="682"/>
      <c r="CH34" s="682"/>
      <c r="CI34" s="682"/>
      <c r="CJ34" s="682"/>
      <c r="CK34" s="682"/>
      <c r="CL34" s="682"/>
      <c r="CM34" s="682"/>
      <c r="CN34" s="682"/>
      <c r="CO34" s="682"/>
      <c r="CP34" s="682"/>
      <c r="CQ34" s="683"/>
      <c r="CR34" s="666">
        <v>1738842</v>
      </c>
      <c r="CS34" s="667"/>
      <c r="CT34" s="667"/>
      <c r="CU34" s="667"/>
      <c r="CV34" s="667"/>
      <c r="CW34" s="667"/>
      <c r="CX34" s="667"/>
      <c r="CY34" s="668"/>
      <c r="CZ34" s="671">
        <v>21.3</v>
      </c>
      <c r="DA34" s="700"/>
      <c r="DB34" s="700"/>
      <c r="DC34" s="707"/>
      <c r="DD34" s="675">
        <v>1289201</v>
      </c>
      <c r="DE34" s="667"/>
      <c r="DF34" s="667"/>
      <c r="DG34" s="667"/>
      <c r="DH34" s="667"/>
      <c r="DI34" s="667"/>
      <c r="DJ34" s="667"/>
      <c r="DK34" s="668"/>
      <c r="DL34" s="675">
        <v>965354</v>
      </c>
      <c r="DM34" s="667"/>
      <c r="DN34" s="667"/>
      <c r="DO34" s="667"/>
      <c r="DP34" s="667"/>
      <c r="DQ34" s="667"/>
      <c r="DR34" s="667"/>
      <c r="DS34" s="667"/>
      <c r="DT34" s="667"/>
      <c r="DU34" s="667"/>
      <c r="DV34" s="668"/>
      <c r="DW34" s="671">
        <v>18.5</v>
      </c>
      <c r="DX34" s="700"/>
      <c r="DY34" s="700"/>
      <c r="DZ34" s="700"/>
      <c r="EA34" s="700"/>
      <c r="EB34" s="700"/>
      <c r="EC34" s="701"/>
    </row>
    <row r="35" spans="2:133" ht="11.25" customHeight="1" x14ac:dyDescent="0.15">
      <c r="B35" s="663" t="s">
        <v>323</v>
      </c>
      <c r="C35" s="664"/>
      <c r="D35" s="664"/>
      <c r="E35" s="664"/>
      <c r="F35" s="664"/>
      <c r="G35" s="664"/>
      <c r="H35" s="664"/>
      <c r="I35" s="664"/>
      <c r="J35" s="664"/>
      <c r="K35" s="664"/>
      <c r="L35" s="664"/>
      <c r="M35" s="664"/>
      <c r="N35" s="664"/>
      <c r="O35" s="664"/>
      <c r="P35" s="664"/>
      <c r="Q35" s="665"/>
      <c r="R35" s="666">
        <v>29031</v>
      </c>
      <c r="S35" s="667"/>
      <c r="T35" s="667"/>
      <c r="U35" s="667"/>
      <c r="V35" s="667"/>
      <c r="W35" s="667"/>
      <c r="X35" s="667"/>
      <c r="Y35" s="668"/>
      <c r="Z35" s="669">
        <v>0.3</v>
      </c>
      <c r="AA35" s="669"/>
      <c r="AB35" s="669"/>
      <c r="AC35" s="669"/>
      <c r="AD35" s="670">
        <v>2167</v>
      </c>
      <c r="AE35" s="670"/>
      <c r="AF35" s="670"/>
      <c r="AG35" s="670"/>
      <c r="AH35" s="670"/>
      <c r="AI35" s="670"/>
      <c r="AJ35" s="670"/>
      <c r="AK35" s="670"/>
      <c r="AL35" s="671">
        <v>0</v>
      </c>
      <c r="AM35" s="672"/>
      <c r="AN35" s="672"/>
      <c r="AO35" s="673"/>
      <c r="AP35" s="221"/>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76195</v>
      </c>
      <c r="CS35" s="705"/>
      <c r="CT35" s="705"/>
      <c r="CU35" s="705"/>
      <c r="CV35" s="705"/>
      <c r="CW35" s="705"/>
      <c r="CX35" s="705"/>
      <c r="CY35" s="706"/>
      <c r="CZ35" s="671">
        <v>0.9</v>
      </c>
      <c r="DA35" s="700"/>
      <c r="DB35" s="700"/>
      <c r="DC35" s="707"/>
      <c r="DD35" s="675">
        <v>66057</v>
      </c>
      <c r="DE35" s="705"/>
      <c r="DF35" s="705"/>
      <c r="DG35" s="705"/>
      <c r="DH35" s="705"/>
      <c r="DI35" s="705"/>
      <c r="DJ35" s="705"/>
      <c r="DK35" s="706"/>
      <c r="DL35" s="675">
        <v>64438</v>
      </c>
      <c r="DM35" s="705"/>
      <c r="DN35" s="705"/>
      <c r="DO35" s="705"/>
      <c r="DP35" s="705"/>
      <c r="DQ35" s="705"/>
      <c r="DR35" s="705"/>
      <c r="DS35" s="705"/>
      <c r="DT35" s="705"/>
      <c r="DU35" s="705"/>
      <c r="DV35" s="706"/>
      <c r="DW35" s="671">
        <v>1.2</v>
      </c>
      <c r="DX35" s="700"/>
      <c r="DY35" s="700"/>
      <c r="DZ35" s="700"/>
      <c r="EA35" s="700"/>
      <c r="EB35" s="700"/>
      <c r="EC35" s="701"/>
    </row>
    <row r="36" spans="2:133" ht="11.25" customHeight="1" x14ac:dyDescent="0.15">
      <c r="B36" s="663" t="s">
        <v>327</v>
      </c>
      <c r="C36" s="664"/>
      <c r="D36" s="664"/>
      <c r="E36" s="664"/>
      <c r="F36" s="664"/>
      <c r="G36" s="664"/>
      <c r="H36" s="664"/>
      <c r="I36" s="664"/>
      <c r="J36" s="664"/>
      <c r="K36" s="664"/>
      <c r="L36" s="664"/>
      <c r="M36" s="664"/>
      <c r="N36" s="664"/>
      <c r="O36" s="664"/>
      <c r="P36" s="664"/>
      <c r="Q36" s="665"/>
      <c r="R36" s="666">
        <v>106409</v>
      </c>
      <c r="S36" s="667"/>
      <c r="T36" s="667"/>
      <c r="U36" s="667"/>
      <c r="V36" s="667"/>
      <c r="W36" s="667"/>
      <c r="X36" s="667"/>
      <c r="Y36" s="668"/>
      <c r="Z36" s="669">
        <v>1.2</v>
      </c>
      <c r="AA36" s="669"/>
      <c r="AB36" s="669"/>
      <c r="AC36" s="669"/>
      <c r="AD36" s="670" t="s">
        <v>245</v>
      </c>
      <c r="AE36" s="670"/>
      <c r="AF36" s="670"/>
      <c r="AG36" s="670"/>
      <c r="AH36" s="670"/>
      <c r="AI36" s="670"/>
      <c r="AJ36" s="670"/>
      <c r="AK36" s="670"/>
      <c r="AL36" s="671" t="s">
        <v>227</v>
      </c>
      <c r="AM36" s="672"/>
      <c r="AN36" s="672"/>
      <c r="AO36" s="673"/>
      <c r="AP36" s="221"/>
      <c r="AQ36" s="740" t="s">
        <v>328</v>
      </c>
      <c r="AR36" s="741"/>
      <c r="AS36" s="741"/>
      <c r="AT36" s="741"/>
      <c r="AU36" s="741"/>
      <c r="AV36" s="741"/>
      <c r="AW36" s="741"/>
      <c r="AX36" s="741"/>
      <c r="AY36" s="742"/>
      <c r="AZ36" s="655">
        <v>1007699</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v>45355</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1174768</v>
      </c>
      <c r="CS36" s="667"/>
      <c r="CT36" s="667"/>
      <c r="CU36" s="667"/>
      <c r="CV36" s="667"/>
      <c r="CW36" s="667"/>
      <c r="CX36" s="667"/>
      <c r="CY36" s="668"/>
      <c r="CZ36" s="671">
        <v>14.4</v>
      </c>
      <c r="DA36" s="700"/>
      <c r="DB36" s="700"/>
      <c r="DC36" s="707"/>
      <c r="DD36" s="675">
        <v>1104862</v>
      </c>
      <c r="DE36" s="667"/>
      <c r="DF36" s="667"/>
      <c r="DG36" s="667"/>
      <c r="DH36" s="667"/>
      <c r="DI36" s="667"/>
      <c r="DJ36" s="667"/>
      <c r="DK36" s="668"/>
      <c r="DL36" s="675">
        <v>970509</v>
      </c>
      <c r="DM36" s="667"/>
      <c r="DN36" s="667"/>
      <c r="DO36" s="667"/>
      <c r="DP36" s="667"/>
      <c r="DQ36" s="667"/>
      <c r="DR36" s="667"/>
      <c r="DS36" s="667"/>
      <c r="DT36" s="667"/>
      <c r="DU36" s="667"/>
      <c r="DV36" s="668"/>
      <c r="DW36" s="671">
        <v>18.5</v>
      </c>
      <c r="DX36" s="700"/>
      <c r="DY36" s="700"/>
      <c r="DZ36" s="700"/>
      <c r="EA36" s="700"/>
      <c r="EB36" s="700"/>
      <c r="EC36" s="701"/>
    </row>
    <row r="37" spans="2:133" ht="11.25" customHeight="1" x14ac:dyDescent="0.15">
      <c r="B37" s="663" t="s">
        <v>331</v>
      </c>
      <c r="C37" s="664"/>
      <c r="D37" s="664"/>
      <c r="E37" s="664"/>
      <c r="F37" s="664"/>
      <c r="G37" s="664"/>
      <c r="H37" s="664"/>
      <c r="I37" s="664"/>
      <c r="J37" s="664"/>
      <c r="K37" s="664"/>
      <c r="L37" s="664"/>
      <c r="M37" s="664"/>
      <c r="N37" s="664"/>
      <c r="O37" s="664"/>
      <c r="P37" s="664"/>
      <c r="Q37" s="665"/>
      <c r="R37" s="666">
        <v>48841</v>
      </c>
      <c r="S37" s="667"/>
      <c r="T37" s="667"/>
      <c r="U37" s="667"/>
      <c r="V37" s="667"/>
      <c r="W37" s="667"/>
      <c r="X37" s="667"/>
      <c r="Y37" s="668"/>
      <c r="Z37" s="669">
        <v>0.6</v>
      </c>
      <c r="AA37" s="669"/>
      <c r="AB37" s="669"/>
      <c r="AC37" s="669"/>
      <c r="AD37" s="670">
        <v>5616</v>
      </c>
      <c r="AE37" s="670"/>
      <c r="AF37" s="670"/>
      <c r="AG37" s="670"/>
      <c r="AH37" s="670"/>
      <c r="AI37" s="670"/>
      <c r="AJ37" s="670"/>
      <c r="AK37" s="670"/>
      <c r="AL37" s="671">
        <v>0.1</v>
      </c>
      <c r="AM37" s="672"/>
      <c r="AN37" s="672"/>
      <c r="AO37" s="673"/>
      <c r="AQ37" s="744" t="s">
        <v>332</v>
      </c>
      <c r="AR37" s="745"/>
      <c r="AS37" s="745"/>
      <c r="AT37" s="745"/>
      <c r="AU37" s="745"/>
      <c r="AV37" s="745"/>
      <c r="AW37" s="745"/>
      <c r="AX37" s="745"/>
      <c r="AY37" s="746"/>
      <c r="AZ37" s="666">
        <v>256480</v>
      </c>
      <c r="BA37" s="667"/>
      <c r="BB37" s="667"/>
      <c r="BC37" s="667"/>
      <c r="BD37" s="705"/>
      <c r="BE37" s="705"/>
      <c r="BF37" s="733"/>
      <c r="BG37" s="681" t="s">
        <v>333</v>
      </c>
      <c r="BH37" s="682"/>
      <c r="BI37" s="682"/>
      <c r="BJ37" s="682"/>
      <c r="BK37" s="682"/>
      <c r="BL37" s="682"/>
      <c r="BM37" s="682"/>
      <c r="BN37" s="682"/>
      <c r="BO37" s="682"/>
      <c r="BP37" s="682"/>
      <c r="BQ37" s="682"/>
      <c r="BR37" s="682"/>
      <c r="BS37" s="682"/>
      <c r="BT37" s="682"/>
      <c r="BU37" s="683"/>
      <c r="BV37" s="666">
        <v>31172</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476339</v>
      </c>
      <c r="CS37" s="705"/>
      <c r="CT37" s="705"/>
      <c r="CU37" s="705"/>
      <c r="CV37" s="705"/>
      <c r="CW37" s="705"/>
      <c r="CX37" s="705"/>
      <c r="CY37" s="706"/>
      <c r="CZ37" s="671">
        <v>5.8</v>
      </c>
      <c r="DA37" s="700"/>
      <c r="DB37" s="700"/>
      <c r="DC37" s="707"/>
      <c r="DD37" s="675">
        <v>476339</v>
      </c>
      <c r="DE37" s="705"/>
      <c r="DF37" s="705"/>
      <c r="DG37" s="705"/>
      <c r="DH37" s="705"/>
      <c r="DI37" s="705"/>
      <c r="DJ37" s="705"/>
      <c r="DK37" s="706"/>
      <c r="DL37" s="675">
        <v>431267</v>
      </c>
      <c r="DM37" s="705"/>
      <c r="DN37" s="705"/>
      <c r="DO37" s="705"/>
      <c r="DP37" s="705"/>
      <c r="DQ37" s="705"/>
      <c r="DR37" s="705"/>
      <c r="DS37" s="705"/>
      <c r="DT37" s="705"/>
      <c r="DU37" s="705"/>
      <c r="DV37" s="706"/>
      <c r="DW37" s="671">
        <v>8.1999999999999993</v>
      </c>
      <c r="DX37" s="700"/>
      <c r="DY37" s="700"/>
      <c r="DZ37" s="700"/>
      <c r="EA37" s="700"/>
      <c r="EB37" s="700"/>
      <c r="EC37" s="701"/>
    </row>
    <row r="38" spans="2:133" ht="11.25" customHeight="1" x14ac:dyDescent="0.15">
      <c r="B38" s="663" t="s">
        <v>335</v>
      </c>
      <c r="C38" s="664"/>
      <c r="D38" s="664"/>
      <c r="E38" s="664"/>
      <c r="F38" s="664"/>
      <c r="G38" s="664"/>
      <c r="H38" s="664"/>
      <c r="I38" s="664"/>
      <c r="J38" s="664"/>
      <c r="K38" s="664"/>
      <c r="L38" s="664"/>
      <c r="M38" s="664"/>
      <c r="N38" s="664"/>
      <c r="O38" s="664"/>
      <c r="P38" s="664"/>
      <c r="Q38" s="665"/>
      <c r="R38" s="666">
        <v>501183</v>
      </c>
      <c r="S38" s="667"/>
      <c r="T38" s="667"/>
      <c r="U38" s="667"/>
      <c r="V38" s="667"/>
      <c r="W38" s="667"/>
      <c r="X38" s="667"/>
      <c r="Y38" s="668"/>
      <c r="Z38" s="669">
        <v>5.7</v>
      </c>
      <c r="AA38" s="669"/>
      <c r="AB38" s="669"/>
      <c r="AC38" s="669"/>
      <c r="AD38" s="670" t="s">
        <v>245</v>
      </c>
      <c r="AE38" s="670"/>
      <c r="AF38" s="670"/>
      <c r="AG38" s="670"/>
      <c r="AH38" s="670"/>
      <c r="AI38" s="670"/>
      <c r="AJ38" s="670"/>
      <c r="AK38" s="670"/>
      <c r="AL38" s="671" t="s">
        <v>227</v>
      </c>
      <c r="AM38" s="672"/>
      <c r="AN38" s="672"/>
      <c r="AO38" s="673"/>
      <c r="AQ38" s="744" t="s">
        <v>336</v>
      </c>
      <c r="AR38" s="745"/>
      <c r="AS38" s="745"/>
      <c r="AT38" s="745"/>
      <c r="AU38" s="745"/>
      <c r="AV38" s="745"/>
      <c r="AW38" s="745"/>
      <c r="AX38" s="745"/>
      <c r="AY38" s="746"/>
      <c r="AZ38" s="666">
        <v>1645</v>
      </c>
      <c r="BA38" s="667"/>
      <c r="BB38" s="667"/>
      <c r="BC38" s="667"/>
      <c r="BD38" s="705"/>
      <c r="BE38" s="705"/>
      <c r="BF38" s="733"/>
      <c r="BG38" s="681" t="s">
        <v>337</v>
      </c>
      <c r="BH38" s="682"/>
      <c r="BI38" s="682"/>
      <c r="BJ38" s="682"/>
      <c r="BK38" s="682"/>
      <c r="BL38" s="682"/>
      <c r="BM38" s="682"/>
      <c r="BN38" s="682"/>
      <c r="BO38" s="682"/>
      <c r="BP38" s="682"/>
      <c r="BQ38" s="682"/>
      <c r="BR38" s="682"/>
      <c r="BS38" s="682"/>
      <c r="BT38" s="682"/>
      <c r="BU38" s="683"/>
      <c r="BV38" s="666">
        <v>2679</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749574</v>
      </c>
      <c r="CS38" s="667"/>
      <c r="CT38" s="667"/>
      <c r="CU38" s="667"/>
      <c r="CV38" s="667"/>
      <c r="CW38" s="667"/>
      <c r="CX38" s="667"/>
      <c r="CY38" s="668"/>
      <c r="CZ38" s="671">
        <v>9.1999999999999993</v>
      </c>
      <c r="DA38" s="700"/>
      <c r="DB38" s="700"/>
      <c r="DC38" s="707"/>
      <c r="DD38" s="675">
        <v>619334</v>
      </c>
      <c r="DE38" s="667"/>
      <c r="DF38" s="667"/>
      <c r="DG38" s="667"/>
      <c r="DH38" s="667"/>
      <c r="DI38" s="667"/>
      <c r="DJ38" s="667"/>
      <c r="DK38" s="668"/>
      <c r="DL38" s="675">
        <v>605489</v>
      </c>
      <c r="DM38" s="667"/>
      <c r="DN38" s="667"/>
      <c r="DO38" s="667"/>
      <c r="DP38" s="667"/>
      <c r="DQ38" s="667"/>
      <c r="DR38" s="667"/>
      <c r="DS38" s="667"/>
      <c r="DT38" s="667"/>
      <c r="DU38" s="667"/>
      <c r="DV38" s="668"/>
      <c r="DW38" s="671">
        <v>11.6</v>
      </c>
      <c r="DX38" s="700"/>
      <c r="DY38" s="700"/>
      <c r="DZ38" s="700"/>
      <c r="EA38" s="700"/>
      <c r="EB38" s="700"/>
      <c r="EC38" s="701"/>
    </row>
    <row r="39" spans="2:133" ht="11.25" customHeight="1" x14ac:dyDescent="0.15">
      <c r="B39" s="663" t="s">
        <v>339</v>
      </c>
      <c r="C39" s="664"/>
      <c r="D39" s="664"/>
      <c r="E39" s="664"/>
      <c r="F39" s="664"/>
      <c r="G39" s="664"/>
      <c r="H39" s="664"/>
      <c r="I39" s="664"/>
      <c r="J39" s="664"/>
      <c r="K39" s="664"/>
      <c r="L39" s="664"/>
      <c r="M39" s="664"/>
      <c r="N39" s="664"/>
      <c r="O39" s="664"/>
      <c r="P39" s="664"/>
      <c r="Q39" s="665"/>
      <c r="R39" s="666">
        <v>50776</v>
      </c>
      <c r="S39" s="667"/>
      <c r="T39" s="667"/>
      <c r="U39" s="667"/>
      <c r="V39" s="667"/>
      <c r="W39" s="667"/>
      <c r="X39" s="667"/>
      <c r="Y39" s="668"/>
      <c r="Z39" s="669">
        <v>0.6</v>
      </c>
      <c r="AA39" s="669"/>
      <c r="AB39" s="669"/>
      <c r="AC39" s="669"/>
      <c r="AD39" s="670" t="s">
        <v>227</v>
      </c>
      <c r="AE39" s="670"/>
      <c r="AF39" s="670"/>
      <c r="AG39" s="670"/>
      <c r="AH39" s="670"/>
      <c r="AI39" s="670"/>
      <c r="AJ39" s="670"/>
      <c r="AK39" s="670"/>
      <c r="AL39" s="671" t="s">
        <v>227</v>
      </c>
      <c r="AM39" s="672"/>
      <c r="AN39" s="672"/>
      <c r="AO39" s="673"/>
      <c r="AQ39" s="744" t="s">
        <v>340</v>
      </c>
      <c r="AR39" s="745"/>
      <c r="AS39" s="745"/>
      <c r="AT39" s="745"/>
      <c r="AU39" s="745"/>
      <c r="AV39" s="745"/>
      <c r="AW39" s="745"/>
      <c r="AX39" s="745"/>
      <c r="AY39" s="746"/>
      <c r="AZ39" s="666" t="s">
        <v>227</v>
      </c>
      <c r="BA39" s="667"/>
      <c r="BB39" s="667"/>
      <c r="BC39" s="667"/>
      <c r="BD39" s="705"/>
      <c r="BE39" s="705"/>
      <c r="BF39" s="733"/>
      <c r="BG39" s="681" t="s">
        <v>341</v>
      </c>
      <c r="BH39" s="682"/>
      <c r="BI39" s="682"/>
      <c r="BJ39" s="682"/>
      <c r="BK39" s="682"/>
      <c r="BL39" s="682"/>
      <c r="BM39" s="682"/>
      <c r="BN39" s="682"/>
      <c r="BO39" s="682"/>
      <c r="BP39" s="682"/>
      <c r="BQ39" s="682"/>
      <c r="BR39" s="682"/>
      <c r="BS39" s="682"/>
      <c r="BT39" s="682"/>
      <c r="BU39" s="683"/>
      <c r="BV39" s="666">
        <v>4244</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339363</v>
      </c>
      <c r="CS39" s="705"/>
      <c r="CT39" s="705"/>
      <c r="CU39" s="705"/>
      <c r="CV39" s="705"/>
      <c r="CW39" s="705"/>
      <c r="CX39" s="705"/>
      <c r="CY39" s="706"/>
      <c r="CZ39" s="671">
        <v>4.2</v>
      </c>
      <c r="DA39" s="700"/>
      <c r="DB39" s="700"/>
      <c r="DC39" s="707"/>
      <c r="DD39" s="675">
        <v>231070</v>
      </c>
      <c r="DE39" s="705"/>
      <c r="DF39" s="705"/>
      <c r="DG39" s="705"/>
      <c r="DH39" s="705"/>
      <c r="DI39" s="705"/>
      <c r="DJ39" s="705"/>
      <c r="DK39" s="706"/>
      <c r="DL39" s="675" t="s">
        <v>127</v>
      </c>
      <c r="DM39" s="705"/>
      <c r="DN39" s="705"/>
      <c r="DO39" s="705"/>
      <c r="DP39" s="705"/>
      <c r="DQ39" s="705"/>
      <c r="DR39" s="705"/>
      <c r="DS39" s="705"/>
      <c r="DT39" s="705"/>
      <c r="DU39" s="705"/>
      <c r="DV39" s="706"/>
      <c r="DW39" s="671" t="s">
        <v>127</v>
      </c>
      <c r="DX39" s="700"/>
      <c r="DY39" s="700"/>
      <c r="DZ39" s="700"/>
      <c r="EA39" s="700"/>
      <c r="EB39" s="700"/>
      <c r="EC39" s="701"/>
    </row>
    <row r="40" spans="2:133" ht="11.25" customHeight="1" x14ac:dyDescent="0.15">
      <c r="B40" s="663" t="s">
        <v>343</v>
      </c>
      <c r="C40" s="664"/>
      <c r="D40" s="664"/>
      <c r="E40" s="664"/>
      <c r="F40" s="664"/>
      <c r="G40" s="664"/>
      <c r="H40" s="664"/>
      <c r="I40" s="664"/>
      <c r="J40" s="664"/>
      <c r="K40" s="664"/>
      <c r="L40" s="664"/>
      <c r="M40" s="664"/>
      <c r="N40" s="664"/>
      <c r="O40" s="664"/>
      <c r="P40" s="664"/>
      <c r="Q40" s="665"/>
      <c r="R40" s="666">
        <v>536000</v>
      </c>
      <c r="S40" s="667"/>
      <c r="T40" s="667"/>
      <c r="U40" s="667"/>
      <c r="V40" s="667"/>
      <c r="W40" s="667"/>
      <c r="X40" s="667"/>
      <c r="Y40" s="668"/>
      <c r="Z40" s="669">
        <v>6.1</v>
      </c>
      <c r="AA40" s="669"/>
      <c r="AB40" s="669"/>
      <c r="AC40" s="669"/>
      <c r="AD40" s="670" t="s">
        <v>227</v>
      </c>
      <c r="AE40" s="670"/>
      <c r="AF40" s="670"/>
      <c r="AG40" s="670"/>
      <c r="AH40" s="670"/>
      <c r="AI40" s="670"/>
      <c r="AJ40" s="670"/>
      <c r="AK40" s="670"/>
      <c r="AL40" s="671" t="s">
        <v>227</v>
      </c>
      <c r="AM40" s="672"/>
      <c r="AN40" s="672"/>
      <c r="AO40" s="673"/>
      <c r="AQ40" s="744" t="s">
        <v>344</v>
      </c>
      <c r="AR40" s="745"/>
      <c r="AS40" s="745"/>
      <c r="AT40" s="745"/>
      <c r="AU40" s="745"/>
      <c r="AV40" s="745"/>
      <c r="AW40" s="745"/>
      <c r="AX40" s="745"/>
      <c r="AY40" s="746"/>
      <c r="AZ40" s="666" t="s">
        <v>227</v>
      </c>
      <c r="BA40" s="667"/>
      <c r="BB40" s="667"/>
      <c r="BC40" s="667"/>
      <c r="BD40" s="705"/>
      <c r="BE40" s="705"/>
      <c r="BF40" s="733"/>
      <c r="BG40" s="747" t="s">
        <v>345</v>
      </c>
      <c r="BH40" s="748"/>
      <c r="BI40" s="748"/>
      <c r="BJ40" s="748"/>
      <c r="BK40" s="748"/>
      <c r="BL40" s="222"/>
      <c r="BM40" s="682" t="s">
        <v>346</v>
      </c>
      <c r="BN40" s="682"/>
      <c r="BO40" s="682"/>
      <c r="BP40" s="682"/>
      <c r="BQ40" s="682"/>
      <c r="BR40" s="682"/>
      <c r="BS40" s="682"/>
      <c r="BT40" s="682"/>
      <c r="BU40" s="683"/>
      <c r="BV40" s="666">
        <v>103</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v>4000</v>
      </c>
      <c r="CS40" s="667"/>
      <c r="CT40" s="667"/>
      <c r="CU40" s="667"/>
      <c r="CV40" s="667"/>
      <c r="CW40" s="667"/>
      <c r="CX40" s="667"/>
      <c r="CY40" s="668"/>
      <c r="CZ40" s="671">
        <v>0</v>
      </c>
      <c r="DA40" s="700"/>
      <c r="DB40" s="700"/>
      <c r="DC40" s="707"/>
      <c r="DD40" s="675" t="s">
        <v>127</v>
      </c>
      <c r="DE40" s="667"/>
      <c r="DF40" s="667"/>
      <c r="DG40" s="667"/>
      <c r="DH40" s="667"/>
      <c r="DI40" s="667"/>
      <c r="DJ40" s="667"/>
      <c r="DK40" s="668"/>
      <c r="DL40" s="675" t="s">
        <v>227</v>
      </c>
      <c r="DM40" s="667"/>
      <c r="DN40" s="667"/>
      <c r="DO40" s="667"/>
      <c r="DP40" s="667"/>
      <c r="DQ40" s="667"/>
      <c r="DR40" s="667"/>
      <c r="DS40" s="667"/>
      <c r="DT40" s="667"/>
      <c r="DU40" s="667"/>
      <c r="DV40" s="668"/>
      <c r="DW40" s="671" t="s">
        <v>127</v>
      </c>
      <c r="DX40" s="700"/>
      <c r="DY40" s="700"/>
      <c r="DZ40" s="700"/>
      <c r="EA40" s="700"/>
      <c r="EB40" s="700"/>
      <c r="EC40" s="701"/>
    </row>
    <row r="41" spans="2:133" ht="11.25" customHeight="1" x14ac:dyDescent="0.15">
      <c r="B41" s="663" t="s">
        <v>348</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227</v>
      </c>
      <c r="AA41" s="669"/>
      <c r="AB41" s="669"/>
      <c r="AC41" s="669"/>
      <c r="AD41" s="670" t="s">
        <v>127</v>
      </c>
      <c r="AE41" s="670"/>
      <c r="AF41" s="670"/>
      <c r="AG41" s="670"/>
      <c r="AH41" s="670"/>
      <c r="AI41" s="670"/>
      <c r="AJ41" s="670"/>
      <c r="AK41" s="670"/>
      <c r="AL41" s="671" t="s">
        <v>172</v>
      </c>
      <c r="AM41" s="672"/>
      <c r="AN41" s="672"/>
      <c r="AO41" s="673"/>
      <c r="AQ41" s="744" t="s">
        <v>349</v>
      </c>
      <c r="AR41" s="745"/>
      <c r="AS41" s="745"/>
      <c r="AT41" s="745"/>
      <c r="AU41" s="745"/>
      <c r="AV41" s="745"/>
      <c r="AW41" s="745"/>
      <c r="AX41" s="745"/>
      <c r="AY41" s="746"/>
      <c r="AZ41" s="666">
        <v>149705</v>
      </c>
      <c r="BA41" s="667"/>
      <c r="BB41" s="667"/>
      <c r="BC41" s="667"/>
      <c r="BD41" s="705"/>
      <c r="BE41" s="705"/>
      <c r="BF41" s="733"/>
      <c r="BG41" s="747"/>
      <c r="BH41" s="748"/>
      <c r="BI41" s="748"/>
      <c r="BJ41" s="748"/>
      <c r="BK41" s="748"/>
      <c r="BL41" s="222"/>
      <c r="BM41" s="682" t="s">
        <v>350</v>
      </c>
      <c r="BN41" s="682"/>
      <c r="BO41" s="682"/>
      <c r="BP41" s="682"/>
      <c r="BQ41" s="682"/>
      <c r="BR41" s="682"/>
      <c r="BS41" s="682"/>
      <c r="BT41" s="682"/>
      <c r="BU41" s="683"/>
      <c r="BV41" s="666" t="s">
        <v>227</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227</v>
      </c>
      <c r="CS41" s="705"/>
      <c r="CT41" s="705"/>
      <c r="CU41" s="705"/>
      <c r="CV41" s="705"/>
      <c r="CW41" s="705"/>
      <c r="CX41" s="705"/>
      <c r="CY41" s="706"/>
      <c r="CZ41" s="671" t="s">
        <v>227</v>
      </c>
      <c r="DA41" s="700"/>
      <c r="DB41" s="700"/>
      <c r="DC41" s="707"/>
      <c r="DD41" s="675" t="s">
        <v>227</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352</v>
      </c>
      <c r="C42" s="664"/>
      <c r="D42" s="664"/>
      <c r="E42" s="664"/>
      <c r="F42" s="664"/>
      <c r="G42" s="664"/>
      <c r="H42" s="664"/>
      <c r="I42" s="664"/>
      <c r="J42" s="664"/>
      <c r="K42" s="664"/>
      <c r="L42" s="664"/>
      <c r="M42" s="664"/>
      <c r="N42" s="664"/>
      <c r="O42" s="664"/>
      <c r="P42" s="664"/>
      <c r="Q42" s="665"/>
      <c r="R42" s="666" t="s">
        <v>227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227</v>
      </c>
      <c r="AM42" s="672"/>
      <c r="AN42" s="672"/>
      <c r="AO42" s="673"/>
      <c r="AQ42" s="751" t="s">
        <v>353</v>
      </c>
      <c r="AR42" s="752"/>
      <c r="AS42" s="752"/>
      <c r="AT42" s="752"/>
      <c r="AU42" s="752"/>
      <c r="AV42" s="752"/>
      <c r="AW42" s="752"/>
      <c r="AX42" s="752"/>
      <c r="AY42" s="753"/>
      <c r="AZ42" s="760">
        <v>599869</v>
      </c>
      <c r="BA42" s="761"/>
      <c r="BB42" s="761"/>
      <c r="BC42" s="761"/>
      <c r="BD42" s="737"/>
      <c r="BE42" s="737"/>
      <c r="BF42" s="739"/>
      <c r="BG42" s="749"/>
      <c r="BH42" s="750"/>
      <c r="BI42" s="750"/>
      <c r="BJ42" s="750"/>
      <c r="BK42" s="750"/>
      <c r="BL42" s="223"/>
      <c r="BM42" s="692" t="s">
        <v>354</v>
      </c>
      <c r="BN42" s="692"/>
      <c r="BO42" s="692"/>
      <c r="BP42" s="692"/>
      <c r="BQ42" s="692"/>
      <c r="BR42" s="692"/>
      <c r="BS42" s="692"/>
      <c r="BT42" s="692"/>
      <c r="BU42" s="693"/>
      <c r="BV42" s="760">
        <v>337</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476384</v>
      </c>
      <c r="CS42" s="705"/>
      <c r="CT42" s="705"/>
      <c r="CU42" s="705"/>
      <c r="CV42" s="705"/>
      <c r="CW42" s="705"/>
      <c r="CX42" s="705"/>
      <c r="CY42" s="706"/>
      <c r="CZ42" s="671">
        <v>5.8</v>
      </c>
      <c r="DA42" s="700"/>
      <c r="DB42" s="700"/>
      <c r="DC42" s="707"/>
      <c r="DD42" s="675">
        <v>198501</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356</v>
      </c>
      <c r="C43" s="664"/>
      <c r="D43" s="664"/>
      <c r="E43" s="664"/>
      <c r="F43" s="664"/>
      <c r="G43" s="664"/>
      <c r="H43" s="664"/>
      <c r="I43" s="664"/>
      <c r="J43" s="664"/>
      <c r="K43" s="664"/>
      <c r="L43" s="664"/>
      <c r="M43" s="664"/>
      <c r="N43" s="664"/>
      <c r="O43" s="664"/>
      <c r="P43" s="664"/>
      <c r="Q43" s="665"/>
      <c r="R43" s="666">
        <v>390000</v>
      </c>
      <c r="S43" s="667"/>
      <c r="T43" s="667"/>
      <c r="U43" s="667"/>
      <c r="V43" s="667"/>
      <c r="W43" s="667"/>
      <c r="X43" s="667"/>
      <c r="Y43" s="668"/>
      <c r="Z43" s="669">
        <v>4.4000000000000004</v>
      </c>
      <c r="AA43" s="669"/>
      <c r="AB43" s="669"/>
      <c r="AC43" s="669"/>
      <c r="AD43" s="670" t="s">
        <v>127</v>
      </c>
      <c r="AE43" s="670"/>
      <c r="AF43" s="670"/>
      <c r="AG43" s="670"/>
      <c r="AH43" s="670"/>
      <c r="AI43" s="670"/>
      <c r="AJ43" s="670"/>
      <c r="AK43" s="670"/>
      <c r="AL43" s="671" t="s">
        <v>227</v>
      </c>
      <c r="AM43" s="672"/>
      <c r="AN43" s="672"/>
      <c r="AO43" s="673"/>
      <c r="BV43" s="224"/>
      <c r="BW43" s="224"/>
      <c r="BX43" s="224"/>
      <c r="BY43" s="224"/>
      <c r="BZ43" s="224"/>
      <c r="CA43" s="224"/>
      <c r="CB43" s="224"/>
      <c r="CD43" s="663" t="s">
        <v>357</v>
      </c>
      <c r="CE43" s="664"/>
      <c r="CF43" s="664"/>
      <c r="CG43" s="664"/>
      <c r="CH43" s="664"/>
      <c r="CI43" s="664"/>
      <c r="CJ43" s="664"/>
      <c r="CK43" s="664"/>
      <c r="CL43" s="664"/>
      <c r="CM43" s="664"/>
      <c r="CN43" s="664"/>
      <c r="CO43" s="664"/>
      <c r="CP43" s="664"/>
      <c r="CQ43" s="665"/>
      <c r="CR43" s="666">
        <v>8421</v>
      </c>
      <c r="CS43" s="705"/>
      <c r="CT43" s="705"/>
      <c r="CU43" s="705"/>
      <c r="CV43" s="705"/>
      <c r="CW43" s="705"/>
      <c r="CX43" s="705"/>
      <c r="CY43" s="706"/>
      <c r="CZ43" s="671">
        <v>0.1</v>
      </c>
      <c r="DA43" s="700"/>
      <c r="DB43" s="700"/>
      <c r="DC43" s="707"/>
      <c r="DD43" s="675">
        <v>8421</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358</v>
      </c>
      <c r="C44" s="711"/>
      <c r="D44" s="711"/>
      <c r="E44" s="711"/>
      <c r="F44" s="711"/>
      <c r="G44" s="711"/>
      <c r="H44" s="711"/>
      <c r="I44" s="711"/>
      <c r="J44" s="711"/>
      <c r="K44" s="711"/>
      <c r="L44" s="711"/>
      <c r="M44" s="711"/>
      <c r="N44" s="711"/>
      <c r="O44" s="711"/>
      <c r="P44" s="711"/>
      <c r="Q44" s="712"/>
      <c r="R44" s="760">
        <v>8820245</v>
      </c>
      <c r="S44" s="761"/>
      <c r="T44" s="761"/>
      <c r="U44" s="761"/>
      <c r="V44" s="761"/>
      <c r="W44" s="761"/>
      <c r="X44" s="761"/>
      <c r="Y44" s="762"/>
      <c r="Z44" s="763">
        <v>100</v>
      </c>
      <c r="AA44" s="763"/>
      <c r="AB44" s="763"/>
      <c r="AC44" s="763"/>
      <c r="AD44" s="764">
        <v>4842224</v>
      </c>
      <c r="AE44" s="764"/>
      <c r="AF44" s="764"/>
      <c r="AG44" s="764"/>
      <c r="AH44" s="764"/>
      <c r="AI44" s="764"/>
      <c r="AJ44" s="764"/>
      <c r="AK44" s="764"/>
      <c r="AL44" s="765">
        <v>100</v>
      </c>
      <c r="AM44" s="738"/>
      <c r="AN44" s="738"/>
      <c r="AO44" s="766"/>
      <c r="CD44" s="767" t="s">
        <v>304</v>
      </c>
      <c r="CE44" s="768"/>
      <c r="CF44" s="663" t="s">
        <v>359</v>
      </c>
      <c r="CG44" s="664"/>
      <c r="CH44" s="664"/>
      <c r="CI44" s="664"/>
      <c r="CJ44" s="664"/>
      <c r="CK44" s="664"/>
      <c r="CL44" s="664"/>
      <c r="CM44" s="664"/>
      <c r="CN44" s="664"/>
      <c r="CO44" s="664"/>
      <c r="CP44" s="664"/>
      <c r="CQ44" s="665"/>
      <c r="CR44" s="666">
        <v>467287</v>
      </c>
      <c r="CS44" s="667"/>
      <c r="CT44" s="667"/>
      <c r="CU44" s="667"/>
      <c r="CV44" s="667"/>
      <c r="CW44" s="667"/>
      <c r="CX44" s="667"/>
      <c r="CY44" s="668"/>
      <c r="CZ44" s="671">
        <v>5.7</v>
      </c>
      <c r="DA44" s="672"/>
      <c r="DB44" s="672"/>
      <c r="DC44" s="684"/>
      <c r="DD44" s="675">
        <v>198204</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360</v>
      </c>
      <c r="CG45" s="664"/>
      <c r="CH45" s="664"/>
      <c r="CI45" s="664"/>
      <c r="CJ45" s="664"/>
      <c r="CK45" s="664"/>
      <c r="CL45" s="664"/>
      <c r="CM45" s="664"/>
      <c r="CN45" s="664"/>
      <c r="CO45" s="664"/>
      <c r="CP45" s="664"/>
      <c r="CQ45" s="665"/>
      <c r="CR45" s="666">
        <v>220263</v>
      </c>
      <c r="CS45" s="705"/>
      <c r="CT45" s="705"/>
      <c r="CU45" s="705"/>
      <c r="CV45" s="705"/>
      <c r="CW45" s="705"/>
      <c r="CX45" s="705"/>
      <c r="CY45" s="706"/>
      <c r="CZ45" s="671">
        <v>2.7</v>
      </c>
      <c r="DA45" s="700"/>
      <c r="DB45" s="700"/>
      <c r="DC45" s="707"/>
      <c r="DD45" s="675">
        <v>5984</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362</v>
      </c>
      <c r="CG46" s="664"/>
      <c r="CH46" s="664"/>
      <c r="CI46" s="664"/>
      <c r="CJ46" s="664"/>
      <c r="CK46" s="664"/>
      <c r="CL46" s="664"/>
      <c r="CM46" s="664"/>
      <c r="CN46" s="664"/>
      <c r="CO46" s="664"/>
      <c r="CP46" s="664"/>
      <c r="CQ46" s="665"/>
      <c r="CR46" s="666">
        <v>247024</v>
      </c>
      <c r="CS46" s="667"/>
      <c r="CT46" s="667"/>
      <c r="CU46" s="667"/>
      <c r="CV46" s="667"/>
      <c r="CW46" s="667"/>
      <c r="CX46" s="667"/>
      <c r="CY46" s="668"/>
      <c r="CZ46" s="671">
        <v>3</v>
      </c>
      <c r="DA46" s="672"/>
      <c r="DB46" s="672"/>
      <c r="DC46" s="684"/>
      <c r="DD46" s="675">
        <v>192220</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9097</v>
      </c>
      <c r="CS47" s="705"/>
      <c r="CT47" s="705"/>
      <c r="CU47" s="705"/>
      <c r="CV47" s="705"/>
      <c r="CW47" s="705"/>
      <c r="CX47" s="705"/>
      <c r="CY47" s="706"/>
      <c r="CZ47" s="671">
        <v>0.1</v>
      </c>
      <c r="DA47" s="700"/>
      <c r="DB47" s="700"/>
      <c r="DC47" s="707"/>
      <c r="DD47" s="675">
        <v>297</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245</v>
      </c>
      <c r="CS48" s="667"/>
      <c r="CT48" s="667"/>
      <c r="CU48" s="667"/>
      <c r="CV48" s="667"/>
      <c r="CW48" s="667"/>
      <c r="CX48" s="667"/>
      <c r="CY48" s="668"/>
      <c r="CZ48" s="671" t="s">
        <v>245</v>
      </c>
      <c r="DA48" s="672"/>
      <c r="DB48" s="672"/>
      <c r="DC48" s="684"/>
      <c r="DD48" s="675" t="s">
        <v>245</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367</v>
      </c>
      <c r="CE49" s="711"/>
      <c r="CF49" s="711"/>
      <c r="CG49" s="711"/>
      <c r="CH49" s="711"/>
      <c r="CI49" s="711"/>
      <c r="CJ49" s="711"/>
      <c r="CK49" s="711"/>
      <c r="CL49" s="711"/>
      <c r="CM49" s="711"/>
      <c r="CN49" s="711"/>
      <c r="CO49" s="711"/>
      <c r="CP49" s="711"/>
      <c r="CQ49" s="712"/>
      <c r="CR49" s="760">
        <v>8161662</v>
      </c>
      <c r="CS49" s="737"/>
      <c r="CT49" s="737"/>
      <c r="CU49" s="737"/>
      <c r="CV49" s="737"/>
      <c r="CW49" s="737"/>
      <c r="CX49" s="737"/>
      <c r="CY49" s="774"/>
      <c r="CZ49" s="765">
        <v>100</v>
      </c>
      <c r="DA49" s="775"/>
      <c r="DB49" s="775"/>
      <c r="DC49" s="776"/>
      <c r="DD49" s="777">
        <v>5419950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369</v>
      </c>
      <c r="DK2" s="788"/>
      <c r="DL2" s="788"/>
      <c r="DM2" s="788"/>
      <c r="DN2" s="788"/>
      <c r="DO2" s="789"/>
      <c r="DP2" s="231"/>
      <c r="DQ2" s="787" t="s">
        <v>370</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35"/>
      <c r="BA5" s="235"/>
      <c r="BB5" s="235"/>
      <c r="BC5" s="235"/>
      <c r="BD5" s="235"/>
      <c r="BE5" s="236"/>
      <c r="BF5" s="236"/>
      <c r="BG5" s="236"/>
      <c r="BH5" s="236"/>
      <c r="BI5" s="236"/>
      <c r="BJ5" s="236"/>
      <c r="BK5" s="236"/>
      <c r="BL5" s="236"/>
      <c r="BM5" s="236"/>
      <c r="BN5" s="236"/>
      <c r="BO5" s="236"/>
      <c r="BP5" s="236"/>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390</v>
      </c>
      <c r="C7" s="815"/>
      <c r="D7" s="815"/>
      <c r="E7" s="815"/>
      <c r="F7" s="815"/>
      <c r="G7" s="815"/>
      <c r="H7" s="815"/>
      <c r="I7" s="815"/>
      <c r="J7" s="815"/>
      <c r="K7" s="815"/>
      <c r="L7" s="815"/>
      <c r="M7" s="815"/>
      <c r="N7" s="815"/>
      <c r="O7" s="815"/>
      <c r="P7" s="816"/>
      <c r="Q7" s="817">
        <v>8820</v>
      </c>
      <c r="R7" s="818"/>
      <c r="S7" s="818"/>
      <c r="T7" s="818"/>
      <c r="U7" s="818"/>
      <c r="V7" s="818">
        <v>8162</v>
      </c>
      <c r="W7" s="818"/>
      <c r="X7" s="818"/>
      <c r="Y7" s="818"/>
      <c r="Z7" s="818"/>
      <c r="AA7" s="818">
        <v>659</v>
      </c>
      <c r="AB7" s="818"/>
      <c r="AC7" s="818"/>
      <c r="AD7" s="818"/>
      <c r="AE7" s="819"/>
      <c r="AF7" s="820">
        <v>653</v>
      </c>
      <c r="AG7" s="821"/>
      <c r="AH7" s="821"/>
      <c r="AI7" s="821"/>
      <c r="AJ7" s="822"/>
      <c r="AK7" s="823">
        <v>49</v>
      </c>
      <c r="AL7" s="824"/>
      <c r="AM7" s="824"/>
      <c r="AN7" s="824"/>
      <c r="AO7" s="824"/>
      <c r="AP7" s="824">
        <v>6742</v>
      </c>
      <c r="AQ7" s="824"/>
      <c r="AR7" s="824"/>
      <c r="AS7" s="824"/>
      <c r="AT7" s="824"/>
      <c r="AU7" s="825" t="s">
        <v>583</v>
      </c>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1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392</v>
      </c>
      <c r="B23" s="854" t="s">
        <v>393</v>
      </c>
      <c r="C23" s="855"/>
      <c r="D23" s="855"/>
      <c r="E23" s="855"/>
      <c r="F23" s="855"/>
      <c r="G23" s="855"/>
      <c r="H23" s="855"/>
      <c r="I23" s="855"/>
      <c r="J23" s="855"/>
      <c r="K23" s="855"/>
      <c r="L23" s="855"/>
      <c r="M23" s="855"/>
      <c r="N23" s="855"/>
      <c r="O23" s="855"/>
      <c r="P23" s="856"/>
      <c r="Q23" s="857">
        <v>8820</v>
      </c>
      <c r="R23" s="858"/>
      <c r="S23" s="858"/>
      <c r="T23" s="858"/>
      <c r="U23" s="858"/>
      <c r="V23" s="858">
        <v>8162</v>
      </c>
      <c r="W23" s="858"/>
      <c r="X23" s="858"/>
      <c r="Y23" s="858"/>
      <c r="Z23" s="858"/>
      <c r="AA23" s="858">
        <v>659</v>
      </c>
      <c r="AB23" s="858"/>
      <c r="AC23" s="858"/>
      <c r="AD23" s="858"/>
      <c r="AE23" s="859"/>
      <c r="AF23" s="860">
        <v>653</v>
      </c>
      <c r="AG23" s="858"/>
      <c r="AH23" s="858"/>
      <c r="AI23" s="858"/>
      <c r="AJ23" s="861"/>
      <c r="AK23" s="862"/>
      <c r="AL23" s="863"/>
      <c r="AM23" s="863"/>
      <c r="AN23" s="863"/>
      <c r="AO23" s="863"/>
      <c r="AP23" s="858">
        <v>6742</v>
      </c>
      <c r="AQ23" s="858"/>
      <c r="AR23" s="858"/>
      <c r="AS23" s="858"/>
      <c r="AT23" s="858"/>
      <c r="AU23" s="874"/>
      <c r="AV23" s="874"/>
      <c r="AW23" s="874"/>
      <c r="AX23" s="874"/>
      <c r="AY23" s="875"/>
      <c r="AZ23" s="876" t="s">
        <v>394</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373</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380</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405</v>
      </c>
      <c r="C28" s="815"/>
      <c r="D28" s="815"/>
      <c r="E28" s="815"/>
      <c r="F28" s="815"/>
      <c r="G28" s="815"/>
      <c r="H28" s="815"/>
      <c r="I28" s="815"/>
      <c r="J28" s="815"/>
      <c r="K28" s="815"/>
      <c r="L28" s="815"/>
      <c r="M28" s="815"/>
      <c r="N28" s="815"/>
      <c r="O28" s="815"/>
      <c r="P28" s="816"/>
      <c r="Q28" s="887">
        <v>2174</v>
      </c>
      <c r="R28" s="888"/>
      <c r="S28" s="888"/>
      <c r="T28" s="888"/>
      <c r="U28" s="888"/>
      <c r="V28" s="888">
        <v>2129</v>
      </c>
      <c r="W28" s="888"/>
      <c r="X28" s="888"/>
      <c r="Y28" s="888"/>
      <c r="Z28" s="888"/>
      <c r="AA28" s="888">
        <v>45</v>
      </c>
      <c r="AB28" s="888"/>
      <c r="AC28" s="888"/>
      <c r="AD28" s="888"/>
      <c r="AE28" s="889"/>
      <c r="AF28" s="890">
        <v>45</v>
      </c>
      <c r="AG28" s="888"/>
      <c r="AH28" s="888"/>
      <c r="AI28" s="888"/>
      <c r="AJ28" s="891"/>
      <c r="AK28" s="892">
        <v>150</v>
      </c>
      <c r="AL28" s="893"/>
      <c r="AM28" s="893"/>
      <c r="AN28" s="893"/>
      <c r="AO28" s="893"/>
      <c r="AP28" s="893" t="s">
        <v>585</v>
      </c>
      <c r="AQ28" s="893"/>
      <c r="AR28" s="893"/>
      <c r="AS28" s="893"/>
      <c r="AT28" s="893"/>
      <c r="AU28" s="893" t="s">
        <v>585</v>
      </c>
      <c r="AV28" s="893"/>
      <c r="AW28" s="893"/>
      <c r="AX28" s="893"/>
      <c r="AY28" s="893"/>
      <c r="AZ28" s="894"/>
      <c r="BA28" s="894"/>
      <c r="BB28" s="894"/>
      <c r="BC28" s="894"/>
      <c r="BD28" s="894"/>
      <c r="BE28" s="885" t="s">
        <v>584</v>
      </c>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406</v>
      </c>
      <c r="C29" s="846"/>
      <c r="D29" s="846"/>
      <c r="E29" s="846"/>
      <c r="F29" s="846"/>
      <c r="G29" s="846"/>
      <c r="H29" s="846"/>
      <c r="I29" s="846"/>
      <c r="J29" s="846"/>
      <c r="K29" s="846"/>
      <c r="L29" s="846"/>
      <c r="M29" s="846"/>
      <c r="N29" s="846"/>
      <c r="O29" s="846"/>
      <c r="P29" s="847"/>
      <c r="Q29" s="848">
        <v>326</v>
      </c>
      <c r="R29" s="849"/>
      <c r="S29" s="849"/>
      <c r="T29" s="849"/>
      <c r="U29" s="849"/>
      <c r="V29" s="849">
        <v>319</v>
      </c>
      <c r="W29" s="849"/>
      <c r="X29" s="849"/>
      <c r="Y29" s="849"/>
      <c r="Z29" s="849"/>
      <c r="AA29" s="849">
        <v>7</v>
      </c>
      <c r="AB29" s="849"/>
      <c r="AC29" s="849"/>
      <c r="AD29" s="849"/>
      <c r="AE29" s="850"/>
      <c r="AF29" s="851">
        <v>7</v>
      </c>
      <c r="AG29" s="852"/>
      <c r="AH29" s="852"/>
      <c r="AI29" s="852"/>
      <c r="AJ29" s="853"/>
      <c r="AK29" s="899">
        <v>76</v>
      </c>
      <c r="AL29" s="895"/>
      <c r="AM29" s="895"/>
      <c r="AN29" s="895"/>
      <c r="AO29" s="895"/>
      <c r="AP29" s="895" t="s">
        <v>585</v>
      </c>
      <c r="AQ29" s="895"/>
      <c r="AR29" s="895"/>
      <c r="AS29" s="895"/>
      <c r="AT29" s="895"/>
      <c r="AU29" s="895" t="s">
        <v>585</v>
      </c>
      <c r="AV29" s="895"/>
      <c r="AW29" s="895"/>
      <c r="AX29" s="895"/>
      <c r="AY29" s="895"/>
      <c r="AZ29" s="896"/>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407</v>
      </c>
      <c r="C30" s="846"/>
      <c r="D30" s="846"/>
      <c r="E30" s="846"/>
      <c r="F30" s="846"/>
      <c r="G30" s="846"/>
      <c r="H30" s="846"/>
      <c r="I30" s="846"/>
      <c r="J30" s="846"/>
      <c r="K30" s="846"/>
      <c r="L30" s="846"/>
      <c r="M30" s="846"/>
      <c r="N30" s="846"/>
      <c r="O30" s="846"/>
      <c r="P30" s="847"/>
      <c r="Q30" s="848">
        <v>1967</v>
      </c>
      <c r="R30" s="849"/>
      <c r="S30" s="849"/>
      <c r="T30" s="849"/>
      <c r="U30" s="849"/>
      <c r="V30" s="849">
        <v>1920</v>
      </c>
      <c r="W30" s="849"/>
      <c r="X30" s="849"/>
      <c r="Y30" s="849"/>
      <c r="Z30" s="849"/>
      <c r="AA30" s="849">
        <v>47</v>
      </c>
      <c r="AB30" s="849"/>
      <c r="AC30" s="849"/>
      <c r="AD30" s="849"/>
      <c r="AE30" s="850"/>
      <c r="AF30" s="851">
        <v>47</v>
      </c>
      <c r="AG30" s="852"/>
      <c r="AH30" s="852"/>
      <c r="AI30" s="852"/>
      <c r="AJ30" s="853"/>
      <c r="AK30" s="899">
        <v>297</v>
      </c>
      <c r="AL30" s="895"/>
      <c r="AM30" s="895"/>
      <c r="AN30" s="895"/>
      <c r="AO30" s="895"/>
      <c r="AP30" s="895" t="s">
        <v>585</v>
      </c>
      <c r="AQ30" s="895"/>
      <c r="AR30" s="895"/>
      <c r="AS30" s="895"/>
      <c r="AT30" s="895"/>
      <c r="AU30" s="895" t="s">
        <v>585</v>
      </c>
      <c r="AV30" s="895"/>
      <c r="AW30" s="895"/>
      <c r="AX30" s="895"/>
      <c r="AY30" s="895"/>
      <c r="AZ30" s="896"/>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408</v>
      </c>
      <c r="C31" s="846"/>
      <c r="D31" s="846"/>
      <c r="E31" s="846"/>
      <c r="F31" s="846"/>
      <c r="G31" s="846"/>
      <c r="H31" s="846"/>
      <c r="I31" s="846"/>
      <c r="J31" s="846"/>
      <c r="K31" s="846"/>
      <c r="L31" s="846"/>
      <c r="M31" s="846"/>
      <c r="N31" s="846"/>
      <c r="O31" s="846"/>
      <c r="P31" s="847"/>
      <c r="Q31" s="848">
        <v>261</v>
      </c>
      <c r="R31" s="849"/>
      <c r="S31" s="849"/>
      <c r="T31" s="849"/>
      <c r="U31" s="849"/>
      <c r="V31" s="849">
        <v>231</v>
      </c>
      <c r="W31" s="849"/>
      <c r="X31" s="849"/>
      <c r="Y31" s="849"/>
      <c r="Z31" s="849"/>
      <c r="AA31" s="849">
        <v>29</v>
      </c>
      <c r="AB31" s="849"/>
      <c r="AC31" s="849"/>
      <c r="AD31" s="849"/>
      <c r="AE31" s="850"/>
      <c r="AF31" s="851">
        <v>325</v>
      </c>
      <c r="AG31" s="852"/>
      <c r="AH31" s="852"/>
      <c r="AI31" s="852"/>
      <c r="AJ31" s="853"/>
      <c r="AK31" s="899">
        <v>2</v>
      </c>
      <c r="AL31" s="895"/>
      <c r="AM31" s="895"/>
      <c r="AN31" s="895"/>
      <c r="AO31" s="895"/>
      <c r="AP31" s="895">
        <v>923</v>
      </c>
      <c r="AQ31" s="895"/>
      <c r="AR31" s="895"/>
      <c r="AS31" s="895"/>
      <c r="AT31" s="895"/>
      <c r="AU31" s="895">
        <v>6</v>
      </c>
      <c r="AV31" s="895"/>
      <c r="AW31" s="895"/>
      <c r="AX31" s="895"/>
      <c r="AY31" s="895"/>
      <c r="AZ31" s="896"/>
      <c r="BA31" s="896"/>
      <c r="BB31" s="896"/>
      <c r="BC31" s="896"/>
      <c r="BD31" s="896"/>
      <c r="BE31" s="897" t="s">
        <v>409</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410</v>
      </c>
      <c r="C32" s="846"/>
      <c r="D32" s="846"/>
      <c r="E32" s="846"/>
      <c r="F32" s="846"/>
      <c r="G32" s="846"/>
      <c r="H32" s="846"/>
      <c r="I32" s="846"/>
      <c r="J32" s="846"/>
      <c r="K32" s="846"/>
      <c r="L32" s="846"/>
      <c r="M32" s="846"/>
      <c r="N32" s="846"/>
      <c r="O32" s="846"/>
      <c r="P32" s="847"/>
      <c r="Q32" s="848">
        <v>505</v>
      </c>
      <c r="R32" s="849"/>
      <c r="S32" s="849"/>
      <c r="T32" s="849"/>
      <c r="U32" s="849"/>
      <c r="V32" s="849">
        <v>622</v>
      </c>
      <c r="W32" s="849"/>
      <c r="X32" s="849"/>
      <c r="Y32" s="849"/>
      <c r="Z32" s="849"/>
      <c r="AA32" s="849">
        <v>-116</v>
      </c>
      <c r="AB32" s="849"/>
      <c r="AC32" s="849"/>
      <c r="AD32" s="849"/>
      <c r="AE32" s="850"/>
      <c r="AF32" s="851">
        <v>86</v>
      </c>
      <c r="AG32" s="852"/>
      <c r="AH32" s="852"/>
      <c r="AI32" s="852"/>
      <c r="AJ32" s="853"/>
      <c r="AK32" s="899">
        <v>256</v>
      </c>
      <c r="AL32" s="895"/>
      <c r="AM32" s="895"/>
      <c r="AN32" s="895"/>
      <c r="AO32" s="895"/>
      <c r="AP32" s="895">
        <v>4314</v>
      </c>
      <c r="AQ32" s="895"/>
      <c r="AR32" s="895"/>
      <c r="AS32" s="895"/>
      <c r="AT32" s="895"/>
      <c r="AU32" s="895">
        <v>3253</v>
      </c>
      <c r="AV32" s="895"/>
      <c r="AW32" s="895"/>
      <c r="AX32" s="895"/>
      <c r="AY32" s="895"/>
      <c r="AZ32" s="896"/>
      <c r="BA32" s="896"/>
      <c r="BB32" s="896"/>
      <c r="BC32" s="896"/>
      <c r="BD32" s="896"/>
      <c r="BE32" s="897" t="s">
        <v>411</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392</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511</v>
      </c>
      <c r="AG63" s="909"/>
      <c r="AH63" s="909"/>
      <c r="AI63" s="909"/>
      <c r="AJ63" s="910"/>
      <c r="AK63" s="911"/>
      <c r="AL63" s="906"/>
      <c r="AM63" s="906"/>
      <c r="AN63" s="906"/>
      <c r="AO63" s="906"/>
      <c r="AP63" s="909">
        <v>5237</v>
      </c>
      <c r="AQ63" s="909"/>
      <c r="AR63" s="909"/>
      <c r="AS63" s="909"/>
      <c r="AT63" s="909"/>
      <c r="AU63" s="909">
        <v>3260</v>
      </c>
      <c r="AV63" s="909"/>
      <c r="AW63" s="909"/>
      <c r="AX63" s="909"/>
      <c r="AY63" s="909"/>
      <c r="AZ63" s="913"/>
      <c r="BA63" s="913"/>
      <c r="BB63" s="913"/>
      <c r="BC63" s="913"/>
      <c r="BD63" s="913"/>
      <c r="BE63" s="914"/>
      <c r="BF63" s="914"/>
      <c r="BG63" s="914"/>
      <c r="BH63" s="914"/>
      <c r="BI63" s="915"/>
      <c r="BJ63" s="916" t="s">
        <v>414</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416</v>
      </c>
      <c r="B66" s="793"/>
      <c r="C66" s="793"/>
      <c r="D66" s="793"/>
      <c r="E66" s="793"/>
      <c r="F66" s="793"/>
      <c r="G66" s="793"/>
      <c r="H66" s="793"/>
      <c r="I66" s="793"/>
      <c r="J66" s="793"/>
      <c r="K66" s="793"/>
      <c r="L66" s="793"/>
      <c r="M66" s="793"/>
      <c r="N66" s="793"/>
      <c r="O66" s="793"/>
      <c r="P66" s="794"/>
      <c r="Q66" s="798" t="s">
        <v>417</v>
      </c>
      <c r="R66" s="799"/>
      <c r="S66" s="799"/>
      <c r="T66" s="799"/>
      <c r="U66" s="800"/>
      <c r="V66" s="798" t="s">
        <v>418</v>
      </c>
      <c r="W66" s="799"/>
      <c r="X66" s="799"/>
      <c r="Y66" s="799"/>
      <c r="Z66" s="800"/>
      <c r="AA66" s="798" t="s">
        <v>419</v>
      </c>
      <c r="AB66" s="799"/>
      <c r="AC66" s="799"/>
      <c r="AD66" s="799"/>
      <c r="AE66" s="800"/>
      <c r="AF66" s="919" t="s">
        <v>420</v>
      </c>
      <c r="AG66" s="880"/>
      <c r="AH66" s="880"/>
      <c r="AI66" s="880"/>
      <c r="AJ66" s="920"/>
      <c r="AK66" s="798" t="s">
        <v>421</v>
      </c>
      <c r="AL66" s="793"/>
      <c r="AM66" s="793"/>
      <c r="AN66" s="793"/>
      <c r="AO66" s="794"/>
      <c r="AP66" s="798" t="s">
        <v>422</v>
      </c>
      <c r="AQ66" s="799"/>
      <c r="AR66" s="799"/>
      <c r="AS66" s="799"/>
      <c r="AT66" s="800"/>
      <c r="AU66" s="798" t="s">
        <v>423</v>
      </c>
      <c r="AV66" s="799"/>
      <c r="AW66" s="799"/>
      <c r="AX66" s="799"/>
      <c r="AY66" s="800"/>
      <c r="AZ66" s="798" t="s">
        <v>380</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586</v>
      </c>
      <c r="C68" s="935"/>
      <c r="D68" s="935"/>
      <c r="E68" s="935"/>
      <c r="F68" s="935"/>
      <c r="G68" s="935"/>
      <c r="H68" s="935"/>
      <c r="I68" s="935"/>
      <c r="J68" s="935"/>
      <c r="K68" s="935"/>
      <c r="L68" s="935"/>
      <c r="M68" s="935"/>
      <c r="N68" s="935"/>
      <c r="O68" s="935"/>
      <c r="P68" s="936"/>
      <c r="Q68" s="937">
        <v>1019</v>
      </c>
      <c r="R68" s="931"/>
      <c r="S68" s="931"/>
      <c r="T68" s="931"/>
      <c r="U68" s="931"/>
      <c r="V68" s="931">
        <v>820</v>
      </c>
      <c r="W68" s="931"/>
      <c r="X68" s="931"/>
      <c r="Y68" s="931"/>
      <c r="Z68" s="931"/>
      <c r="AA68" s="931">
        <v>199</v>
      </c>
      <c r="AB68" s="931"/>
      <c r="AC68" s="931"/>
      <c r="AD68" s="931"/>
      <c r="AE68" s="931"/>
      <c r="AF68" s="931">
        <v>198</v>
      </c>
      <c r="AG68" s="931"/>
      <c r="AH68" s="931"/>
      <c r="AI68" s="931"/>
      <c r="AJ68" s="931"/>
      <c r="AK68" s="931" t="s">
        <v>585</v>
      </c>
      <c r="AL68" s="931"/>
      <c r="AM68" s="931"/>
      <c r="AN68" s="931"/>
      <c r="AO68" s="931"/>
      <c r="AP68" s="931">
        <v>2003</v>
      </c>
      <c r="AQ68" s="931"/>
      <c r="AR68" s="931"/>
      <c r="AS68" s="931"/>
      <c r="AT68" s="931"/>
      <c r="AU68" s="931">
        <v>391</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587</v>
      </c>
      <c r="C69" s="939"/>
      <c r="D69" s="939"/>
      <c r="E69" s="939"/>
      <c r="F69" s="939"/>
      <c r="G69" s="939"/>
      <c r="H69" s="939"/>
      <c r="I69" s="939"/>
      <c r="J69" s="939"/>
      <c r="K69" s="939"/>
      <c r="L69" s="939"/>
      <c r="M69" s="939"/>
      <c r="N69" s="939"/>
      <c r="O69" s="939"/>
      <c r="P69" s="940"/>
      <c r="Q69" s="941">
        <v>37</v>
      </c>
      <c r="R69" s="895"/>
      <c r="S69" s="895"/>
      <c r="T69" s="895"/>
      <c r="U69" s="895"/>
      <c r="V69" s="895">
        <v>26</v>
      </c>
      <c r="W69" s="895"/>
      <c r="X69" s="895"/>
      <c r="Y69" s="895"/>
      <c r="Z69" s="895"/>
      <c r="AA69" s="895">
        <v>11</v>
      </c>
      <c r="AB69" s="895"/>
      <c r="AC69" s="895"/>
      <c r="AD69" s="895"/>
      <c r="AE69" s="895"/>
      <c r="AF69" s="895">
        <v>11</v>
      </c>
      <c r="AG69" s="895"/>
      <c r="AH69" s="895"/>
      <c r="AI69" s="895"/>
      <c r="AJ69" s="895"/>
      <c r="AK69" s="895" t="s">
        <v>585</v>
      </c>
      <c r="AL69" s="895"/>
      <c r="AM69" s="895"/>
      <c r="AN69" s="895"/>
      <c r="AO69" s="895"/>
      <c r="AP69" s="895" t="s">
        <v>585</v>
      </c>
      <c r="AQ69" s="895"/>
      <c r="AR69" s="895"/>
      <c r="AS69" s="895"/>
      <c r="AT69" s="895"/>
      <c r="AU69" s="895" t="s">
        <v>585</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588</v>
      </c>
      <c r="C70" s="939"/>
      <c r="D70" s="939"/>
      <c r="E70" s="939"/>
      <c r="F70" s="939"/>
      <c r="G70" s="939"/>
      <c r="H70" s="939"/>
      <c r="I70" s="939"/>
      <c r="J70" s="939"/>
      <c r="K70" s="939"/>
      <c r="L70" s="939"/>
      <c r="M70" s="939"/>
      <c r="N70" s="939"/>
      <c r="O70" s="939"/>
      <c r="P70" s="940"/>
      <c r="Q70" s="941">
        <v>71</v>
      </c>
      <c r="R70" s="895"/>
      <c r="S70" s="895"/>
      <c r="T70" s="895"/>
      <c r="U70" s="895"/>
      <c r="V70" s="895">
        <v>67</v>
      </c>
      <c r="W70" s="895"/>
      <c r="X70" s="895"/>
      <c r="Y70" s="895"/>
      <c r="Z70" s="895"/>
      <c r="AA70" s="895">
        <v>4</v>
      </c>
      <c r="AB70" s="895"/>
      <c r="AC70" s="895"/>
      <c r="AD70" s="895"/>
      <c r="AE70" s="895"/>
      <c r="AF70" s="895">
        <v>4</v>
      </c>
      <c r="AG70" s="895"/>
      <c r="AH70" s="895"/>
      <c r="AI70" s="895"/>
      <c r="AJ70" s="895"/>
      <c r="AK70" s="895" t="s">
        <v>585</v>
      </c>
      <c r="AL70" s="895"/>
      <c r="AM70" s="895"/>
      <c r="AN70" s="895"/>
      <c r="AO70" s="895"/>
      <c r="AP70" s="895" t="s">
        <v>585</v>
      </c>
      <c r="AQ70" s="895"/>
      <c r="AR70" s="895"/>
      <c r="AS70" s="895"/>
      <c r="AT70" s="895"/>
      <c r="AU70" s="895" t="s">
        <v>585</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589</v>
      </c>
      <c r="C71" s="939"/>
      <c r="D71" s="939"/>
      <c r="E71" s="939"/>
      <c r="F71" s="939"/>
      <c r="G71" s="939"/>
      <c r="H71" s="939"/>
      <c r="I71" s="939"/>
      <c r="J71" s="939"/>
      <c r="K71" s="939"/>
      <c r="L71" s="939"/>
      <c r="M71" s="939"/>
      <c r="N71" s="939"/>
      <c r="O71" s="939"/>
      <c r="P71" s="940"/>
      <c r="Q71" s="941">
        <v>6748</v>
      </c>
      <c r="R71" s="895"/>
      <c r="S71" s="895"/>
      <c r="T71" s="895"/>
      <c r="U71" s="895"/>
      <c r="V71" s="895">
        <v>6364</v>
      </c>
      <c r="W71" s="895"/>
      <c r="X71" s="895"/>
      <c r="Y71" s="895"/>
      <c r="Z71" s="895"/>
      <c r="AA71" s="895">
        <v>384</v>
      </c>
      <c r="AB71" s="895"/>
      <c r="AC71" s="895"/>
      <c r="AD71" s="895"/>
      <c r="AE71" s="895"/>
      <c r="AF71" s="895">
        <v>384</v>
      </c>
      <c r="AG71" s="895"/>
      <c r="AH71" s="895"/>
      <c r="AI71" s="895"/>
      <c r="AJ71" s="895"/>
      <c r="AK71" s="895" t="s">
        <v>585</v>
      </c>
      <c r="AL71" s="895"/>
      <c r="AM71" s="895"/>
      <c r="AN71" s="895"/>
      <c r="AO71" s="895"/>
      <c r="AP71" s="895" t="s">
        <v>585</v>
      </c>
      <c r="AQ71" s="895"/>
      <c r="AR71" s="895"/>
      <c r="AS71" s="895"/>
      <c r="AT71" s="895"/>
      <c r="AU71" s="895" t="s">
        <v>585</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590</v>
      </c>
      <c r="C72" s="939"/>
      <c r="D72" s="939"/>
      <c r="E72" s="939"/>
      <c r="F72" s="939"/>
      <c r="G72" s="939"/>
      <c r="H72" s="939"/>
      <c r="I72" s="939"/>
      <c r="J72" s="939"/>
      <c r="K72" s="939"/>
      <c r="L72" s="939"/>
      <c r="M72" s="939"/>
      <c r="N72" s="939"/>
      <c r="O72" s="939"/>
      <c r="P72" s="940"/>
      <c r="Q72" s="941">
        <v>186</v>
      </c>
      <c r="R72" s="895"/>
      <c r="S72" s="895"/>
      <c r="T72" s="895"/>
      <c r="U72" s="895"/>
      <c r="V72" s="895">
        <v>178</v>
      </c>
      <c r="W72" s="895"/>
      <c r="X72" s="895"/>
      <c r="Y72" s="895"/>
      <c r="Z72" s="895"/>
      <c r="AA72" s="895">
        <v>8</v>
      </c>
      <c r="AB72" s="895"/>
      <c r="AC72" s="895"/>
      <c r="AD72" s="895"/>
      <c r="AE72" s="895"/>
      <c r="AF72" s="895">
        <v>8</v>
      </c>
      <c r="AG72" s="895"/>
      <c r="AH72" s="895"/>
      <c r="AI72" s="895"/>
      <c r="AJ72" s="895"/>
      <c r="AK72" s="895" t="s">
        <v>585</v>
      </c>
      <c r="AL72" s="895"/>
      <c r="AM72" s="895"/>
      <c r="AN72" s="895"/>
      <c r="AO72" s="895"/>
      <c r="AP72" s="895">
        <v>77</v>
      </c>
      <c r="AQ72" s="895"/>
      <c r="AR72" s="895"/>
      <c r="AS72" s="895"/>
      <c r="AT72" s="895"/>
      <c r="AU72" s="895" t="s">
        <v>585</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591</v>
      </c>
      <c r="C73" s="939"/>
      <c r="D73" s="939"/>
      <c r="E73" s="939"/>
      <c r="F73" s="939"/>
      <c r="G73" s="939"/>
      <c r="H73" s="939"/>
      <c r="I73" s="939"/>
      <c r="J73" s="939"/>
      <c r="K73" s="939"/>
      <c r="L73" s="939"/>
      <c r="M73" s="939"/>
      <c r="N73" s="939"/>
      <c r="O73" s="939"/>
      <c r="P73" s="940"/>
      <c r="Q73" s="941">
        <v>810</v>
      </c>
      <c r="R73" s="895"/>
      <c r="S73" s="895"/>
      <c r="T73" s="895"/>
      <c r="U73" s="895"/>
      <c r="V73" s="895">
        <v>765</v>
      </c>
      <c r="W73" s="895"/>
      <c r="X73" s="895"/>
      <c r="Y73" s="895"/>
      <c r="Z73" s="895"/>
      <c r="AA73" s="895">
        <v>45</v>
      </c>
      <c r="AB73" s="895"/>
      <c r="AC73" s="895"/>
      <c r="AD73" s="895"/>
      <c r="AE73" s="895"/>
      <c r="AF73" s="895">
        <v>45</v>
      </c>
      <c r="AG73" s="895"/>
      <c r="AH73" s="895"/>
      <c r="AI73" s="895"/>
      <c r="AJ73" s="895"/>
      <c r="AK73" s="942" t="s">
        <v>585</v>
      </c>
      <c r="AL73" s="895"/>
      <c r="AM73" s="895"/>
      <c r="AN73" s="895"/>
      <c r="AO73" s="895"/>
      <c r="AP73" s="895">
        <v>68</v>
      </c>
      <c r="AQ73" s="895"/>
      <c r="AR73" s="895"/>
      <c r="AS73" s="895"/>
      <c r="AT73" s="895"/>
      <c r="AU73" s="895">
        <v>33</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t="s">
        <v>592</v>
      </c>
      <c r="C74" s="939"/>
      <c r="D74" s="939"/>
      <c r="E74" s="939"/>
      <c r="F74" s="939"/>
      <c r="G74" s="939"/>
      <c r="H74" s="939"/>
      <c r="I74" s="939"/>
      <c r="J74" s="939"/>
      <c r="K74" s="939"/>
      <c r="L74" s="939"/>
      <c r="M74" s="939"/>
      <c r="N74" s="939"/>
      <c r="O74" s="939"/>
      <c r="P74" s="940"/>
      <c r="Q74" s="941">
        <v>258</v>
      </c>
      <c r="R74" s="895"/>
      <c r="S74" s="895"/>
      <c r="T74" s="895"/>
      <c r="U74" s="895"/>
      <c r="V74" s="895">
        <v>239</v>
      </c>
      <c r="W74" s="895"/>
      <c r="X74" s="895"/>
      <c r="Y74" s="895"/>
      <c r="Z74" s="895"/>
      <c r="AA74" s="895">
        <v>19</v>
      </c>
      <c r="AB74" s="895"/>
      <c r="AC74" s="895"/>
      <c r="AD74" s="895"/>
      <c r="AE74" s="895"/>
      <c r="AF74" s="895">
        <v>19</v>
      </c>
      <c r="AG74" s="895"/>
      <c r="AH74" s="895"/>
      <c r="AI74" s="895"/>
      <c r="AJ74" s="895"/>
      <c r="AK74" s="895" t="s">
        <v>585</v>
      </c>
      <c r="AL74" s="895"/>
      <c r="AM74" s="895"/>
      <c r="AN74" s="895"/>
      <c r="AO74" s="895"/>
      <c r="AP74" s="895" t="s">
        <v>585</v>
      </c>
      <c r="AQ74" s="895"/>
      <c r="AR74" s="895"/>
      <c r="AS74" s="895"/>
      <c r="AT74" s="895"/>
      <c r="AU74" s="895" t="s">
        <v>585</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t="s">
        <v>593</v>
      </c>
      <c r="C75" s="939"/>
      <c r="D75" s="939"/>
      <c r="E75" s="939"/>
      <c r="F75" s="939"/>
      <c r="G75" s="939"/>
      <c r="H75" s="939"/>
      <c r="I75" s="939"/>
      <c r="J75" s="939"/>
      <c r="K75" s="939"/>
      <c r="L75" s="939"/>
      <c r="M75" s="939"/>
      <c r="N75" s="939"/>
      <c r="O75" s="939"/>
      <c r="P75" s="940"/>
      <c r="Q75" s="943">
        <v>272654</v>
      </c>
      <c r="R75" s="944"/>
      <c r="S75" s="944"/>
      <c r="T75" s="944"/>
      <c r="U75" s="899"/>
      <c r="V75" s="945">
        <v>260337</v>
      </c>
      <c r="W75" s="944"/>
      <c r="X75" s="944"/>
      <c r="Y75" s="944"/>
      <c r="Z75" s="899"/>
      <c r="AA75" s="945">
        <v>12317</v>
      </c>
      <c r="AB75" s="944"/>
      <c r="AC75" s="944"/>
      <c r="AD75" s="944"/>
      <c r="AE75" s="899"/>
      <c r="AF75" s="945">
        <v>12317</v>
      </c>
      <c r="AG75" s="944"/>
      <c r="AH75" s="944"/>
      <c r="AI75" s="944"/>
      <c r="AJ75" s="899"/>
      <c r="AK75" s="945" t="s">
        <v>585</v>
      </c>
      <c r="AL75" s="944"/>
      <c r="AM75" s="944"/>
      <c r="AN75" s="944"/>
      <c r="AO75" s="899"/>
      <c r="AP75" s="945" t="s">
        <v>585</v>
      </c>
      <c r="AQ75" s="944"/>
      <c r="AR75" s="944"/>
      <c r="AS75" s="944"/>
      <c r="AT75" s="899"/>
      <c r="AU75" s="945" t="s">
        <v>585</v>
      </c>
      <c r="AV75" s="944"/>
      <c r="AW75" s="944"/>
      <c r="AX75" s="944"/>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t="s">
        <v>594</v>
      </c>
      <c r="C76" s="939"/>
      <c r="D76" s="939"/>
      <c r="E76" s="939"/>
      <c r="F76" s="939"/>
      <c r="G76" s="939"/>
      <c r="H76" s="939"/>
      <c r="I76" s="939"/>
      <c r="J76" s="939"/>
      <c r="K76" s="939"/>
      <c r="L76" s="939"/>
      <c r="M76" s="939"/>
      <c r="N76" s="939"/>
      <c r="O76" s="939"/>
      <c r="P76" s="940"/>
      <c r="Q76" s="943">
        <v>22449</v>
      </c>
      <c r="R76" s="944"/>
      <c r="S76" s="944"/>
      <c r="T76" s="944"/>
      <c r="U76" s="899"/>
      <c r="V76" s="945">
        <v>22362</v>
      </c>
      <c r="W76" s="944"/>
      <c r="X76" s="944"/>
      <c r="Y76" s="944"/>
      <c r="Z76" s="899"/>
      <c r="AA76" s="945">
        <v>88</v>
      </c>
      <c r="AB76" s="944"/>
      <c r="AC76" s="944"/>
      <c r="AD76" s="944"/>
      <c r="AE76" s="899"/>
      <c r="AF76" s="945">
        <v>88</v>
      </c>
      <c r="AG76" s="944"/>
      <c r="AH76" s="944"/>
      <c r="AI76" s="944"/>
      <c r="AJ76" s="899"/>
      <c r="AK76" s="945" t="s">
        <v>585</v>
      </c>
      <c r="AL76" s="944"/>
      <c r="AM76" s="944"/>
      <c r="AN76" s="944"/>
      <c r="AO76" s="899"/>
      <c r="AP76" s="945" t="s">
        <v>585</v>
      </c>
      <c r="AQ76" s="944"/>
      <c r="AR76" s="944"/>
      <c r="AS76" s="944"/>
      <c r="AT76" s="899"/>
      <c r="AU76" s="945" t="s">
        <v>585</v>
      </c>
      <c r="AV76" s="944"/>
      <c r="AW76" s="944"/>
      <c r="AX76" s="944"/>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3"/>
      <c r="R77" s="944"/>
      <c r="S77" s="944"/>
      <c r="T77" s="944"/>
      <c r="U77" s="899"/>
      <c r="V77" s="945"/>
      <c r="W77" s="944"/>
      <c r="X77" s="944"/>
      <c r="Y77" s="944"/>
      <c r="Z77" s="899"/>
      <c r="AA77" s="945"/>
      <c r="AB77" s="944"/>
      <c r="AC77" s="944"/>
      <c r="AD77" s="944"/>
      <c r="AE77" s="899"/>
      <c r="AF77" s="945"/>
      <c r="AG77" s="944"/>
      <c r="AH77" s="944"/>
      <c r="AI77" s="944"/>
      <c r="AJ77" s="899"/>
      <c r="AK77" s="945"/>
      <c r="AL77" s="944"/>
      <c r="AM77" s="944"/>
      <c r="AN77" s="944"/>
      <c r="AO77" s="899"/>
      <c r="AP77" s="945"/>
      <c r="AQ77" s="944"/>
      <c r="AR77" s="944"/>
      <c r="AS77" s="944"/>
      <c r="AT77" s="899"/>
      <c r="AU77" s="945"/>
      <c r="AV77" s="944"/>
      <c r="AW77" s="944"/>
      <c r="AX77" s="944"/>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392</v>
      </c>
      <c r="B88" s="854" t="s">
        <v>424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13074</v>
      </c>
      <c r="AG88" s="909"/>
      <c r="AH88" s="909"/>
      <c r="AI88" s="909"/>
      <c r="AJ88" s="909"/>
      <c r="AK88" s="906"/>
      <c r="AL88" s="906"/>
      <c r="AM88" s="906"/>
      <c r="AN88" s="906"/>
      <c r="AO88" s="906"/>
      <c r="AP88" s="909">
        <v>2148</v>
      </c>
      <c r="AQ88" s="909"/>
      <c r="AR88" s="909"/>
      <c r="AS88" s="909"/>
      <c r="AT88" s="909"/>
      <c r="AU88" s="909">
        <v>424</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4" t="s">
        <v>425</v>
      </c>
      <c r="BS102" s="855"/>
      <c r="BT102" s="855"/>
      <c r="BU102" s="855"/>
      <c r="BV102" s="855"/>
      <c r="BW102" s="855"/>
      <c r="BX102" s="855"/>
      <c r="BY102" s="855"/>
      <c r="BZ102" s="855"/>
      <c r="CA102" s="855"/>
      <c r="CB102" s="855"/>
      <c r="CC102" s="855"/>
      <c r="CD102" s="855"/>
      <c r="CE102" s="855"/>
      <c r="CF102" s="855"/>
      <c r="CG102" s="856"/>
      <c r="CH102" s="953"/>
      <c r="CI102" s="954"/>
      <c r="CJ102" s="954"/>
      <c r="CK102" s="954"/>
      <c r="CL102" s="955"/>
      <c r="CM102" s="953"/>
      <c r="CN102" s="954"/>
      <c r="CO102" s="954"/>
      <c r="CP102" s="954"/>
      <c r="CQ102" s="955"/>
      <c r="CR102" s="956"/>
      <c r="CS102" s="917"/>
      <c r="CT102" s="917"/>
      <c r="CU102" s="917"/>
      <c r="CV102" s="957"/>
      <c r="CW102" s="956"/>
      <c r="CX102" s="917"/>
      <c r="CY102" s="917"/>
      <c r="CZ102" s="917"/>
      <c r="DA102" s="957"/>
      <c r="DB102" s="956"/>
      <c r="DC102" s="917"/>
      <c r="DD102" s="917"/>
      <c r="DE102" s="917"/>
      <c r="DF102" s="957"/>
      <c r="DG102" s="956"/>
      <c r="DH102" s="917"/>
      <c r="DI102" s="917"/>
      <c r="DJ102" s="917"/>
      <c r="DK102" s="957"/>
      <c r="DL102" s="956"/>
      <c r="DM102" s="917"/>
      <c r="DN102" s="917"/>
      <c r="DO102" s="917"/>
      <c r="DP102" s="957"/>
      <c r="DQ102" s="956"/>
      <c r="DR102" s="917"/>
      <c r="DS102" s="917"/>
      <c r="DT102" s="917"/>
      <c r="DU102" s="957"/>
      <c r="DV102" s="854"/>
      <c r="DW102" s="855"/>
      <c r="DX102" s="855"/>
      <c r="DY102" s="855"/>
      <c r="DZ102" s="980"/>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426</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427</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3" t="s">
        <v>430</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431</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x14ac:dyDescent="0.15">
      <c r="A109" s="978" t="s">
        <v>432</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433</v>
      </c>
      <c r="AB109" s="959"/>
      <c r="AC109" s="959"/>
      <c r="AD109" s="959"/>
      <c r="AE109" s="960"/>
      <c r="AF109" s="958" t="s">
        <v>434</v>
      </c>
      <c r="AG109" s="959"/>
      <c r="AH109" s="959"/>
      <c r="AI109" s="959"/>
      <c r="AJ109" s="960"/>
      <c r="AK109" s="958" t="s">
        <v>307</v>
      </c>
      <c r="AL109" s="959"/>
      <c r="AM109" s="959"/>
      <c r="AN109" s="959"/>
      <c r="AO109" s="960"/>
      <c r="AP109" s="958" t="s">
        <v>435</v>
      </c>
      <c r="AQ109" s="959"/>
      <c r="AR109" s="959"/>
      <c r="AS109" s="959"/>
      <c r="AT109" s="961"/>
      <c r="AU109" s="978" t="s">
        <v>432</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433</v>
      </c>
      <c r="BR109" s="959"/>
      <c r="BS109" s="959"/>
      <c r="BT109" s="959"/>
      <c r="BU109" s="960"/>
      <c r="BV109" s="958" t="s">
        <v>434</v>
      </c>
      <c r="BW109" s="959"/>
      <c r="BX109" s="959"/>
      <c r="BY109" s="959"/>
      <c r="BZ109" s="960"/>
      <c r="CA109" s="958" t="s">
        <v>307</v>
      </c>
      <c r="CB109" s="959"/>
      <c r="CC109" s="959"/>
      <c r="CD109" s="959"/>
      <c r="CE109" s="960"/>
      <c r="CF109" s="979" t="s">
        <v>435</v>
      </c>
      <c r="CG109" s="979"/>
      <c r="CH109" s="979"/>
      <c r="CI109" s="979"/>
      <c r="CJ109" s="979"/>
      <c r="CK109" s="958" t="s">
        <v>436</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433</v>
      </c>
      <c r="DH109" s="959"/>
      <c r="DI109" s="959"/>
      <c r="DJ109" s="959"/>
      <c r="DK109" s="960"/>
      <c r="DL109" s="958" t="s">
        <v>434</v>
      </c>
      <c r="DM109" s="959"/>
      <c r="DN109" s="959"/>
      <c r="DO109" s="959"/>
      <c r="DP109" s="960"/>
      <c r="DQ109" s="958" t="s">
        <v>307</v>
      </c>
      <c r="DR109" s="959"/>
      <c r="DS109" s="959"/>
      <c r="DT109" s="959"/>
      <c r="DU109" s="960"/>
      <c r="DV109" s="958" t="s">
        <v>435</v>
      </c>
      <c r="DW109" s="959"/>
      <c r="DX109" s="959"/>
      <c r="DY109" s="959"/>
      <c r="DZ109" s="961"/>
    </row>
    <row r="110" spans="1:131" s="233" customFormat="1" ht="26.25" customHeight="1" x14ac:dyDescent="0.15">
      <c r="A110" s="962" t="s">
        <v>437</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530794</v>
      </c>
      <c r="AB110" s="966"/>
      <c r="AC110" s="966"/>
      <c r="AD110" s="966"/>
      <c r="AE110" s="967"/>
      <c r="AF110" s="968">
        <v>536576</v>
      </c>
      <c r="AG110" s="966"/>
      <c r="AH110" s="966"/>
      <c r="AI110" s="966"/>
      <c r="AJ110" s="967"/>
      <c r="AK110" s="968">
        <v>590624</v>
      </c>
      <c r="AL110" s="966"/>
      <c r="AM110" s="966"/>
      <c r="AN110" s="966"/>
      <c r="AO110" s="967"/>
      <c r="AP110" s="969">
        <v>13.1</v>
      </c>
      <c r="AQ110" s="970"/>
      <c r="AR110" s="970"/>
      <c r="AS110" s="970"/>
      <c r="AT110" s="971"/>
      <c r="AU110" s="972" t="s">
        <v>73</v>
      </c>
      <c r="AV110" s="973"/>
      <c r="AW110" s="973"/>
      <c r="AX110" s="973"/>
      <c r="AY110" s="973"/>
      <c r="AZ110" s="995" t="s">
        <v>438</v>
      </c>
      <c r="BA110" s="963"/>
      <c r="BB110" s="963"/>
      <c r="BC110" s="963"/>
      <c r="BD110" s="963"/>
      <c r="BE110" s="963"/>
      <c r="BF110" s="963"/>
      <c r="BG110" s="963"/>
      <c r="BH110" s="963"/>
      <c r="BI110" s="963"/>
      <c r="BJ110" s="963"/>
      <c r="BK110" s="963"/>
      <c r="BL110" s="963"/>
      <c r="BM110" s="963"/>
      <c r="BN110" s="963"/>
      <c r="BO110" s="963"/>
      <c r="BP110" s="964"/>
      <c r="BQ110" s="996">
        <v>6945915</v>
      </c>
      <c r="BR110" s="997"/>
      <c r="BS110" s="997"/>
      <c r="BT110" s="997"/>
      <c r="BU110" s="997"/>
      <c r="BV110" s="997">
        <v>6774592</v>
      </c>
      <c r="BW110" s="997"/>
      <c r="BX110" s="997"/>
      <c r="BY110" s="997"/>
      <c r="BZ110" s="997"/>
      <c r="CA110" s="997">
        <v>6741838</v>
      </c>
      <c r="CB110" s="997"/>
      <c r="CC110" s="997"/>
      <c r="CD110" s="997"/>
      <c r="CE110" s="997"/>
      <c r="CF110" s="1010">
        <v>149.9</v>
      </c>
      <c r="CG110" s="1011"/>
      <c r="CH110" s="1011"/>
      <c r="CI110" s="1011"/>
      <c r="CJ110" s="1011"/>
      <c r="CK110" s="1012" t="s">
        <v>439</v>
      </c>
      <c r="CL110" s="1013"/>
      <c r="CM110" s="995" t="s">
        <v>440</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441</v>
      </c>
      <c r="DH110" s="997"/>
      <c r="DI110" s="997"/>
      <c r="DJ110" s="997"/>
      <c r="DK110" s="997"/>
      <c r="DL110" s="997" t="s">
        <v>442</v>
      </c>
      <c r="DM110" s="997"/>
      <c r="DN110" s="997"/>
      <c r="DO110" s="997"/>
      <c r="DP110" s="997"/>
      <c r="DQ110" s="997" t="s">
        <v>443</v>
      </c>
      <c r="DR110" s="997"/>
      <c r="DS110" s="997"/>
      <c r="DT110" s="997"/>
      <c r="DU110" s="997"/>
      <c r="DV110" s="998" t="s">
        <v>444</v>
      </c>
      <c r="DW110" s="998"/>
      <c r="DX110" s="998"/>
      <c r="DY110" s="998"/>
      <c r="DZ110" s="999"/>
    </row>
    <row r="111" spans="1:131" s="233" customFormat="1" ht="26.25" customHeight="1" x14ac:dyDescent="0.15">
      <c r="A111" s="1000" t="s">
        <v>445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245</v>
      </c>
      <c r="AB111" s="1004"/>
      <c r="AC111" s="1004"/>
      <c r="AD111" s="1004"/>
      <c r="AE111" s="1005"/>
      <c r="AF111" s="1006" t="s">
        <v>446</v>
      </c>
      <c r="AG111" s="1004"/>
      <c r="AH111" s="1004"/>
      <c r="AI111" s="1004"/>
      <c r="AJ111" s="1005"/>
      <c r="AK111" s="1006" t="s">
        <v>444</v>
      </c>
      <c r="AL111" s="1004"/>
      <c r="AM111" s="1004"/>
      <c r="AN111" s="1004"/>
      <c r="AO111" s="1005"/>
      <c r="AP111" s="1007" t="s">
        <v>444</v>
      </c>
      <c r="AQ111" s="1008"/>
      <c r="AR111" s="1008"/>
      <c r="AS111" s="1008"/>
      <c r="AT111" s="1009"/>
      <c r="AU111" s="974"/>
      <c r="AV111" s="975"/>
      <c r="AW111" s="975"/>
      <c r="AX111" s="975"/>
      <c r="AY111" s="975"/>
      <c r="AZ111" s="988" t="s">
        <v>447</v>
      </c>
      <c r="BA111" s="989"/>
      <c r="BB111" s="989"/>
      <c r="BC111" s="989"/>
      <c r="BD111" s="989"/>
      <c r="BE111" s="989"/>
      <c r="BF111" s="989"/>
      <c r="BG111" s="989"/>
      <c r="BH111" s="989"/>
      <c r="BI111" s="989"/>
      <c r="BJ111" s="989"/>
      <c r="BK111" s="989"/>
      <c r="BL111" s="989"/>
      <c r="BM111" s="989"/>
      <c r="BN111" s="989"/>
      <c r="BO111" s="989"/>
      <c r="BP111" s="990"/>
      <c r="BQ111" s="991" t="s">
        <v>444</v>
      </c>
      <c r="BR111" s="992"/>
      <c r="BS111" s="992"/>
      <c r="BT111" s="992"/>
      <c r="BU111" s="992"/>
      <c r="BV111" s="992" t="s">
        <v>442</v>
      </c>
      <c r="BW111" s="992"/>
      <c r="BX111" s="992"/>
      <c r="BY111" s="992"/>
      <c r="BZ111" s="992"/>
      <c r="CA111" s="992" t="s">
        <v>245</v>
      </c>
      <c r="CB111" s="992"/>
      <c r="CC111" s="992"/>
      <c r="CD111" s="992"/>
      <c r="CE111" s="992"/>
      <c r="CF111" s="986" t="s">
        <v>442</v>
      </c>
      <c r="CG111" s="987"/>
      <c r="CH111" s="987"/>
      <c r="CI111" s="987"/>
      <c r="CJ111" s="987"/>
      <c r="CK111" s="1014"/>
      <c r="CL111" s="1015"/>
      <c r="CM111" s="988" t="s">
        <v>448</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444</v>
      </c>
      <c r="DH111" s="992"/>
      <c r="DI111" s="992"/>
      <c r="DJ111" s="992"/>
      <c r="DK111" s="992"/>
      <c r="DL111" s="992" t="s">
        <v>442</v>
      </c>
      <c r="DM111" s="992"/>
      <c r="DN111" s="992"/>
      <c r="DO111" s="992"/>
      <c r="DP111" s="992"/>
      <c r="DQ111" s="992" t="s">
        <v>446</v>
      </c>
      <c r="DR111" s="992"/>
      <c r="DS111" s="992"/>
      <c r="DT111" s="992"/>
      <c r="DU111" s="992"/>
      <c r="DV111" s="993" t="s">
        <v>442</v>
      </c>
      <c r="DW111" s="993"/>
      <c r="DX111" s="993"/>
      <c r="DY111" s="993"/>
      <c r="DZ111" s="994"/>
    </row>
    <row r="112" spans="1:131" s="233" customFormat="1" ht="26.25" customHeight="1" x14ac:dyDescent="0.15">
      <c r="A112" s="1018" t="s">
        <v>449</v>
      </c>
      <c r="B112" s="1019"/>
      <c r="C112" s="989" t="s">
        <v>450</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127</v>
      </c>
      <c r="AB112" s="1025"/>
      <c r="AC112" s="1025"/>
      <c r="AD112" s="1025"/>
      <c r="AE112" s="1026"/>
      <c r="AF112" s="1027" t="s">
        <v>441</v>
      </c>
      <c r="AG112" s="1025"/>
      <c r="AH112" s="1025"/>
      <c r="AI112" s="1025"/>
      <c r="AJ112" s="1026"/>
      <c r="AK112" s="1027" t="s">
        <v>444</v>
      </c>
      <c r="AL112" s="1025"/>
      <c r="AM112" s="1025"/>
      <c r="AN112" s="1025"/>
      <c r="AO112" s="1026"/>
      <c r="AP112" s="1028" t="s">
        <v>127</v>
      </c>
      <c r="AQ112" s="1029"/>
      <c r="AR112" s="1029"/>
      <c r="AS112" s="1029"/>
      <c r="AT112" s="1030"/>
      <c r="AU112" s="974"/>
      <c r="AV112" s="975"/>
      <c r="AW112" s="975"/>
      <c r="AX112" s="975"/>
      <c r="AY112" s="975"/>
      <c r="AZ112" s="988" t="s">
        <v>451</v>
      </c>
      <c r="BA112" s="989"/>
      <c r="BB112" s="989"/>
      <c r="BC112" s="989"/>
      <c r="BD112" s="989"/>
      <c r="BE112" s="989"/>
      <c r="BF112" s="989"/>
      <c r="BG112" s="989"/>
      <c r="BH112" s="989"/>
      <c r="BI112" s="989"/>
      <c r="BJ112" s="989"/>
      <c r="BK112" s="989"/>
      <c r="BL112" s="989"/>
      <c r="BM112" s="989"/>
      <c r="BN112" s="989"/>
      <c r="BO112" s="989"/>
      <c r="BP112" s="990"/>
      <c r="BQ112" s="991">
        <v>4170307</v>
      </c>
      <c r="BR112" s="992"/>
      <c r="BS112" s="992"/>
      <c r="BT112" s="992"/>
      <c r="BU112" s="992"/>
      <c r="BV112" s="992">
        <v>3498722</v>
      </c>
      <c r="BW112" s="992"/>
      <c r="BX112" s="992"/>
      <c r="BY112" s="992"/>
      <c r="BZ112" s="992"/>
      <c r="CA112" s="992">
        <v>3259527</v>
      </c>
      <c r="CB112" s="992"/>
      <c r="CC112" s="992"/>
      <c r="CD112" s="992"/>
      <c r="CE112" s="992"/>
      <c r="CF112" s="986">
        <v>72.5</v>
      </c>
      <c r="CG112" s="987"/>
      <c r="CH112" s="987"/>
      <c r="CI112" s="987"/>
      <c r="CJ112" s="987"/>
      <c r="CK112" s="1014"/>
      <c r="CL112" s="1015"/>
      <c r="CM112" s="988" t="s">
        <v>452</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453</v>
      </c>
      <c r="DH112" s="992"/>
      <c r="DI112" s="992"/>
      <c r="DJ112" s="992"/>
      <c r="DK112" s="992"/>
      <c r="DL112" s="992" t="s">
        <v>444</v>
      </c>
      <c r="DM112" s="992"/>
      <c r="DN112" s="992"/>
      <c r="DO112" s="992"/>
      <c r="DP112" s="992"/>
      <c r="DQ112" s="992" t="s">
        <v>127</v>
      </c>
      <c r="DR112" s="992"/>
      <c r="DS112" s="992"/>
      <c r="DT112" s="992"/>
      <c r="DU112" s="992"/>
      <c r="DV112" s="993" t="s">
        <v>441</v>
      </c>
      <c r="DW112" s="993"/>
      <c r="DX112" s="993"/>
      <c r="DY112" s="993"/>
      <c r="DZ112" s="994"/>
    </row>
    <row r="113" spans="1:130" s="233" customFormat="1" ht="26.25" customHeight="1" x14ac:dyDescent="0.15">
      <c r="A113" s="1020"/>
      <c r="B113" s="1021"/>
      <c r="C113" s="989" t="s">
        <v>454</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268704</v>
      </c>
      <c r="AB113" s="1004"/>
      <c r="AC113" s="1004"/>
      <c r="AD113" s="1004"/>
      <c r="AE113" s="1005"/>
      <c r="AF113" s="1006">
        <v>234861</v>
      </c>
      <c r="AG113" s="1004"/>
      <c r="AH113" s="1004"/>
      <c r="AI113" s="1004"/>
      <c r="AJ113" s="1005"/>
      <c r="AK113" s="1006">
        <v>244018</v>
      </c>
      <c r="AL113" s="1004"/>
      <c r="AM113" s="1004"/>
      <c r="AN113" s="1004"/>
      <c r="AO113" s="1005"/>
      <c r="AP113" s="1007">
        <v>5.4</v>
      </c>
      <c r="AQ113" s="1008"/>
      <c r="AR113" s="1008"/>
      <c r="AS113" s="1008"/>
      <c r="AT113" s="1009"/>
      <c r="AU113" s="974"/>
      <c r="AV113" s="975"/>
      <c r="AW113" s="975"/>
      <c r="AX113" s="975"/>
      <c r="AY113" s="975"/>
      <c r="AZ113" s="988" t="s">
        <v>455</v>
      </c>
      <c r="BA113" s="989"/>
      <c r="BB113" s="989"/>
      <c r="BC113" s="989"/>
      <c r="BD113" s="989"/>
      <c r="BE113" s="989"/>
      <c r="BF113" s="989"/>
      <c r="BG113" s="989"/>
      <c r="BH113" s="989"/>
      <c r="BI113" s="989"/>
      <c r="BJ113" s="989"/>
      <c r="BK113" s="989"/>
      <c r="BL113" s="989"/>
      <c r="BM113" s="989"/>
      <c r="BN113" s="989"/>
      <c r="BO113" s="989"/>
      <c r="BP113" s="990"/>
      <c r="BQ113" s="991">
        <v>205146</v>
      </c>
      <c r="BR113" s="992"/>
      <c r="BS113" s="992"/>
      <c r="BT113" s="992"/>
      <c r="BU113" s="992"/>
      <c r="BV113" s="992">
        <v>417102</v>
      </c>
      <c r="BW113" s="992"/>
      <c r="BX113" s="992"/>
      <c r="BY113" s="992"/>
      <c r="BZ113" s="992"/>
      <c r="CA113" s="992">
        <v>426123</v>
      </c>
      <c r="CB113" s="992"/>
      <c r="CC113" s="992"/>
      <c r="CD113" s="992"/>
      <c r="CE113" s="992"/>
      <c r="CF113" s="986">
        <v>9.5</v>
      </c>
      <c r="CG113" s="987"/>
      <c r="CH113" s="987"/>
      <c r="CI113" s="987"/>
      <c r="CJ113" s="987"/>
      <c r="CK113" s="1014"/>
      <c r="CL113" s="1015"/>
      <c r="CM113" s="988" t="s">
        <v>456</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453</v>
      </c>
      <c r="DH113" s="1025"/>
      <c r="DI113" s="1025"/>
      <c r="DJ113" s="1025"/>
      <c r="DK113" s="1026"/>
      <c r="DL113" s="1027" t="s">
        <v>446</v>
      </c>
      <c r="DM113" s="1025"/>
      <c r="DN113" s="1025"/>
      <c r="DO113" s="1025"/>
      <c r="DP113" s="1026"/>
      <c r="DQ113" s="1027" t="s">
        <v>446</v>
      </c>
      <c r="DR113" s="1025"/>
      <c r="DS113" s="1025"/>
      <c r="DT113" s="1025"/>
      <c r="DU113" s="1026"/>
      <c r="DV113" s="1028" t="s">
        <v>127</v>
      </c>
      <c r="DW113" s="1029"/>
      <c r="DX113" s="1029"/>
      <c r="DY113" s="1029"/>
      <c r="DZ113" s="1030"/>
    </row>
    <row r="114" spans="1:130" s="233" customFormat="1" ht="26.25" customHeight="1" x14ac:dyDescent="0.15">
      <c r="A114" s="1020"/>
      <c r="B114" s="1021"/>
      <c r="C114" s="989" t="s">
        <v>457</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26458</v>
      </c>
      <c r="AB114" s="1025"/>
      <c r="AC114" s="1025"/>
      <c r="AD114" s="1025"/>
      <c r="AE114" s="1026"/>
      <c r="AF114" s="1027">
        <v>32872</v>
      </c>
      <c r="AG114" s="1025"/>
      <c r="AH114" s="1025"/>
      <c r="AI114" s="1025"/>
      <c r="AJ114" s="1026"/>
      <c r="AK114" s="1027">
        <v>38306</v>
      </c>
      <c r="AL114" s="1025"/>
      <c r="AM114" s="1025"/>
      <c r="AN114" s="1025"/>
      <c r="AO114" s="1026"/>
      <c r="AP114" s="1028">
        <v>0.9</v>
      </c>
      <c r="AQ114" s="1029"/>
      <c r="AR114" s="1029"/>
      <c r="AS114" s="1029"/>
      <c r="AT114" s="1030"/>
      <c r="AU114" s="974"/>
      <c r="AV114" s="975"/>
      <c r="AW114" s="975"/>
      <c r="AX114" s="975"/>
      <c r="AY114" s="975"/>
      <c r="AZ114" s="988" t="s">
        <v>458</v>
      </c>
      <c r="BA114" s="989"/>
      <c r="BB114" s="989"/>
      <c r="BC114" s="989"/>
      <c r="BD114" s="989"/>
      <c r="BE114" s="989"/>
      <c r="BF114" s="989"/>
      <c r="BG114" s="989"/>
      <c r="BH114" s="989"/>
      <c r="BI114" s="989"/>
      <c r="BJ114" s="989"/>
      <c r="BK114" s="989"/>
      <c r="BL114" s="989"/>
      <c r="BM114" s="989"/>
      <c r="BN114" s="989"/>
      <c r="BO114" s="989"/>
      <c r="BP114" s="990"/>
      <c r="BQ114" s="991">
        <v>1156457</v>
      </c>
      <c r="BR114" s="992"/>
      <c r="BS114" s="992"/>
      <c r="BT114" s="992"/>
      <c r="BU114" s="992"/>
      <c r="BV114" s="992">
        <v>1146630</v>
      </c>
      <c r="BW114" s="992"/>
      <c r="BX114" s="992"/>
      <c r="BY114" s="992"/>
      <c r="BZ114" s="992"/>
      <c r="CA114" s="992">
        <v>1126396</v>
      </c>
      <c r="CB114" s="992"/>
      <c r="CC114" s="992"/>
      <c r="CD114" s="992"/>
      <c r="CE114" s="992"/>
      <c r="CF114" s="986">
        <v>25</v>
      </c>
      <c r="CG114" s="987"/>
      <c r="CH114" s="987"/>
      <c r="CI114" s="987"/>
      <c r="CJ114" s="987"/>
      <c r="CK114" s="1014"/>
      <c r="CL114" s="1015"/>
      <c r="CM114" s="988" t="s">
        <v>459</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442</v>
      </c>
      <c r="DH114" s="1025"/>
      <c r="DI114" s="1025"/>
      <c r="DJ114" s="1025"/>
      <c r="DK114" s="1026"/>
      <c r="DL114" s="1027" t="s">
        <v>444</v>
      </c>
      <c r="DM114" s="1025"/>
      <c r="DN114" s="1025"/>
      <c r="DO114" s="1025"/>
      <c r="DP114" s="1026"/>
      <c r="DQ114" s="1027" t="s">
        <v>444</v>
      </c>
      <c r="DR114" s="1025"/>
      <c r="DS114" s="1025"/>
      <c r="DT114" s="1025"/>
      <c r="DU114" s="1026"/>
      <c r="DV114" s="1028" t="s">
        <v>442</v>
      </c>
      <c r="DW114" s="1029"/>
      <c r="DX114" s="1029"/>
      <c r="DY114" s="1029"/>
      <c r="DZ114" s="1030"/>
    </row>
    <row r="115" spans="1:130" s="233" customFormat="1" ht="26.25" customHeight="1" x14ac:dyDescent="0.15">
      <c r="A115" s="1020"/>
      <c r="B115" s="1021"/>
      <c r="C115" s="989" t="s">
        <v>460</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t="s">
        <v>441</v>
      </c>
      <c r="AB115" s="1004"/>
      <c r="AC115" s="1004"/>
      <c r="AD115" s="1004"/>
      <c r="AE115" s="1005"/>
      <c r="AF115" s="1006" t="s">
        <v>441</v>
      </c>
      <c r="AG115" s="1004"/>
      <c r="AH115" s="1004"/>
      <c r="AI115" s="1004"/>
      <c r="AJ115" s="1005"/>
      <c r="AK115" s="1006" t="s">
        <v>441</v>
      </c>
      <c r="AL115" s="1004"/>
      <c r="AM115" s="1004"/>
      <c r="AN115" s="1004"/>
      <c r="AO115" s="1005"/>
      <c r="AP115" s="1007" t="s">
        <v>444</v>
      </c>
      <c r="AQ115" s="1008"/>
      <c r="AR115" s="1008"/>
      <c r="AS115" s="1008"/>
      <c r="AT115" s="1009"/>
      <c r="AU115" s="974"/>
      <c r="AV115" s="975"/>
      <c r="AW115" s="975"/>
      <c r="AX115" s="975"/>
      <c r="AY115" s="975"/>
      <c r="AZ115" s="988" t="s">
        <v>461</v>
      </c>
      <c r="BA115" s="989"/>
      <c r="BB115" s="989"/>
      <c r="BC115" s="989"/>
      <c r="BD115" s="989"/>
      <c r="BE115" s="989"/>
      <c r="BF115" s="989"/>
      <c r="BG115" s="989"/>
      <c r="BH115" s="989"/>
      <c r="BI115" s="989"/>
      <c r="BJ115" s="989"/>
      <c r="BK115" s="989"/>
      <c r="BL115" s="989"/>
      <c r="BM115" s="989"/>
      <c r="BN115" s="989"/>
      <c r="BO115" s="989"/>
      <c r="BP115" s="990"/>
      <c r="BQ115" s="991" t="s">
        <v>127</v>
      </c>
      <c r="BR115" s="992"/>
      <c r="BS115" s="992"/>
      <c r="BT115" s="992"/>
      <c r="BU115" s="992"/>
      <c r="BV115" s="992" t="s">
        <v>444</v>
      </c>
      <c r="BW115" s="992"/>
      <c r="BX115" s="992"/>
      <c r="BY115" s="992"/>
      <c r="BZ115" s="992"/>
      <c r="CA115" s="992" t="s">
        <v>245</v>
      </c>
      <c r="CB115" s="992"/>
      <c r="CC115" s="992"/>
      <c r="CD115" s="992"/>
      <c r="CE115" s="992"/>
      <c r="CF115" s="986" t="s">
        <v>441</v>
      </c>
      <c r="CG115" s="987"/>
      <c r="CH115" s="987"/>
      <c r="CI115" s="987"/>
      <c r="CJ115" s="987"/>
      <c r="CK115" s="1014"/>
      <c r="CL115" s="1015"/>
      <c r="CM115" s="988" t="s">
        <v>462</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444</v>
      </c>
      <c r="DH115" s="1025"/>
      <c r="DI115" s="1025"/>
      <c r="DJ115" s="1025"/>
      <c r="DK115" s="1026"/>
      <c r="DL115" s="1027" t="s">
        <v>446</v>
      </c>
      <c r="DM115" s="1025"/>
      <c r="DN115" s="1025"/>
      <c r="DO115" s="1025"/>
      <c r="DP115" s="1026"/>
      <c r="DQ115" s="1027" t="s">
        <v>442</v>
      </c>
      <c r="DR115" s="1025"/>
      <c r="DS115" s="1025"/>
      <c r="DT115" s="1025"/>
      <c r="DU115" s="1026"/>
      <c r="DV115" s="1028" t="s">
        <v>442</v>
      </c>
      <c r="DW115" s="1029"/>
      <c r="DX115" s="1029"/>
      <c r="DY115" s="1029"/>
      <c r="DZ115" s="1030"/>
    </row>
    <row r="116" spans="1:130" s="233" customFormat="1" ht="26.25" customHeight="1" x14ac:dyDescent="0.15">
      <c r="A116" s="1022"/>
      <c r="B116" s="1023"/>
      <c r="C116" s="1031" t="s">
        <v>463</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444</v>
      </c>
      <c r="AB116" s="1025"/>
      <c r="AC116" s="1025"/>
      <c r="AD116" s="1025"/>
      <c r="AE116" s="1026"/>
      <c r="AF116" s="1027" t="s">
        <v>441</v>
      </c>
      <c r="AG116" s="1025"/>
      <c r="AH116" s="1025"/>
      <c r="AI116" s="1025"/>
      <c r="AJ116" s="1026"/>
      <c r="AK116" s="1027" t="s">
        <v>446</v>
      </c>
      <c r="AL116" s="1025"/>
      <c r="AM116" s="1025"/>
      <c r="AN116" s="1025"/>
      <c r="AO116" s="1026"/>
      <c r="AP116" s="1028" t="s">
        <v>444</v>
      </c>
      <c r="AQ116" s="1029"/>
      <c r="AR116" s="1029"/>
      <c r="AS116" s="1029"/>
      <c r="AT116" s="1030"/>
      <c r="AU116" s="974"/>
      <c r="AV116" s="975"/>
      <c r="AW116" s="975"/>
      <c r="AX116" s="975"/>
      <c r="AY116" s="975"/>
      <c r="AZ116" s="1033" t="s">
        <v>464</v>
      </c>
      <c r="BA116" s="1034"/>
      <c r="BB116" s="1034"/>
      <c r="BC116" s="1034"/>
      <c r="BD116" s="1034"/>
      <c r="BE116" s="1034"/>
      <c r="BF116" s="1034"/>
      <c r="BG116" s="1034"/>
      <c r="BH116" s="1034"/>
      <c r="BI116" s="1034"/>
      <c r="BJ116" s="1034"/>
      <c r="BK116" s="1034"/>
      <c r="BL116" s="1034"/>
      <c r="BM116" s="1034"/>
      <c r="BN116" s="1034"/>
      <c r="BO116" s="1034"/>
      <c r="BP116" s="1035"/>
      <c r="BQ116" s="991" t="s">
        <v>127</v>
      </c>
      <c r="BR116" s="992"/>
      <c r="BS116" s="992"/>
      <c r="BT116" s="992"/>
      <c r="BU116" s="992"/>
      <c r="BV116" s="992" t="s">
        <v>444</v>
      </c>
      <c r="BW116" s="992"/>
      <c r="BX116" s="992"/>
      <c r="BY116" s="992"/>
      <c r="BZ116" s="992"/>
      <c r="CA116" s="992" t="s">
        <v>446</v>
      </c>
      <c r="CB116" s="992"/>
      <c r="CC116" s="992"/>
      <c r="CD116" s="992"/>
      <c r="CE116" s="992"/>
      <c r="CF116" s="986" t="s">
        <v>442</v>
      </c>
      <c r="CG116" s="987"/>
      <c r="CH116" s="987"/>
      <c r="CI116" s="987"/>
      <c r="CJ116" s="987"/>
      <c r="CK116" s="1014"/>
      <c r="CL116" s="1015"/>
      <c r="CM116" s="988" t="s">
        <v>465</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441</v>
      </c>
      <c r="DH116" s="1025"/>
      <c r="DI116" s="1025"/>
      <c r="DJ116" s="1025"/>
      <c r="DK116" s="1026"/>
      <c r="DL116" s="1027" t="s">
        <v>441</v>
      </c>
      <c r="DM116" s="1025"/>
      <c r="DN116" s="1025"/>
      <c r="DO116" s="1025"/>
      <c r="DP116" s="1026"/>
      <c r="DQ116" s="1027" t="s">
        <v>442</v>
      </c>
      <c r="DR116" s="1025"/>
      <c r="DS116" s="1025"/>
      <c r="DT116" s="1025"/>
      <c r="DU116" s="1026"/>
      <c r="DV116" s="1028" t="s">
        <v>453</v>
      </c>
      <c r="DW116" s="1029"/>
      <c r="DX116" s="1029"/>
      <c r="DY116" s="1029"/>
      <c r="DZ116" s="1030"/>
    </row>
    <row r="117" spans="1:130" s="233" customFormat="1" ht="26.25" customHeight="1" x14ac:dyDescent="0.15">
      <c r="A117" s="978" t="s">
        <v>186</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466</v>
      </c>
      <c r="Z117" s="960"/>
      <c r="AA117" s="1044">
        <v>825956</v>
      </c>
      <c r="AB117" s="1045"/>
      <c r="AC117" s="1045"/>
      <c r="AD117" s="1045"/>
      <c r="AE117" s="1046"/>
      <c r="AF117" s="1047">
        <v>804309</v>
      </c>
      <c r="AG117" s="1045"/>
      <c r="AH117" s="1045"/>
      <c r="AI117" s="1045"/>
      <c r="AJ117" s="1046"/>
      <c r="AK117" s="1047">
        <v>872948</v>
      </c>
      <c r="AL117" s="1045"/>
      <c r="AM117" s="1045"/>
      <c r="AN117" s="1045"/>
      <c r="AO117" s="1046"/>
      <c r="AP117" s="1048"/>
      <c r="AQ117" s="1049"/>
      <c r="AR117" s="1049"/>
      <c r="AS117" s="1049"/>
      <c r="AT117" s="1050"/>
      <c r="AU117" s="974"/>
      <c r="AV117" s="975"/>
      <c r="AW117" s="975"/>
      <c r="AX117" s="975"/>
      <c r="AY117" s="975"/>
      <c r="AZ117" s="1040" t="s">
        <v>467</v>
      </c>
      <c r="BA117" s="1041"/>
      <c r="BB117" s="1041"/>
      <c r="BC117" s="1041"/>
      <c r="BD117" s="1041"/>
      <c r="BE117" s="1041"/>
      <c r="BF117" s="1041"/>
      <c r="BG117" s="1041"/>
      <c r="BH117" s="1041"/>
      <c r="BI117" s="1041"/>
      <c r="BJ117" s="1041"/>
      <c r="BK117" s="1041"/>
      <c r="BL117" s="1041"/>
      <c r="BM117" s="1041"/>
      <c r="BN117" s="1041"/>
      <c r="BO117" s="1041"/>
      <c r="BP117" s="1042"/>
      <c r="BQ117" s="991" t="s">
        <v>442</v>
      </c>
      <c r="BR117" s="992"/>
      <c r="BS117" s="992"/>
      <c r="BT117" s="992"/>
      <c r="BU117" s="992"/>
      <c r="BV117" s="992" t="s">
        <v>442</v>
      </c>
      <c r="BW117" s="992"/>
      <c r="BX117" s="992"/>
      <c r="BY117" s="992"/>
      <c r="BZ117" s="992"/>
      <c r="CA117" s="992" t="s">
        <v>442</v>
      </c>
      <c r="CB117" s="992"/>
      <c r="CC117" s="992"/>
      <c r="CD117" s="992"/>
      <c r="CE117" s="992"/>
      <c r="CF117" s="986" t="s">
        <v>127</v>
      </c>
      <c r="CG117" s="987"/>
      <c r="CH117" s="987"/>
      <c r="CI117" s="987"/>
      <c r="CJ117" s="987"/>
      <c r="CK117" s="1014"/>
      <c r="CL117" s="1015"/>
      <c r="CM117" s="988" t="s">
        <v>468</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127</v>
      </c>
      <c r="DH117" s="1025"/>
      <c r="DI117" s="1025"/>
      <c r="DJ117" s="1025"/>
      <c r="DK117" s="1026"/>
      <c r="DL117" s="1027" t="s">
        <v>441</v>
      </c>
      <c r="DM117" s="1025"/>
      <c r="DN117" s="1025"/>
      <c r="DO117" s="1025"/>
      <c r="DP117" s="1026"/>
      <c r="DQ117" s="1027" t="s">
        <v>444</v>
      </c>
      <c r="DR117" s="1025"/>
      <c r="DS117" s="1025"/>
      <c r="DT117" s="1025"/>
      <c r="DU117" s="1026"/>
      <c r="DV117" s="1028" t="s">
        <v>442</v>
      </c>
      <c r="DW117" s="1029"/>
      <c r="DX117" s="1029"/>
      <c r="DY117" s="1029"/>
      <c r="DZ117" s="1030"/>
    </row>
    <row r="118" spans="1:130" s="233" customFormat="1" ht="26.25" customHeight="1" x14ac:dyDescent="0.15">
      <c r="A118" s="978" t="s">
        <v>436</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433</v>
      </c>
      <c r="AB118" s="959"/>
      <c r="AC118" s="959"/>
      <c r="AD118" s="959"/>
      <c r="AE118" s="960"/>
      <c r="AF118" s="958" t="s">
        <v>434</v>
      </c>
      <c r="AG118" s="959"/>
      <c r="AH118" s="959"/>
      <c r="AI118" s="959"/>
      <c r="AJ118" s="960"/>
      <c r="AK118" s="958" t="s">
        <v>307</v>
      </c>
      <c r="AL118" s="959"/>
      <c r="AM118" s="959"/>
      <c r="AN118" s="959"/>
      <c r="AO118" s="960"/>
      <c r="AP118" s="1036" t="s">
        <v>435</v>
      </c>
      <c r="AQ118" s="1037"/>
      <c r="AR118" s="1037"/>
      <c r="AS118" s="1037"/>
      <c r="AT118" s="1038"/>
      <c r="AU118" s="974"/>
      <c r="AV118" s="975"/>
      <c r="AW118" s="975"/>
      <c r="AX118" s="975"/>
      <c r="AY118" s="975"/>
      <c r="AZ118" s="1039" t="s">
        <v>469</v>
      </c>
      <c r="BA118" s="1031"/>
      <c r="BB118" s="1031"/>
      <c r="BC118" s="1031"/>
      <c r="BD118" s="1031"/>
      <c r="BE118" s="1031"/>
      <c r="BF118" s="1031"/>
      <c r="BG118" s="1031"/>
      <c r="BH118" s="1031"/>
      <c r="BI118" s="1031"/>
      <c r="BJ118" s="1031"/>
      <c r="BK118" s="1031"/>
      <c r="BL118" s="1031"/>
      <c r="BM118" s="1031"/>
      <c r="BN118" s="1031"/>
      <c r="BO118" s="1031"/>
      <c r="BP118" s="1032"/>
      <c r="BQ118" s="1065" t="s">
        <v>441</v>
      </c>
      <c r="BR118" s="1066"/>
      <c r="BS118" s="1066"/>
      <c r="BT118" s="1066"/>
      <c r="BU118" s="1066"/>
      <c r="BV118" s="1066" t="s">
        <v>442</v>
      </c>
      <c r="BW118" s="1066"/>
      <c r="BX118" s="1066"/>
      <c r="BY118" s="1066"/>
      <c r="BZ118" s="1066"/>
      <c r="CA118" s="1066" t="s">
        <v>442</v>
      </c>
      <c r="CB118" s="1066"/>
      <c r="CC118" s="1066"/>
      <c r="CD118" s="1066"/>
      <c r="CE118" s="1066"/>
      <c r="CF118" s="986" t="s">
        <v>444</v>
      </c>
      <c r="CG118" s="987"/>
      <c r="CH118" s="987"/>
      <c r="CI118" s="987"/>
      <c r="CJ118" s="987"/>
      <c r="CK118" s="1014"/>
      <c r="CL118" s="1015"/>
      <c r="CM118" s="988" t="s">
        <v>470</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442</v>
      </c>
      <c r="DH118" s="1025"/>
      <c r="DI118" s="1025"/>
      <c r="DJ118" s="1025"/>
      <c r="DK118" s="1026"/>
      <c r="DL118" s="1027" t="s">
        <v>245</v>
      </c>
      <c r="DM118" s="1025"/>
      <c r="DN118" s="1025"/>
      <c r="DO118" s="1025"/>
      <c r="DP118" s="1026"/>
      <c r="DQ118" s="1027" t="s">
        <v>442</v>
      </c>
      <c r="DR118" s="1025"/>
      <c r="DS118" s="1025"/>
      <c r="DT118" s="1025"/>
      <c r="DU118" s="1026"/>
      <c r="DV118" s="1028" t="s">
        <v>442</v>
      </c>
      <c r="DW118" s="1029"/>
      <c r="DX118" s="1029"/>
      <c r="DY118" s="1029"/>
      <c r="DZ118" s="1030"/>
    </row>
    <row r="119" spans="1:130" s="233" customFormat="1" ht="26.25" customHeight="1" x14ac:dyDescent="0.15">
      <c r="A119" s="1122" t="s">
        <v>439</v>
      </c>
      <c r="B119" s="1013"/>
      <c r="C119" s="995" t="s">
        <v>440</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442</v>
      </c>
      <c r="AB119" s="966"/>
      <c r="AC119" s="966"/>
      <c r="AD119" s="966"/>
      <c r="AE119" s="967"/>
      <c r="AF119" s="968" t="s">
        <v>442</v>
      </c>
      <c r="AG119" s="966"/>
      <c r="AH119" s="966"/>
      <c r="AI119" s="966"/>
      <c r="AJ119" s="967"/>
      <c r="AK119" s="968" t="s">
        <v>127</v>
      </c>
      <c r="AL119" s="966"/>
      <c r="AM119" s="966"/>
      <c r="AN119" s="966"/>
      <c r="AO119" s="967"/>
      <c r="AP119" s="969" t="s">
        <v>444</v>
      </c>
      <c r="AQ119" s="970"/>
      <c r="AR119" s="970"/>
      <c r="AS119" s="970"/>
      <c r="AT119" s="971"/>
      <c r="AU119" s="976"/>
      <c r="AV119" s="977"/>
      <c r="AW119" s="977"/>
      <c r="AX119" s="977"/>
      <c r="AY119" s="977"/>
      <c r="AZ119" s="254" t="s">
        <v>186</v>
      </c>
      <c r="BA119" s="254"/>
      <c r="BB119" s="254"/>
      <c r="BC119" s="254"/>
      <c r="BD119" s="254"/>
      <c r="BE119" s="254"/>
      <c r="BF119" s="254"/>
      <c r="BG119" s="254"/>
      <c r="BH119" s="254"/>
      <c r="BI119" s="254"/>
      <c r="BJ119" s="254"/>
      <c r="BK119" s="254"/>
      <c r="BL119" s="254"/>
      <c r="BM119" s="254"/>
      <c r="BN119" s="254"/>
      <c r="BO119" s="1043" t="s">
        <v>471</v>
      </c>
      <c r="BP119" s="1071"/>
      <c r="BQ119" s="1065">
        <v>12477825</v>
      </c>
      <c r="BR119" s="1066"/>
      <c r="BS119" s="1066"/>
      <c r="BT119" s="1066"/>
      <c r="BU119" s="1066"/>
      <c r="BV119" s="1066">
        <v>11837046</v>
      </c>
      <c r="BW119" s="1066"/>
      <c r="BX119" s="1066"/>
      <c r="BY119" s="1066"/>
      <c r="BZ119" s="1066"/>
      <c r="CA119" s="1066">
        <v>11553884</v>
      </c>
      <c r="CB119" s="1066"/>
      <c r="CC119" s="1066"/>
      <c r="CD119" s="1066"/>
      <c r="CE119" s="1066"/>
      <c r="CF119" s="1067"/>
      <c r="CG119" s="1068"/>
      <c r="CH119" s="1068"/>
      <c r="CI119" s="1068"/>
      <c r="CJ119" s="1069"/>
      <c r="CK119" s="1016"/>
      <c r="CL119" s="1017"/>
      <c r="CM119" s="1039" t="s">
        <v>472</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442</v>
      </c>
      <c r="DH119" s="1052"/>
      <c r="DI119" s="1052"/>
      <c r="DJ119" s="1052"/>
      <c r="DK119" s="1053"/>
      <c r="DL119" s="1051" t="s">
        <v>442</v>
      </c>
      <c r="DM119" s="1052"/>
      <c r="DN119" s="1052"/>
      <c r="DO119" s="1052"/>
      <c r="DP119" s="1053"/>
      <c r="DQ119" s="1051" t="s">
        <v>442</v>
      </c>
      <c r="DR119" s="1052"/>
      <c r="DS119" s="1052"/>
      <c r="DT119" s="1052"/>
      <c r="DU119" s="1053"/>
      <c r="DV119" s="1054" t="s">
        <v>442</v>
      </c>
      <c r="DW119" s="1055"/>
      <c r="DX119" s="1055"/>
      <c r="DY119" s="1055"/>
      <c r="DZ119" s="1056"/>
    </row>
    <row r="120" spans="1:130" s="233" customFormat="1" ht="26.25" customHeight="1" x14ac:dyDescent="0.15">
      <c r="A120" s="1123"/>
      <c r="B120" s="1015"/>
      <c r="C120" s="988" t="s">
        <v>448</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441</v>
      </c>
      <c r="AB120" s="1025"/>
      <c r="AC120" s="1025"/>
      <c r="AD120" s="1025"/>
      <c r="AE120" s="1026"/>
      <c r="AF120" s="1027" t="s">
        <v>444</v>
      </c>
      <c r="AG120" s="1025"/>
      <c r="AH120" s="1025"/>
      <c r="AI120" s="1025"/>
      <c r="AJ120" s="1026"/>
      <c r="AK120" s="1027" t="s">
        <v>442</v>
      </c>
      <c r="AL120" s="1025"/>
      <c r="AM120" s="1025"/>
      <c r="AN120" s="1025"/>
      <c r="AO120" s="1026"/>
      <c r="AP120" s="1028" t="s">
        <v>245</v>
      </c>
      <c r="AQ120" s="1029"/>
      <c r="AR120" s="1029"/>
      <c r="AS120" s="1029"/>
      <c r="AT120" s="1030"/>
      <c r="AU120" s="1057" t="s">
        <v>473</v>
      </c>
      <c r="AV120" s="1058"/>
      <c r="AW120" s="1058"/>
      <c r="AX120" s="1058"/>
      <c r="AY120" s="1059"/>
      <c r="AZ120" s="995" t="s">
        <v>474</v>
      </c>
      <c r="BA120" s="963"/>
      <c r="BB120" s="963"/>
      <c r="BC120" s="963"/>
      <c r="BD120" s="963"/>
      <c r="BE120" s="963"/>
      <c r="BF120" s="963"/>
      <c r="BG120" s="963"/>
      <c r="BH120" s="963"/>
      <c r="BI120" s="963"/>
      <c r="BJ120" s="963"/>
      <c r="BK120" s="963"/>
      <c r="BL120" s="963"/>
      <c r="BM120" s="963"/>
      <c r="BN120" s="963"/>
      <c r="BO120" s="963"/>
      <c r="BP120" s="964"/>
      <c r="BQ120" s="996">
        <v>1913888</v>
      </c>
      <c r="BR120" s="997"/>
      <c r="BS120" s="997"/>
      <c r="BT120" s="997"/>
      <c r="BU120" s="997"/>
      <c r="BV120" s="997">
        <v>1915875</v>
      </c>
      <c r="BW120" s="997"/>
      <c r="BX120" s="997"/>
      <c r="BY120" s="997"/>
      <c r="BZ120" s="997"/>
      <c r="CA120" s="997">
        <v>2230337</v>
      </c>
      <c r="CB120" s="997"/>
      <c r="CC120" s="997"/>
      <c r="CD120" s="997"/>
      <c r="CE120" s="997"/>
      <c r="CF120" s="1010">
        <v>49.6</v>
      </c>
      <c r="CG120" s="1011"/>
      <c r="CH120" s="1011"/>
      <c r="CI120" s="1011"/>
      <c r="CJ120" s="1011"/>
      <c r="CK120" s="1072" t="s">
        <v>475</v>
      </c>
      <c r="CL120" s="1073"/>
      <c r="CM120" s="1073"/>
      <c r="CN120" s="1073"/>
      <c r="CO120" s="1074"/>
      <c r="CP120" s="1080" t="s">
        <v>476</v>
      </c>
      <c r="CQ120" s="1081"/>
      <c r="CR120" s="1081"/>
      <c r="CS120" s="1081"/>
      <c r="CT120" s="1081"/>
      <c r="CU120" s="1081"/>
      <c r="CV120" s="1081"/>
      <c r="CW120" s="1081"/>
      <c r="CX120" s="1081"/>
      <c r="CY120" s="1081"/>
      <c r="CZ120" s="1081"/>
      <c r="DA120" s="1081"/>
      <c r="DB120" s="1081"/>
      <c r="DC120" s="1081"/>
      <c r="DD120" s="1081"/>
      <c r="DE120" s="1081"/>
      <c r="DF120" s="1082"/>
      <c r="DG120" s="996">
        <v>4163923</v>
      </c>
      <c r="DH120" s="997"/>
      <c r="DI120" s="997"/>
      <c r="DJ120" s="997"/>
      <c r="DK120" s="997"/>
      <c r="DL120" s="997">
        <v>3490591</v>
      </c>
      <c r="DM120" s="997"/>
      <c r="DN120" s="997"/>
      <c r="DO120" s="997"/>
      <c r="DP120" s="997"/>
      <c r="DQ120" s="997">
        <v>3253064</v>
      </c>
      <c r="DR120" s="997"/>
      <c r="DS120" s="997"/>
      <c r="DT120" s="997"/>
      <c r="DU120" s="997"/>
      <c r="DV120" s="998">
        <v>72.3</v>
      </c>
      <c r="DW120" s="998"/>
      <c r="DX120" s="998"/>
      <c r="DY120" s="998"/>
      <c r="DZ120" s="999"/>
    </row>
    <row r="121" spans="1:130" s="233" customFormat="1" ht="26.25" customHeight="1" x14ac:dyDescent="0.15">
      <c r="A121" s="1123"/>
      <c r="B121" s="1015"/>
      <c r="C121" s="1040" t="s">
        <v>477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442</v>
      </c>
      <c r="AB121" s="1025"/>
      <c r="AC121" s="1025"/>
      <c r="AD121" s="1025"/>
      <c r="AE121" s="1026"/>
      <c r="AF121" s="1027" t="s">
        <v>127</v>
      </c>
      <c r="AG121" s="1025"/>
      <c r="AH121" s="1025"/>
      <c r="AI121" s="1025"/>
      <c r="AJ121" s="1026"/>
      <c r="AK121" s="1027" t="s">
        <v>442</v>
      </c>
      <c r="AL121" s="1025"/>
      <c r="AM121" s="1025"/>
      <c r="AN121" s="1025"/>
      <c r="AO121" s="1026"/>
      <c r="AP121" s="1028" t="s">
        <v>442</v>
      </c>
      <c r="AQ121" s="1029"/>
      <c r="AR121" s="1029"/>
      <c r="AS121" s="1029"/>
      <c r="AT121" s="1030"/>
      <c r="AU121" s="1060"/>
      <c r="AV121" s="1061"/>
      <c r="AW121" s="1061"/>
      <c r="AX121" s="1061"/>
      <c r="AY121" s="1062"/>
      <c r="AZ121" s="988" t="s">
        <v>478</v>
      </c>
      <c r="BA121" s="989"/>
      <c r="BB121" s="989"/>
      <c r="BC121" s="989"/>
      <c r="BD121" s="989"/>
      <c r="BE121" s="989"/>
      <c r="BF121" s="989"/>
      <c r="BG121" s="989"/>
      <c r="BH121" s="989"/>
      <c r="BI121" s="989"/>
      <c r="BJ121" s="989"/>
      <c r="BK121" s="989"/>
      <c r="BL121" s="989"/>
      <c r="BM121" s="989"/>
      <c r="BN121" s="989"/>
      <c r="BO121" s="989"/>
      <c r="BP121" s="990"/>
      <c r="BQ121" s="991" t="s">
        <v>442</v>
      </c>
      <c r="BR121" s="992"/>
      <c r="BS121" s="992"/>
      <c r="BT121" s="992"/>
      <c r="BU121" s="992"/>
      <c r="BV121" s="992" t="s">
        <v>443</v>
      </c>
      <c r="BW121" s="992"/>
      <c r="BX121" s="992"/>
      <c r="BY121" s="992"/>
      <c r="BZ121" s="992"/>
      <c r="CA121" s="992" t="s">
        <v>441</v>
      </c>
      <c r="CB121" s="992"/>
      <c r="CC121" s="992"/>
      <c r="CD121" s="992"/>
      <c r="CE121" s="992"/>
      <c r="CF121" s="986" t="s">
        <v>442</v>
      </c>
      <c r="CG121" s="987"/>
      <c r="CH121" s="987"/>
      <c r="CI121" s="987"/>
      <c r="CJ121" s="987"/>
      <c r="CK121" s="1075"/>
      <c r="CL121" s="1076"/>
      <c r="CM121" s="1076"/>
      <c r="CN121" s="1076"/>
      <c r="CO121" s="1077"/>
      <c r="CP121" s="1085" t="s">
        <v>479</v>
      </c>
      <c r="CQ121" s="1086"/>
      <c r="CR121" s="1086"/>
      <c r="CS121" s="1086"/>
      <c r="CT121" s="1086"/>
      <c r="CU121" s="1086"/>
      <c r="CV121" s="1086"/>
      <c r="CW121" s="1086"/>
      <c r="CX121" s="1086"/>
      <c r="CY121" s="1086"/>
      <c r="CZ121" s="1086"/>
      <c r="DA121" s="1086"/>
      <c r="DB121" s="1086"/>
      <c r="DC121" s="1086"/>
      <c r="DD121" s="1086"/>
      <c r="DE121" s="1086"/>
      <c r="DF121" s="1087"/>
      <c r="DG121" s="991">
        <v>6384</v>
      </c>
      <c r="DH121" s="992"/>
      <c r="DI121" s="992"/>
      <c r="DJ121" s="992"/>
      <c r="DK121" s="992"/>
      <c r="DL121" s="992">
        <v>8131</v>
      </c>
      <c r="DM121" s="992"/>
      <c r="DN121" s="992"/>
      <c r="DO121" s="992"/>
      <c r="DP121" s="992"/>
      <c r="DQ121" s="992">
        <v>6463</v>
      </c>
      <c r="DR121" s="992"/>
      <c r="DS121" s="992"/>
      <c r="DT121" s="992"/>
      <c r="DU121" s="992"/>
      <c r="DV121" s="993">
        <v>0.1</v>
      </c>
      <c r="DW121" s="993"/>
      <c r="DX121" s="993"/>
      <c r="DY121" s="993"/>
      <c r="DZ121" s="994"/>
    </row>
    <row r="122" spans="1:130" s="233" customFormat="1" ht="26.25" customHeight="1" x14ac:dyDescent="0.15">
      <c r="A122" s="1123"/>
      <c r="B122" s="1015"/>
      <c r="C122" s="988" t="s">
        <v>459</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127</v>
      </c>
      <c r="AB122" s="1025"/>
      <c r="AC122" s="1025"/>
      <c r="AD122" s="1025"/>
      <c r="AE122" s="1026"/>
      <c r="AF122" s="1027" t="s">
        <v>441</v>
      </c>
      <c r="AG122" s="1025"/>
      <c r="AH122" s="1025"/>
      <c r="AI122" s="1025"/>
      <c r="AJ122" s="1026"/>
      <c r="AK122" s="1027" t="s">
        <v>444</v>
      </c>
      <c r="AL122" s="1025"/>
      <c r="AM122" s="1025"/>
      <c r="AN122" s="1025"/>
      <c r="AO122" s="1026"/>
      <c r="AP122" s="1028" t="s">
        <v>442</v>
      </c>
      <c r="AQ122" s="1029"/>
      <c r="AR122" s="1029"/>
      <c r="AS122" s="1029"/>
      <c r="AT122" s="1030"/>
      <c r="AU122" s="1060"/>
      <c r="AV122" s="1061"/>
      <c r="AW122" s="1061"/>
      <c r="AX122" s="1061"/>
      <c r="AY122" s="1062"/>
      <c r="AZ122" s="1039" t="s">
        <v>480</v>
      </c>
      <c r="BA122" s="1031"/>
      <c r="BB122" s="1031"/>
      <c r="BC122" s="1031"/>
      <c r="BD122" s="1031"/>
      <c r="BE122" s="1031"/>
      <c r="BF122" s="1031"/>
      <c r="BG122" s="1031"/>
      <c r="BH122" s="1031"/>
      <c r="BI122" s="1031"/>
      <c r="BJ122" s="1031"/>
      <c r="BK122" s="1031"/>
      <c r="BL122" s="1031"/>
      <c r="BM122" s="1031"/>
      <c r="BN122" s="1031"/>
      <c r="BO122" s="1031"/>
      <c r="BP122" s="1032"/>
      <c r="BQ122" s="1065">
        <v>7256761</v>
      </c>
      <c r="BR122" s="1066"/>
      <c r="BS122" s="1066"/>
      <c r="BT122" s="1066"/>
      <c r="BU122" s="1066"/>
      <c r="BV122" s="1066">
        <v>7079262</v>
      </c>
      <c r="BW122" s="1066"/>
      <c r="BX122" s="1066"/>
      <c r="BY122" s="1066"/>
      <c r="BZ122" s="1066"/>
      <c r="CA122" s="1066">
        <v>6885827</v>
      </c>
      <c r="CB122" s="1066"/>
      <c r="CC122" s="1066"/>
      <c r="CD122" s="1066"/>
      <c r="CE122" s="1066"/>
      <c r="CF122" s="1083">
        <v>153.1</v>
      </c>
      <c r="CG122" s="1084"/>
      <c r="CH122" s="1084"/>
      <c r="CI122" s="1084"/>
      <c r="CJ122" s="1084"/>
      <c r="CK122" s="1075"/>
      <c r="CL122" s="1076"/>
      <c r="CM122" s="1076"/>
      <c r="CN122" s="1076"/>
      <c r="CO122" s="1077"/>
      <c r="CP122" s="1085" t="s">
        <v>481</v>
      </c>
      <c r="CQ122" s="1086"/>
      <c r="CR122" s="1086"/>
      <c r="CS122" s="1086"/>
      <c r="CT122" s="1086"/>
      <c r="CU122" s="1086"/>
      <c r="CV122" s="1086"/>
      <c r="CW122" s="1086"/>
      <c r="CX122" s="1086"/>
      <c r="CY122" s="1086"/>
      <c r="CZ122" s="1086"/>
      <c r="DA122" s="1086"/>
      <c r="DB122" s="1086"/>
      <c r="DC122" s="1086"/>
      <c r="DD122" s="1086"/>
      <c r="DE122" s="1086"/>
      <c r="DF122" s="1087"/>
      <c r="DG122" s="991" t="s">
        <v>127</v>
      </c>
      <c r="DH122" s="992"/>
      <c r="DI122" s="992"/>
      <c r="DJ122" s="992"/>
      <c r="DK122" s="992"/>
      <c r="DL122" s="992" t="s">
        <v>441</v>
      </c>
      <c r="DM122" s="992"/>
      <c r="DN122" s="992"/>
      <c r="DO122" s="992"/>
      <c r="DP122" s="992"/>
      <c r="DQ122" s="992" t="s">
        <v>442</v>
      </c>
      <c r="DR122" s="992"/>
      <c r="DS122" s="992"/>
      <c r="DT122" s="992"/>
      <c r="DU122" s="992"/>
      <c r="DV122" s="993" t="s">
        <v>453</v>
      </c>
      <c r="DW122" s="993"/>
      <c r="DX122" s="993"/>
      <c r="DY122" s="993"/>
      <c r="DZ122" s="994"/>
    </row>
    <row r="123" spans="1:130" s="233" customFormat="1" ht="26.25" customHeight="1" x14ac:dyDescent="0.15">
      <c r="A123" s="1123"/>
      <c r="B123" s="1015"/>
      <c r="C123" s="988" t="s">
        <v>465</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441</v>
      </c>
      <c r="AB123" s="1025"/>
      <c r="AC123" s="1025"/>
      <c r="AD123" s="1025"/>
      <c r="AE123" s="1026"/>
      <c r="AF123" s="1027" t="s">
        <v>444</v>
      </c>
      <c r="AG123" s="1025"/>
      <c r="AH123" s="1025"/>
      <c r="AI123" s="1025"/>
      <c r="AJ123" s="1026"/>
      <c r="AK123" s="1027" t="s">
        <v>444</v>
      </c>
      <c r="AL123" s="1025"/>
      <c r="AM123" s="1025"/>
      <c r="AN123" s="1025"/>
      <c r="AO123" s="1026"/>
      <c r="AP123" s="1028" t="s">
        <v>444</v>
      </c>
      <c r="AQ123" s="1029"/>
      <c r="AR123" s="1029"/>
      <c r="AS123" s="1029"/>
      <c r="AT123" s="1030"/>
      <c r="AU123" s="1063"/>
      <c r="AV123" s="1064"/>
      <c r="AW123" s="1064"/>
      <c r="AX123" s="1064"/>
      <c r="AY123" s="1064"/>
      <c r="AZ123" s="254" t="s">
        <v>186</v>
      </c>
      <c r="BA123" s="254"/>
      <c r="BB123" s="254"/>
      <c r="BC123" s="254"/>
      <c r="BD123" s="254"/>
      <c r="BE123" s="254"/>
      <c r="BF123" s="254"/>
      <c r="BG123" s="254"/>
      <c r="BH123" s="254"/>
      <c r="BI123" s="254"/>
      <c r="BJ123" s="254"/>
      <c r="BK123" s="254"/>
      <c r="BL123" s="254"/>
      <c r="BM123" s="254"/>
      <c r="BN123" s="254"/>
      <c r="BO123" s="1043" t="s">
        <v>482</v>
      </c>
      <c r="BP123" s="1071"/>
      <c r="BQ123" s="1129">
        <v>9170649</v>
      </c>
      <c r="BR123" s="1130"/>
      <c r="BS123" s="1130"/>
      <c r="BT123" s="1130"/>
      <c r="BU123" s="1130"/>
      <c r="BV123" s="1130">
        <v>8995137</v>
      </c>
      <c r="BW123" s="1130"/>
      <c r="BX123" s="1130"/>
      <c r="BY123" s="1130"/>
      <c r="BZ123" s="1130"/>
      <c r="CA123" s="1130">
        <v>9116164</v>
      </c>
      <c r="CB123" s="1130"/>
      <c r="CC123" s="1130"/>
      <c r="CD123" s="1130"/>
      <c r="CE123" s="1130"/>
      <c r="CF123" s="1067"/>
      <c r="CG123" s="1068"/>
      <c r="CH123" s="1068"/>
      <c r="CI123" s="1068"/>
      <c r="CJ123" s="1069"/>
      <c r="CK123" s="1075"/>
      <c r="CL123" s="1076"/>
      <c r="CM123" s="1076"/>
      <c r="CN123" s="1076"/>
      <c r="CO123" s="1077"/>
      <c r="CP123" s="1085" t="s">
        <v>483</v>
      </c>
      <c r="CQ123" s="1086"/>
      <c r="CR123" s="1086"/>
      <c r="CS123" s="1086"/>
      <c r="CT123" s="1086"/>
      <c r="CU123" s="1086"/>
      <c r="CV123" s="1086"/>
      <c r="CW123" s="1086"/>
      <c r="CX123" s="1086"/>
      <c r="CY123" s="1086"/>
      <c r="CZ123" s="1086"/>
      <c r="DA123" s="1086"/>
      <c r="DB123" s="1086"/>
      <c r="DC123" s="1086"/>
      <c r="DD123" s="1086"/>
      <c r="DE123" s="1086"/>
      <c r="DF123" s="1087"/>
      <c r="DG123" s="1024" t="s">
        <v>442</v>
      </c>
      <c r="DH123" s="1025"/>
      <c r="DI123" s="1025"/>
      <c r="DJ123" s="1025"/>
      <c r="DK123" s="1026"/>
      <c r="DL123" s="1027" t="s">
        <v>442</v>
      </c>
      <c r="DM123" s="1025"/>
      <c r="DN123" s="1025"/>
      <c r="DO123" s="1025"/>
      <c r="DP123" s="1026"/>
      <c r="DQ123" s="1027" t="s">
        <v>442</v>
      </c>
      <c r="DR123" s="1025"/>
      <c r="DS123" s="1025"/>
      <c r="DT123" s="1025"/>
      <c r="DU123" s="1026"/>
      <c r="DV123" s="1028" t="s">
        <v>442</v>
      </c>
      <c r="DW123" s="1029"/>
      <c r="DX123" s="1029"/>
      <c r="DY123" s="1029"/>
      <c r="DZ123" s="1030"/>
    </row>
    <row r="124" spans="1:130" s="233" customFormat="1" ht="26.25" customHeight="1" thickBot="1" x14ac:dyDescent="0.2">
      <c r="A124" s="1123"/>
      <c r="B124" s="1015"/>
      <c r="C124" s="988" t="s">
        <v>468</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442</v>
      </c>
      <c r="AB124" s="1025"/>
      <c r="AC124" s="1025"/>
      <c r="AD124" s="1025"/>
      <c r="AE124" s="1026"/>
      <c r="AF124" s="1027" t="s">
        <v>442</v>
      </c>
      <c r="AG124" s="1025"/>
      <c r="AH124" s="1025"/>
      <c r="AI124" s="1025"/>
      <c r="AJ124" s="1026"/>
      <c r="AK124" s="1027" t="s">
        <v>442</v>
      </c>
      <c r="AL124" s="1025"/>
      <c r="AM124" s="1025"/>
      <c r="AN124" s="1025"/>
      <c r="AO124" s="1026"/>
      <c r="AP124" s="1028" t="s">
        <v>127</v>
      </c>
      <c r="AQ124" s="1029"/>
      <c r="AR124" s="1029"/>
      <c r="AS124" s="1029"/>
      <c r="AT124" s="1030"/>
      <c r="AU124" s="1125" t="s">
        <v>484</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81.5</v>
      </c>
      <c r="BR124" s="1093"/>
      <c r="BS124" s="1093"/>
      <c r="BT124" s="1093"/>
      <c r="BU124" s="1093"/>
      <c r="BV124" s="1093">
        <v>67.5</v>
      </c>
      <c r="BW124" s="1093"/>
      <c r="BX124" s="1093"/>
      <c r="BY124" s="1093"/>
      <c r="BZ124" s="1093"/>
      <c r="CA124" s="1093">
        <v>54.1</v>
      </c>
      <c r="CB124" s="1093"/>
      <c r="CC124" s="1093"/>
      <c r="CD124" s="1093"/>
      <c r="CE124" s="1093"/>
      <c r="CF124" s="1094"/>
      <c r="CG124" s="1095"/>
      <c r="CH124" s="1095"/>
      <c r="CI124" s="1095"/>
      <c r="CJ124" s="1096"/>
      <c r="CK124" s="1078"/>
      <c r="CL124" s="1078"/>
      <c r="CM124" s="1078"/>
      <c r="CN124" s="1078"/>
      <c r="CO124" s="1079"/>
      <c r="CP124" s="1085" t="s">
        <v>485</v>
      </c>
      <c r="CQ124" s="1086"/>
      <c r="CR124" s="1086"/>
      <c r="CS124" s="1086"/>
      <c r="CT124" s="1086"/>
      <c r="CU124" s="1086"/>
      <c r="CV124" s="1086"/>
      <c r="CW124" s="1086"/>
      <c r="CX124" s="1086"/>
      <c r="CY124" s="1086"/>
      <c r="CZ124" s="1086"/>
      <c r="DA124" s="1086"/>
      <c r="DB124" s="1086"/>
      <c r="DC124" s="1086"/>
      <c r="DD124" s="1086"/>
      <c r="DE124" s="1086"/>
      <c r="DF124" s="1087"/>
      <c r="DG124" s="1070" t="s">
        <v>441</v>
      </c>
      <c r="DH124" s="1052"/>
      <c r="DI124" s="1052"/>
      <c r="DJ124" s="1052"/>
      <c r="DK124" s="1053"/>
      <c r="DL124" s="1051" t="s">
        <v>446</v>
      </c>
      <c r="DM124" s="1052"/>
      <c r="DN124" s="1052"/>
      <c r="DO124" s="1052"/>
      <c r="DP124" s="1053"/>
      <c r="DQ124" s="1051" t="s">
        <v>446</v>
      </c>
      <c r="DR124" s="1052"/>
      <c r="DS124" s="1052"/>
      <c r="DT124" s="1052"/>
      <c r="DU124" s="1053"/>
      <c r="DV124" s="1054" t="s">
        <v>446</v>
      </c>
      <c r="DW124" s="1055"/>
      <c r="DX124" s="1055"/>
      <c r="DY124" s="1055"/>
      <c r="DZ124" s="1056"/>
    </row>
    <row r="125" spans="1:130" s="233" customFormat="1" ht="26.25" customHeight="1" x14ac:dyDescent="0.15">
      <c r="A125" s="1123"/>
      <c r="B125" s="1015"/>
      <c r="C125" s="988" t="s">
        <v>470</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446</v>
      </c>
      <c r="AB125" s="1025"/>
      <c r="AC125" s="1025"/>
      <c r="AD125" s="1025"/>
      <c r="AE125" s="1026"/>
      <c r="AF125" s="1027" t="s">
        <v>441</v>
      </c>
      <c r="AG125" s="1025"/>
      <c r="AH125" s="1025"/>
      <c r="AI125" s="1025"/>
      <c r="AJ125" s="1026"/>
      <c r="AK125" s="1027" t="s">
        <v>446</v>
      </c>
      <c r="AL125" s="1025"/>
      <c r="AM125" s="1025"/>
      <c r="AN125" s="1025"/>
      <c r="AO125" s="1026"/>
      <c r="AP125" s="1028" t="s">
        <v>446</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486</v>
      </c>
      <c r="CL125" s="1073"/>
      <c r="CM125" s="1073"/>
      <c r="CN125" s="1073"/>
      <c r="CO125" s="1074"/>
      <c r="CP125" s="995" t="s">
        <v>487</v>
      </c>
      <c r="CQ125" s="963"/>
      <c r="CR125" s="963"/>
      <c r="CS125" s="963"/>
      <c r="CT125" s="963"/>
      <c r="CU125" s="963"/>
      <c r="CV125" s="963"/>
      <c r="CW125" s="963"/>
      <c r="CX125" s="963"/>
      <c r="CY125" s="963"/>
      <c r="CZ125" s="963"/>
      <c r="DA125" s="963"/>
      <c r="DB125" s="963"/>
      <c r="DC125" s="963"/>
      <c r="DD125" s="963"/>
      <c r="DE125" s="963"/>
      <c r="DF125" s="964"/>
      <c r="DG125" s="996" t="s">
        <v>446</v>
      </c>
      <c r="DH125" s="997"/>
      <c r="DI125" s="997"/>
      <c r="DJ125" s="997"/>
      <c r="DK125" s="997"/>
      <c r="DL125" s="997" t="s">
        <v>444</v>
      </c>
      <c r="DM125" s="997"/>
      <c r="DN125" s="997"/>
      <c r="DO125" s="997"/>
      <c r="DP125" s="997"/>
      <c r="DQ125" s="997" t="s">
        <v>127</v>
      </c>
      <c r="DR125" s="997"/>
      <c r="DS125" s="997"/>
      <c r="DT125" s="997"/>
      <c r="DU125" s="997"/>
      <c r="DV125" s="998" t="s">
        <v>446</v>
      </c>
      <c r="DW125" s="998"/>
      <c r="DX125" s="998"/>
      <c r="DY125" s="998"/>
      <c r="DZ125" s="999"/>
    </row>
    <row r="126" spans="1:130" s="233" customFormat="1" ht="26.25" customHeight="1" thickBot="1" x14ac:dyDescent="0.2">
      <c r="A126" s="1123"/>
      <c r="B126" s="1015"/>
      <c r="C126" s="988" t="s">
        <v>472</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446</v>
      </c>
      <c r="AB126" s="1025"/>
      <c r="AC126" s="1025"/>
      <c r="AD126" s="1025"/>
      <c r="AE126" s="1026"/>
      <c r="AF126" s="1027" t="s">
        <v>453</v>
      </c>
      <c r="AG126" s="1025"/>
      <c r="AH126" s="1025"/>
      <c r="AI126" s="1025"/>
      <c r="AJ126" s="1026"/>
      <c r="AK126" s="1027" t="s">
        <v>127</v>
      </c>
      <c r="AL126" s="1025"/>
      <c r="AM126" s="1025"/>
      <c r="AN126" s="1025"/>
      <c r="AO126" s="1026"/>
      <c r="AP126" s="1028" t="s">
        <v>441</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488</v>
      </c>
      <c r="CQ126" s="989"/>
      <c r="CR126" s="989"/>
      <c r="CS126" s="989"/>
      <c r="CT126" s="989"/>
      <c r="CU126" s="989"/>
      <c r="CV126" s="989"/>
      <c r="CW126" s="989"/>
      <c r="CX126" s="989"/>
      <c r="CY126" s="989"/>
      <c r="CZ126" s="989"/>
      <c r="DA126" s="989"/>
      <c r="DB126" s="989"/>
      <c r="DC126" s="989"/>
      <c r="DD126" s="989"/>
      <c r="DE126" s="989"/>
      <c r="DF126" s="990"/>
      <c r="DG126" s="991" t="s">
        <v>441</v>
      </c>
      <c r="DH126" s="992"/>
      <c r="DI126" s="992"/>
      <c r="DJ126" s="992"/>
      <c r="DK126" s="992"/>
      <c r="DL126" s="992" t="s">
        <v>446</v>
      </c>
      <c r="DM126" s="992"/>
      <c r="DN126" s="992"/>
      <c r="DO126" s="992"/>
      <c r="DP126" s="992"/>
      <c r="DQ126" s="992" t="s">
        <v>446</v>
      </c>
      <c r="DR126" s="992"/>
      <c r="DS126" s="992"/>
      <c r="DT126" s="992"/>
      <c r="DU126" s="992"/>
      <c r="DV126" s="993" t="s">
        <v>453</v>
      </c>
      <c r="DW126" s="993"/>
      <c r="DX126" s="993"/>
      <c r="DY126" s="993"/>
      <c r="DZ126" s="994"/>
    </row>
    <row r="127" spans="1:130" s="233" customFormat="1" ht="26.25" customHeight="1" x14ac:dyDescent="0.15">
      <c r="A127" s="1124"/>
      <c r="B127" s="1017"/>
      <c r="C127" s="1039" t="s">
        <v>489</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446</v>
      </c>
      <c r="AB127" s="1025"/>
      <c r="AC127" s="1025"/>
      <c r="AD127" s="1025"/>
      <c r="AE127" s="1026"/>
      <c r="AF127" s="1027" t="s">
        <v>442</v>
      </c>
      <c r="AG127" s="1025"/>
      <c r="AH127" s="1025"/>
      <c r="AI127" s="1025"/>
      <c r="AJ127" s="1026"/>
      <c r="AK127" s="1027" t="s">
        <v>446</v>
      </c>
      <c r="AL127" s="1025"/>
      <c r="AM127" s="1025"/>
      <c r="AN127" s="1025"/>
      <c r="AO127" s="1026"/>
      <c r="AP127" s="1028" t="s">
        <v>127</v>
      </c>
      <c r="AQ127" s="1029"/>
      <c r="AR127" s="1029"/>
      <c r="AS127" s="1029"/>
      <c r="AT127" s="1030"/>
      <c r="AU127" s="235"/>
      <c r="AV127" s="235"/>
      <c r="AW127" s="235"/>
      <c r="AX127" s="1097" t="s">
        <v>490</v>
      </c>
      <c r="AY127" s="1098"/>
      <c r="AZ127" s="1098"/>
      <c r="BA127" s="1098"/>
      <c r="BB127" s="1098"/>
      <c r="BC127" s="1098"/>
      <c r="BD127" s="1098"/>
      <c r="BE127" s="1099"/>
      <c r="BF127" s="1100" t="s">
        <v>491</v>
      </c>
      <c r="BG127" s="1098"/>
      <c r="BH127" s="1098"/>
      <c r="BI127" s="1098"/>
      <c r="BJ127" s="1098"/>
      <c r="BK127" s="1098"/>
      <c r="BL127" s="1099"/>
      <c r="BM127" s="1100" t="s">
        <v>492</v>
      </c>
      <c r="BN127" s="1098"/>
      <c r="BO127" s="1098"/>
      <c r="BP127" s="1098"/>
      <c r="BQ127" s="1098"/>
      <c r="BR127" s="1098"/>
      <c r="BS127" s="1099"/>
      <c r="BT127" s="1100" t="s">
        <v>493</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494</v>
      </c>
      <c r="CQ127" s="989"/>
      <c r="CR127" s="989"/>
      <c r="CS127" s="989"/>
      <c r="CT127" s="989"/>
      <c r="CU127" s="989"/>
      <c r="CV127" s="989"/>
      <c r="CW127" s="989"/>
      <c r="CX127" s="989"/>
      <c r="CY127" s="989"/>
      <c r="CZ127" s="989"/>
      <c r="DA127" s="989"/>
      <c r="DB127" s="989"/>
      <c r="DC127" s="989"/>
      <c r="DD127" s="989"/>
      <c r="DE127" s="989"/>
      <c r="DF127" s="990"/>
      <c r="DG127" s="991" t="s">
        <v>446</v>
      </c>
      <c r="DH127" s="992"/>
      <c r="DI127" s="992"/>
      <c r="DJ127" s="992"/>
      <c r="DK127" s="992"/>
      <c r="DL127" s="992" t="s">
        <v>446</v>
      </c>
      <c r="DM127" s="992"/>
      <c r="DN127" s="992"/>
      <c r="DO127" s="992"/>
      <c r="DP127" s="992"/>
      <c r="DQ127" s="992" t="s">
        <v>446</v>
      </c>
      <c r="DR127" s="992"/>
      <c r="DS127" s="992"/>
      <c r="DT127" s="992"/>
      <c r="DU127" s="992"/>
      <c r="DV127" s="993" t="s">
        <v>446</v>
      </c>
      <c r="DW127" s="993"/>
      <c r="DX127" s="993"/>
      <c r="DY127" s="993"/>
      <c r="DZ127" s="994"/>
    </row>
    <row r="128" spans="1:130" s="233" customFormat="1" ht="26.25" customHeight="1" thickBot="1" x14ac:dyDescent="0.2">
      <c r="A128" s="1107" t="s">
        <v>495</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496</v>
      </c>
      <c r="X128" s="1109"/>
      <c r="Y128" s="1109"/>
      <c r="Z128" s="1110"/>
      <c r="AA128" s="1111" t="s">
        <v>446</v>
      </c>
      <c r="AB128" s="1112"/>
      <c r="AC128" s="1112"/>
      <c r="AD128" s="1112"/>
      <c r="AE128" s="1113"/>
      <c r="AF128" s="1114" t="s">
        <v>446</v>
      </c>
      <c r="AG128" s="1112"/>
      <c r="AH128" s="1112"/>
      <c r="AI128" s="1112"/>
      <c r="AJ128" s="1113"/>
      <c r="AK128" s="1114" t="s">
        <v>446</v>
      </c>
      <c r="AL128" s="1112"/>
      <c r="AM128" s="1112"/>
      <c r="AN128" s="1112"/>
      <c r="AO128" s="1113"/>
      <c r="AP128" s="1115"/>
      <c r="AQ128" s="1116"/>
      <c r="AR128" s="1116"/>
      <c r="AS128" s="1116"/>
      <c r="AT128" s="1117"/>
      <c r="AU128" s="235"/>
      <c r="AV128" s="235"/>
      <c r="AW128" s="235"/>
      <c r="AX128" s="962" t="s">
        <v>497</v>
      </c>
      <c r="AY128" s="963"/>
      <c r="AZ128" s="963"/>
      <c r="BA128" s="963"/>
      <c r="BB128" s="963"/>
      <c r="BC128" s="963"/>
      <c r="BD128" s="963"/>
      <c r="BE128" s="964"/>
      <c r="BF128" s="1118" t="s">
        <v>442</v>
      </c>
      <c r="BG128" s="1119"/>
      <c r="BH128" s="1119"/>
      <c r="BI128" s="1119"/>
      <c r="BJ128" s="1119"/>
      <c r="BK128" s="1119"/>
      <c r="BL128" s="1120"/>
      <c r="BM128" s="1118">
        <v>14.94</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498</v>
      </c>
      <c r="CQ128" s="791"/>
      <c r="CR128" s="791"/>
      <c r="CS128" s="791"/>
      <c r="CT128" s="791"/>
      <c r="CU128" s="791"/>
      <c r="CV128" s="791"/>
      <c r="CW128" s="791"/>
      <c r="CX128" s="791"/>
      <c r="CY128" s="791"/>
      <c r="CZ128" s="791"/>
      <c r="DA128" s="791"/>
      <c r="DB128" s="791"/>
      <c r="DC128" s="791"/>
      <c r="DD128" s="791"/>
      <c r="DE128" s="791"/>
      <c r="DF128" s="1102"/>
      <c r="DG128" s="1103" t="s">
        <v>444</v>
      </c>
      <c r="DH128" s="1104"/>
      <c r="DI128" s="1104"/>
      <c r="DJ128" s="1104"/>
      <c r="DK128" s="1104"/>
      <c r="DL128" s="1104" t="s">
        <v>442</v>
      </c>
      <c r="DM128" s="1104"/>
      <c r="DN128" s="1104"/>
      <c r="DO128" s="1104"/>
      <c r="DP128" s="1104"/>
      <c r="DQ128" s="1104" t="s">
        <v>442</v>
      </c>
      <c r="DR128" s="1104"/>
      <c r="DS128" s="1104"/>
      <c r="DT128" s="1104"/>
      <c r="DU128" s="1104"/>
      <c r="DV128" s="1105" t="s">
        <v>127</v>
      </c>
      <c r="DW128" s="1105"/>
      <c r="DX128" s="1105"/>
      <c r="DY128" s="1105"/>
      <c r="DZ128" s="1106"/>
    </row>
    <row r="129" spans="1:131" s="233" customFormat="1" ht="26.25" customHeight="1" x14ac:dyDescent="0.15">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499</v>
      </c>
      <c r="X129" s="1137"/>
      <c r="Y129" s="1137"/>
      <c r="Z129" s="1138"/>
      <c r="AA129" s="1024">
        <v>4633741</v>
      </c>
      <c r="AB129" s="1025"/>
      <c r="AC129" s="1025"/>
      <c r="AD129" s="1025"/>
      <c r="AE129" s="1026"/>
      <c r="AF129" s="1027">
        <v>4795482</v>
      </c>
      <c r="AG129" s="1025"/>
      <c r="AH129" s="1025"/>
      <c r="AI129" s="1025"/>
      <c r="AJ129" s="1026"/>
      <c r="AK129" s="1027">
        <v>5095885</v>
      </c>
      <c r="AL129" s="1025"/>
      <c r="AM129" s="1025"/>
      <c r="AN129" s="1025"/>
      <c r="AO129" s="1026"/>
      <c r="AP129" s="1139"/>
      <c r="AQ129" s="1140"/>
      <c r="AR129" s="1140"/>
      <c r="AS129" s="1140"/>
      <c r="AT129" s="1141"/>
      <c r="AU129" s="236"/>
      <c r="AV129" s="236"/>
      <c r="AW129" s="236"/>
      <c r="AX129" s="1131" t="s">
        <v>500</v>
      </c>
      <c r="AY129" s="989"/>
      <c r="AZ129" s="989"/>
      <c r="BA129" s="989"/>
      <c r="BB129" s="989"/>
      <c r="BC129" s="989"/>
      <c r="BD129" s="989"/>
      <c r="BE129" s="990"/>
      <c r="BF129" s="1132" t="s">
        <v>443</v>
      </c>
      <c r="BG129" s="1133"/>
      <c r="BH129" s="1133"/>
      <c r="BI129" s="1133"/>
      <c r="BJ129" s="1133"/>
      <c r="BK129" s="1133"/>
      <c r="BL129" s="1134"/>
      <c r="BM129" s="1132">
        <v>19.940000000000001</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1000" t="s">
        <v>501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502</v>
      </c>
      <c r="X130" s="1137"/>
      <c r="Y130" s="1137"/>
      <c r="Z130" s="1138"/>
      <c r="AA130" s="1024">
        <v>577131</v>
      </c>
      <c r="AB130" s="1025"/>
      <c r="AC130" s="1025"/>
      <c r="AD130" s="1025"/>
      <c r="AE130" s="1026"/>
      <c r="AF130" s="1027">
        <v>586986</v>
      </c>
      <c r="AG130" s="1025"/>
      <c r="AH130" s="1025"/>
      <c r="AI130" s="1025"/>
      <c r="AJ130" s="1026"/>
      <c r="AK130" s="1027">
        <v>598135</v>
      </c>
      <c r="AL130" s="1025"/>
      <c r="AM130" s="1025"/>
      <c r="AN130" s="1025"/>
      <c r="AO130" s="1026"/>
      <c r="AP130" s="1139"/>
      <c r="AQ130" s="1140"/>
      <c r="AR130" s="1140"/>
      <c r="AS130" s="1140"/>
      <c r="AT130" s="1141"/>
      <c r="AU130" s="236"/>
      <c r="AV130" s="236"/>
      <c r="AW130" s="236"/>
      <c r="AX130" s="1131" t="s">
        <v>503</v>
      </c>
      <c r="AY130" s="989"/>
      <c r="AZ130" s="989"/>
      <c r="BA130" s="989"/>
      <c r="BB130" s="989"/>
      <c r="BC130" s="989"/>
      <c r="BD130" s="989"/>
      <c r="BE130" s="990"/>
      <c r="BF130" s="1167">
        <v>5.8</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504</v>
      </c>
      <c r="X131" s="1174"/>
      <c r="Y131" s="1174"/>
      <c r="Z131" s="1175"/>
      <c r="AA131" s="1070">
        <v>4056610</v>
      </c>
      <c r="AB131" s="1052"/>
      <c r="AC131" s="1052"/>
      <c r="AD131" s="1052"/>
      <c r="AE131" s="1053"/>
      <c r="AF131" s="1051">
        <v>4208496</v>
      </c>
      <c r="AG131" s="1052"/>
      <c r="AH131" s="1052"/>
      <c r="AI131" s="1052"/>
      <c r="AJ131" s="1053"/>
      <c r="AK131" s="1051">
        <v>4497750</v>
      </c>
      <c r="AL131" s="1052"/>
      <c r="AM131" s="1052"/>
      <c r="AN131" s="1052"/>
      <c r="AO131" s="1053"/>
      <c r="AP131" s="1176"/>
      <c r="AQ131" s="1177"/>
      <c r="AR131" s="1177"/>
      <c r="AS131" s="1177"/>
      <c r="AT131" s="1178"/>
      <c r="AU131" s="236"/>
      <c r="AV131" s="236"/>
      <c r="AW131" s="236"/>
      <c r="AX131" s="1149" t="s">
        <v>505</v>
      </c>
      <c r="AY131" s="791"/>
      <c r="AZ131" s="791"/>
      <c r="BA131" s="791"/>
      <c r="BB131" s="791"/>
      <c r="BC131" s="791"/>
      <c r="BD131" s="791"/>
      <c r="BE131" s="1102"/>
      <c r="BF131" s="1150">
        <v>54.1</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6" t="s">
        <v>506</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507</v>
      </c>
      <c r="W132" s="1160"/>
      <c r="X132" s="1160"/>
      <c r="Y132" s="1160"/>
      <c r="Z132" s="1161"/>
      <c r="AA132" s="1162">
        <v>6.133816167</v>
      </c>
      <c r="AB132" s="1163"/>
      <c r="AC132" s="1163"/>
      <c r="AD132" s="1163"/>
      <c r="AE132" s="1164"/>
      <c r="AF132" s="1165">
        <v>5.1639112880000004</v>
      </c>
      <c r="AG132" s="1163"/>
      <c r="AH132" s="1163"/>
      <c r="AI132" s="1163"/>
      <c r="AJ132" s="1164"/>
      <c r="AK132" s="1165">
        <v>6.1100105610000002</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508</v>
      </c>
      <c r="W133" s="1143"/>
      <c r="X133" s="1143"/>
      <c r="Y133" s="1143"/>
      <c r="Z133" s="1144"/>
      <c r="AA133" s="1145">
        <v>6.4</v>
      </c>
      <c r="AB133" s="1146"/>
      <c r="AC133" s="1146"/>
      <c r="AD133" s="1146"/>
      <c r="AE133" s="1147"/>
      <c r="AF133" s="1145">
        <v>6</v>
      </c>
      <c r="AG133" s="1146"/>
      <c r="AH133" s="1146"/>
      <c r="AI133" s="1146"/>
      <c r="AJ133" s="1147"/>
      <c r="AK133" s="1145">
        <v>5.8</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YGY/7jx8RB/m63PXGQxLnwlxANJSELrvUDfG/9gOQR2xx9EzwbLIzWP3xMgzhu5OvGGOSR8bj3uCmF8GHVxYQ==" saltValue="Mk43aSus3wXnUCgT5n/6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O3m5V/U3nA30VfoMy3UCZ8xgihhFmiVFSjLtX4apX3g17RuMi9yolYQlDGs0d6gG4FLOXXZKhZ+KgJs93FQfg==" saltValue="l7I+59kSEPTjkWslFKvA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517</v>
      </c>
      <c r="AL9" s="1183"/>
      <c r="AM9" s="1183"/>
      <c r="AN9" s="1184"/>
      <c r="AO9" s="284">
        <v>989637</v>
      </c>
      <c r="AP9" s="284">
        <v>45014</v>
      </c>
      <c r="AQ9" s="285">
        <v>65075</v>
      </c>
      <c r="AR9" s="286">
        <v>-30.8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518</v>
      </c>
      <c r="AL10" s="1183"/>
      <c r="AM10" s="1183"/>
      <c r="AN10" s="1184"/>
      <c r="AO10" s="287">
        <v>273555</v>
      </c>
      <c r="AP10" s="287">
        <v>12443</v>
      </c>
      <c r="AQ10" s="288">
        <v>8175</v>
      </c>
      <c r="AR10" s="289">
        <v>52.2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519</v>
      </c>
      <c r="AL11" s="1183"/>
      <c r="AM11" s="1183"/>
      <c r="AN11" s="1184"/>
      <c r="AO11" s="287" t="s">
        <v>520</v>
      </c>
      <c r="AP11" s="287" t="s">
        <v>520</v>
      </c>
      <c r="AQ11" s="288">
        <v>364</v>
      </c>
      <c r="AR11" s="289" t="s">
        <v>520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521</v>
      </c>
      <c r="AL12" s="1183"/>
      <c r="AM12" s="1183"/>
      <c r="AN12" s="1184"/>
      <c r="AO12" s="287" t="s">
        <v>520</v>
      </c>
      <c r="AP12" s="287" t="s">
        <v>520</v>
      </c>
      <c r="AQ12" s="288">
        <v>18</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522</v>
      </c>
      <c r="AL13" s="1183"/>
      <c r="AM13" s="1183"/>
      <c r="AN13" s="1184"/>
      <c r="AO13" s="287">
        <v>42129</v>
      </c>
      <c r="AP13" s="287">
        <v>1916</v>
      </c>
      <c r="AQ13" s="288">
        <v>2565</v>
      </c>
      <c r="AR13" s="289">
        <v>-25.3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523</v>
      </c>
      <c r="AL14" s="1183"/>
      <c r="AM14" s="1183"/>
      <c r="AN14" s="1184"/>
      <c r="AO14" s="287">
        <v>8421</v>
      </c>
      <c r="AP14" s="287">
        <v>383</v>
      </c>
      <c r="AQ14" s="288">
        <v>1231</v>
      </c>
      <c r="AR14" s="289">
        <v>-68.900000000000006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524</v>
      </c>
      <c r="AL15" s="1186"/>
      <c r="AM15" s="1186"/>
      <c r="AN15" s="1187"/>
      <c r="AO15" s="287">
        <v>-64351</v>
      </c>
      <c r="AP15" s="287">
        <v>-2927</v>
      </c>
      <c r="AQ15" s="288">
        <v>-4456</v>
      </c>
      <c r="AR15" s="289">
        <v>-34.299999999999997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186</v>
      </c>
      <c r="AL16" s="1186"/>
      <c r="AM16" s="1186"/>
      <c r="AN16" s="1187"/>
      <c r="AO16" s="287">
        <v>1249391</v>
      </c>
      <c r="AP16" s="287">
        <v>56829</v>
      </c>
      <c r="AQ16" s="288">
        <v>72972</v>
      </c>
      <c r="AR16" s="289">
        <v>-22.1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529</v>
      </c>
      <c r="AL21" s="1189"/>
      <c r="AM21" s="1189"/>
      <c r="AN21" s="1190"/>
      <c r="AO21" s="300">
        <v>5.05</v>
      </c>
      <c r="AP21" s="301">
        <v>6.56</v>
      </c>
      <c r="AQ21" s="302">
        <v>-1.51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530</v>
      </c>
      <c r="AL22" s="1189"/>
      <c r="AM22" s="1189"/>
      <c r="AN22" s="1190"/>
      <c r="AO22" s="305">
        <v>97</v>
      </c>
      <c r="AP22" s="306">
        <v>97.1</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9" t="s">
        <v>531</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534</v>
      </c>
      <c r="AL32" s="1197"/>
      <c r="AM32" s="1197"/>
      <c r="AN32" s="1198"/>
      <c r="AO32" s="315">
        <v>590624</v>
      </c>
      <c r="AP32" s="315">
        <v>26865</v>
      </c>
      <c r="AQ32" s="316">
        <v>32092</v>
      </c>
      <c r="AR32" s="317">
        <v>-16.3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535</v>
      </c>
      <c r="AL33" s="1197"/>
      <c r="AM33" s="1197"/>
      <c r="AN33" s="1198"/>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536</v>
      </c>
      <c r="AL34" s="1197"/>
      <c r="AM34" s="1197"/>
      <c r="AN34" s="1198"/>
      <c r="AO34" s="315" t="s">
        <v>520</v>
      </c>
      <c r="AP34" s="315" t="s">
        <v>520</v>
      </c>
      <c r="AQ34" s="316" t="s">
        <v>520</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537</v>
      </c>
      <c r="AL35" s="1197"/>
      <c r="AM35" s="1197"/>
      <c r="AN35" s="1198"/>
      <c r="AO35" s="315">
        <v>244018</v>
      </c>
      <c r="AP35" s="315">
        <v>11099</v>
      </c>
      <c r="AQ35" s="316">
        <v>8882</v>
      </c>
      <c r="AR35" s="317">
        <v>25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538</v>
      </c>
      <c r="AL36" s="1197"/>
      <c r="AM36" s="1197"/>
      <c r="AN36" s="1198"/>
      <c r="AO36" s="315">
        <v>38306</v>
      </c>
      <c r="AP36" s="315">
        <v>1742</v>
      </c>
      <c r="AQ36" s="316">
        <v>1893</v>
      </c>
      <c r="AR36" s="317">
        <v>-8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539</v>
      </c>
      <c r="AL37" s="1197"/>
      <c r="AM37" s="1197"/>
      <c r="AN37" s="1198"/>
      <c r="AO37" s="315" t="s">
        <v>520</v>
      </c>
      <c r="AP37" s="315" t="s">
        <v>520</v>
      </c>
      <c r="AQ37" s="316">
        <v>971</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540</v>
      </c>
      <c r="AL38" s="1200"/>
      <c r="AM38" s="1200"/>
      <c r="AN38" s="1201"/>
      <c r="AO38" s="318" t="s">
        <v>520</v>
      </c>
      <c r="AP38" s="318" t="s">
        <v>520</v>
      </c>
      <c r="AQ38" s="319">
        <v>0</v>
      </c>
      <c r="AR38" s="307" t="s">
        <v>520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541</v>
      </c>
      <c r="AL39" s="1200"/>
      <c r="AM39" s="1200"/>
      <c r="AN39" s="1201"/>
      <c r="AO39" s="315" t="s">
        <v>520</v>
      </c>
      <c r="AP39" s="315" t="s">
        <v>520</v>
      </c>
      <c r="AQ39" s="316">
        <v>-3104</v>
      </c>
      <c r="AR39" s="317" t="s">
        <v>520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542</v>
      </c>
      <c r="AL40" s="1197"/>
      <c r="AM40" s="1197"/>
      <c r="AN40" s="1198"/>
      <c r="AO40" s="315">
        <v>-598135</v>
      </c>
      <c r="AP40" s="315">
        <v>-27207</v>
      </c>
      <c r="AQ40" s="316">
        <v>-27365</v>
      </c>
      <c r="AR40" s="317">
        <v>-0.6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299</v>
      </c>
      <c r="AL41" s="1203"/>
      <c r="AM41" s="1203"/>
      <c r="AN41" s="1204"/>
      <c r="AO41" s="315">
        <v>274813</v>
      </c>
      <c r="AP41" s="315">
        <v>12500</v>
      </c>
      <c r="AQ41" s="316">
        <v>13369</v>
      </c>
      <c r="AR41" s="317">
        <v>-6.5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512</v>
      </c>
      <c r="AN49" s="1193" t="s">
        <v>546</v>
      </c>
      <c r="AO49" s="1194"/>
      <c r="AP49" s="1194"/>
      <c r="AQ49" s="1194"/>
      <c r="AR49" s="119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1015128</v>
      </c>
      <c r="AN51" s="337">
        <v>45440</v>
      </c>
      <c r="AO51" s="338">
        <v>29.5</v>
      </c>
      <c r="AP51" s="339">
        <v>52191</v>
      </c>
      <c r="AQ51" s="340">
        <v>9.3000000000000007</v>
      </c>
      <c r="AR51" s="341">
        <v>20.2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586290</v>
      </c>
      <c r="AN52" s="345">
        <v>26244</v>
      </c>
      <c r="AO52" s="346">
        <v>25.6</v>
      </c>
      <c r="AP52" s="347">
        <v>24843</v>
      </c>
      <c r="AQ52" s="348">
        <v>-0.4</v>
      </c>
      <c r="AR52" s="349">
        <v>26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407082</v>
      </c>
      <c r="AN53" s="337">
        <v>18277</v>
      </c>
      <c r="AO53" s="338">
        <v>-59.8</v>
      </c>
      <c r="AP53" s="339">
        <v>47387</v>
      </c>
      <c r="AQ53" s="340">
        <v>-9.1999999999999993</v>
      </c>
      <c r="AR53" s="341">
        <v>-50.6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109272</v>
      </c>
      <c r="AN54" s="345">
        <v>4906</v>
      </c>
      <c r="AO54" s="346">
        <v>-81.3</v>
      </c>
      <c r="AP54" s="347">
        <v>24928</v>
      </c>
      <c r="AQ54" s="348">
        <v>0.3</v>
      </c>
      <c r="AR54" s="349">
        <v>-81.599999999999994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330086</v>
      </c>
      <c r="AN55" s="337">
        <v>14851</v>
      </c>
      <c r="AO55" s="338">
        <v>-18.7</v>
      </c>
      <c r="AP55" s="339">
        <v>51264</v>
      </c>
      <c r="AQ55" s="340">
        <v>8.1999999999999993</v>
      </c>
      <c r="AR55" s="341">
        <v>-26.9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143745</v>
      </c>
      <c r="AN56" s="345">
        <v>6467</v>
      </c>
      <c r="AO56" s="346">
        <v>31.8</v>
      </c>
      <c r="AP56" s="347">
        <v>26040</v>
      </c>
      <c r="AQ56" s="348">
        <v>4.5</v>
      </c>
      <c r="AR56" s="349">
        <v>27.3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275236</v>
      </c>
      <c r="AN57" s="337">
        <v>12456</v>
      </c>
      <c r="AO57" s="338">
        <v>-16.100000000000001</v>
      </c>
      <c r="AP57" s="339">
        <v>52068</v>
      </c>
      <c r="AQ57" s="340">
        <v>1.6</v>
      </c>
      <c r="AR57" s="341">
        <v>-17.7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217468</v>
      </c>
      <c r="AN58" s="345">
        <v>9842</v>
      </c>
      <c r="AO58" s="346">
        <v>52.2</v>
      </c>
      <c r="AP58" s="347">
        <v>26936</v>
      </c>
      <c r="AQ58" s="348">
        <v>3.4</v>
      </c>
      <c r="AR58" s="349">
        <v>48.8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467287</v>
      </c>
      <c r="AN59" s="337">
        <v>21255</v>
      </c>
      <c r="AO59" s="338">
        <v>70.599999999999994</v>
      </c>
      <c r="AP59" s="339">
        <v>47161</v>
      </c>
      <c r="AQ59" s="340">
        <v>-9.4</v>
      </c>
      <c r="AR59" s="341">
        <v>80</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247024</v>
      </c>
      <c r="AN60" s="345">
        <v>11236</v>
      </c>
      <c r="AO60" s="346">
        <v>14.2</v>
      </c>
      <c r="AP60" s="347">
        <v>24595</v>
      </c>
      <c r="AQ60" s="348">
        <v>-8.6999999999999993</v>
      </c>
      <c r="AR60" s="349">
        <v>22.9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498964</v>
      </c>
      <c r="AN61" s="352">
        <v>22456</v>
      </c>
      <c r="AO61" s="353">
        <v>1.1000000000000001</v>
      </c>
      <c r="AP61" s="354">
        <v>50014</v>
      </c>
      <c r="AQ61" s="355">
        <v>0.1</v>
      </c>
      <c r="AR61" s="341">
        <v>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260760</v>
      </c>
      <c r="AN62" s="345">
        <v>11739</v>
      </c>
      <c r="AO62" s="346">
        <v>8.5</v>
      </c>
      <c r="AP62" s="347">
        <v>25468</v>
      </c>
      <c r="AQ62" s="348">
        <v>-0.2</v>
      </c>
      <c r="AR62" s="349">
        <v>8.6999999999999993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v/yKaBBmdw/jrGFlTsONlp2LFI7/l6GIOVbQrUFwne5ywwgjqlu2RBm2s2NvWsyBX8xbcEjUHsVDPeXlIKTrA==" saltValue="wrPGKdswe5cKRnk4IfNU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CMukkQTH5BR16yZYBEYRaYhpgXYnFQ3IXIZEzEPMi8f/bd32iMDEocSY3JWPtadlCthdMDoTkW2ej5BoUbREQA==" saltValue="bsDEd32zQqSDk4/zLf3N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pec4MWungPjKxKEoUTIpk4pVMNcN0eQMzPixNxz+PLcWQou/YJ9SUDnZVXzW/N3yMnkbuq/+DBhHD6kbe9HHSQ==" saltValue="MVAbAKG3/lsImU7vbX92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5" t="s">
        <v>3</v>
      </c>
      <c r="D47" s="1205"/>
      <c r="E47" s="1206"/>
      <c r="F47" s="11">
        <v>14.44</v>
      </c>
      <c r="G47" s="12">
        <v>14.13</v>
      </c>
      <c r="H47" s="12">
        <v>14.96</v>
      </c>
      <c r="I47" s="12">
        <v>12.65</v>
      </c>
      <c r="J47" s="13">
        <v>13.46</v>
      </c>
    </row>
    <row r="48" spans="2:10" ht="57.75" customHeight="1" x14ac:dyDescent="0.15">
      <c r="B48" s="14"/>
      <c r="C48" s="1207" t="s">
        <v>4</v>
      </c>
      <c r="D48" s="1207"/>
      <c r="E48" s="1208"/>
      <c r="F48" s="15">
        <v>8.35</v>
      </c>
      <c r="G48" s="16">
        <v>10</v>
      </c>
      <c r="H48" s="16">
        <v>7.31</v>
      </c>
      <c r="I48" s="16">
        <v>8.77</v>
      </c>
      <c r="J48" s="17">
        <v>12.82</v>
      </c>
    </row>
    <row r="49" spans="2:10" ht="57.75" customHeight="1" thickBot="1" x14ac:dyDescent="0.2">
      <c r="B49" s="18"/>
      <c r="C49" s="1209" t="s">
        <v>5</v>
      </c>
      <c r="D49" s="1209"/>
      <c r="E49" s="1210"/>
      <c r="F49" s="19">
        <v>0.82</v>
      </c>
      <c r="G49" s="20">
        <v>1.54</v>
      </c>
      <c r="H49" s="20" t="s">
        <v>567</v>
      </c>
      <c r="I49" s="20" t="s">
        <v>568</v>
      </c>
      <c r="J49" s="21">
        <v>6.12</v>
      </c>
    </row>
    <row r="50" spans="2:10" x14ac:dyDescent="0.15"/>
  </sheetData>
  <sheetProtection algorithmName="SHA-512" hashValue="PK/L1BTgCTNL6KiSMV74gxKVUr+53Xythw0yLVqNntEUFkuVbb4UYLbKhKXF+Fc+A/DUsejKc9UEHXO6UgaBbQ==" saltValue="w+NKxBzSTUuSUpXTYMHb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渡邊 充晃</cp:lastModifiedBy>
  <cp:lastPrinted>2023-03-06T05:44:47Z</cp:lastPrinted>
  <dcterms:created xsi:type="dcterms:W3CDTF">2023-02-20T05:30:43Z</dcterms:created>
  <dcterms:modified xsi:type="dcterms:W3CDTF">2023-10-02T01:51:06Z</dcterms:modified>
  <cp:category/>
</cp:coreProperties>
</file>