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mei-a\Desktop\"/>
    </mc:Choice>
  </mc:AlternateContent>
  <bookViews>
    <workbookView xWindow="240" yWindow="60" windowWidth="14940" windowHeight="7875" firstSheet="7"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<sst xmlns="http://schemas.openxmlformats.org/spreadsheetml/2006/main" count="1058" uniqueCount="559">
  <si>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</si>
  <si>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</si>
  <si>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</si>
  <si>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</si>
  <si>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</si>
  <si>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</si>
  <si>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</si>
  <si>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</si>
  <si>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</si>
  <si>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</si>
  <si>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</si>
  <si>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</si>
  <si>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</si>
  <si>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</si>
  <si>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</si>
  <si>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</si>
  <si>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</si>
  <si>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</si>
  <si>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</si>
  <si>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</si>
  <si>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</si>
  <si>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</si>
  <si>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</si>
  <si>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</si>
  <si>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</si>
  <si>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</si>
  <si>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</si>
  <si>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</si>
  <si>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</si>
  <si>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</si>
  <si>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</si>
  <si>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</si>
  <si>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</si>
  <si>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</si>
  <si>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</si>
  <si>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</si>
  <si>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</si>
  <si>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</si>
  <si>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</si>
  <si>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</si>
  <si>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</si>
  <si>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</si>
  <si>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</si>
  <si>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</si>
  <si>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</si>
  <si>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</si>
  <si>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</si>
  <si>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</si>
  <si>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</si>
  <si>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</si>
  <si>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</si>
  <si>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</si>
  <si>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</si>
  <si>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</si>
  <si>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</si>
  <si>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</si>
  <si>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</si>
  <si>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</si>
  <si>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</si>
  <si>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</si>
  <si>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</si>
  <si>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</si>
  <si>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</si>
  <si>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</si>
  <si>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</si>
  <si>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</si>
  <si>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</si>
  <si>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</si>
  <si>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</si>
  <si>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</si>
  <si>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</si>
  <si>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</si>
  <si>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</si>
  <si>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</si>
  <si>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</si>
  <si>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</si>
  <si>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</si>
  <si>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</si>
  <si>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</si>
  <si>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</si>
  <si>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</si>
  <si>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</si>
  <si>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</si>
  <si>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</si>
  <si>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</si>
  <si>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</si>
  <si>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</si>
  <si>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</si>
  <si>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</si>
  <si>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</si>
  <si>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</si>
  <si>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</si>
  <si>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</si>
  <si>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</si>
  <si>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</si>
  <si>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</si>
  <si>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</si>
  <si>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</si>
  <si>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</si>
  <si>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</si>
  <si>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</si>
  <si>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</si>
  <si>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</si>
  <si>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</si>
  <si>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</si>
  <si>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</si>
  <si>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</si>
  <si>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</si>
  <si>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</si>
  <si>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</si>
  <si>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</si>
  <si>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</si>
  <si>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</si>
  <si>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</si>
  <si>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</si>
  <si>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</si>
  <si>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</si>
  <si>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</si>
  <si>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</si>
  <si>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</si>
  <si>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</si>
  <si>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</si>
  <si>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</si>
  <si>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</si>
  <si>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</si>
  <si>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</si>
  <si>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</si>
  <si>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</si>
  <si>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</si>
  <si>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</si>
  <si>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</si>
  <si>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</si>
  <si>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</si>
  <si>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</si>
  <si>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</si>
  <si>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</si>
  <si>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</si>
  <si>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</si>
  <si>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</si>
  <si>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</si>
  <si>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</si>
  <si>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</si>
  <si>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</si>
  <si>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</si>
  <si>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</si>
  <si>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</si>
  <si>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</si>
  <si>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</si>
  <si>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</si>
  <si>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</si>
  <si>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</si>
  <si>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</si>
  <si>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</si>
  <si>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</si>
  <si>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</si>
  <si>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</si>
  <si>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</si>
  <si>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</si>
  <si>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</si>
  <si>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</si>
  <si>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</si>
  <si>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</si>
  <si>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</si>
  <si>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</si>
  <si>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</si>
  <si>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</si>
  <si>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</si>
  <si>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</si>
  <si>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</si>
  <si>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</si>
  <si>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</si>
  <si>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</si>
  <si>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</si>
  <si>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</si>
  <si>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</si>
  <si>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</si>
  <si>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</si>
  <si>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</si>
  <si>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</si>
  <si>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</si>
  <si>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</si>
  <si>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</si>
  <si>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</si>
  <si>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</si>
  <si>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</si>
  <si>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</si>
  <si>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</si>
  <si>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</si>
  <si>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</si>
  <si>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</si>
  <si>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</si>
  <si>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</si>
  <si>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</si>
  <si>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岐阜県笠松町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</si>
  <si>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</si>
  <si>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</si>
  <si>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</si>
  <si>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</si>
  <si>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</si>
  <si>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</si>
  <si>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</si>
  <si>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</si>
  <si>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</si>
  <si>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</si>
  <si>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</si>
  <si>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</si>
  <si>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</si>
  <si>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</si>
  <si>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</si>
  <si>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</si>
  <si>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</si>
  <si>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</si>
  <si>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</si>
  <si>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</si>
  <si>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</si>
  <si>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</si>
  <si>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</si>
  <si>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</si>
  <si>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</si>
  <si>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</si>
  <si>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</si>
  <si>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</si>
  <si>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</si>
  <si>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</si>
  <si>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</si>
  <si>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</si>
  <si>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</si>
  <si>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</si>
  <si>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</si>
  <si>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</si>
  <si>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</si>
  <si>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</si>
  <si>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</si>
  <si>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</si>
  <si>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</si>
  <si>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</si>
  <si>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</si>
  <si>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</si>
  <si>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</si>
  <si>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</si>
  <si>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</si>
  <si>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</si>
  <si>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</si>
  <si>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</si>
  <si>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</si>
  <si>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</si>
  <si>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</si>
  <si>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</si>
  <si>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</si>
  <si>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</si>
  <si>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</si>
  <si>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</si>
  <si>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</si>
  <si>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</si>
  <si>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</si>
  <si>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</si>
  <si>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</si>
  <si>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</si>
  <si>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</si>
  <si>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</si>
  <si>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</si>
  <si>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</si>
  <si>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</si>
  <si>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</si>
  <si>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</si>
  <si>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</si>
  <si>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</si>
  <si>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</si>
  <si>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</si>
  <si>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</si>
  <si>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</si>
  <si>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</si>
  <si>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</si>
  <si>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</si>
  <si>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</si>
  <si>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</si>
  <si>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</si>
  <si>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</si>
  <si>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</si>
  <si>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</si>
  <si>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</si>
  <si>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</si>
  <si>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</si>
  <si>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</si>
  <si>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</si>
  <si>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</si>
  <si>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</si>
  <si>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</si>
  <si>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</si>
  <si>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</si>
  <si>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</si>
  <si>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</si>
  <si>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</si>
  <si>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</si>
  <si>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</si>
  <si>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</si>
  <si>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</si>
  <si>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</si>
  <si>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</si>
  <si>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</si>
  <si>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</si>
  <si>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</si>
  <si>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</si>
  <si>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</si>
  <si>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</si>
  <si>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</si>
  <si>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</si>
  <si>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</si>
  <si>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</si>
  <si>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</si>
  <si>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</si>
  <si>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</si>
  <si>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</si>
  <si>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</si>
  <si>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</si>
  <si>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</si>
  <si>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</si>
  <si>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</si>
  <si>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</si>
  <si>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</si>
  <si>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</si>
  <si>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</si>
  <si>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</si>
  <si>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</si>
  <si>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</si>
  <si>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</si>
  <si>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</si>
  <si>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</si>
  <si>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</si>
  <si>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</si>
  <si>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</si>
  <si>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</si>
  <si>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</si>
  <si>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</si>
  <si>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</si>
  <si>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</si>
  <si>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</si>
  <si>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</si>
  <si>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</si>
  <si>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</si>
  <si>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</si>
  <si>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岐阜県笠松町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</si>
  <si>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</si>
  <si>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</si>
  <si>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</si>
  <si>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</si>
  <si>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</si>
  <si>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</si>
  <si>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</si>
  <si>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</si>
  <si>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</si>
  <si>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</si>
  <si>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</si>
  <si>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</si>
  <si>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</si>
  <si>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</si>
  <si>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</si>
  <si>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</si>
  <si>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</si>
  <si>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</si>
  <si>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</si>
  <si>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</si>
  <si>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</si>
  <si>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</si>
  <si>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</si>
  <si>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</si>
  <si>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</si>
  <si>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</si>
  <si>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</si>
  <si>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</si>
  <si>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</si>
  <si>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</si>
  <si>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</si>
  <si>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</si>
  <si>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</si>
  <si>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</si>
  <si>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</si>
  <si>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</si>
  <si>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</si>
  <si>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</si>
  <si>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</si>
  <si>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</si>
  <si>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</si>
  <si>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</si>
  <si>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</si>
  <si>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</si>
  <si>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</si>
  <si>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</si>
  <si>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</si>
  <si>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</si>
  <si>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</si>
  <si>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</si>
  <si>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</si>
  <si>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</si>
  <si>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</si>
  <si>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</si>
  <si>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</si>
  <si>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</si>
  <si>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</si>
  <si>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</si>
  <si>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</si>
  <si>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</si>
  <si>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</si>
  <si>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</si>
  <si>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</si>
  <si>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</si>
  <si>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</si>
  <si>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</si>
  <si>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</si>
  <si>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</si>
  <si>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</si>
  <si>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</si>
  <si>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</si>
  <si>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</si>
  <si>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</si>
  <si>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</si>
  <si>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</si>
  <si>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</si>
  <si>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</si>
  <si>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</si>
  <si>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</si>
  <si>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</si>
  <si>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</si>
  <si>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</si>
  <si>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</si>
  <si>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</si>
  <si>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</si>
  <si>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</si>
  <si>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</si>
  <si>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</si>
  <si>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</si>
  <si>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</si>
  <si>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</si>
  <si>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</si>
  <si>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</si>
  <si>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</si>
  <si>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</si>
  <si>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</si>
  <si>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</si>
  <si>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</si>
  <si>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</si>
  <si>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</si>
  <si>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</si>
  <si>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</si>
  <si>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</si>
  <si>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</si>
  <si>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</si>
  <si>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</si>
  <si>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</si>
  <si>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</si>
  <si>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</si>
  <si>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</si>
  <si>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</si>
  <si>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</si>
  <si>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</si>
  <si>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</si>
  <si>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</si>
  <si>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</si>
  <si>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</si>
  <si>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</si>
  <si>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</si>
  <si>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</si>
  <si>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</si>
  <si>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</si>
  <si>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</si>
  <si>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</si>
  <si>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</si>
  <si>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</si>
  <si>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</si>
  <si>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</si>
  <si>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</si>
  <si>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</si>
  <si>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</si>
  <si>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</si>
  <si>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</si>
  <si>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</si>
  <si>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</si>
  <si>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</si>
  <si>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</si>
  <si>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</si>
  <si>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</si>
  <si>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</si>
  <si>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</si>
  <si>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</si>
  <si>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</si>
  <si>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</si>
  <si>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</si>
  <si>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</si>
  <si>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</si>
  <si>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</si>
  <si>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</si>
  <si>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</si>
  <si>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</si>
  <si>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</si>
  <si>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</si>
  <si>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</si>
  <si>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</si>
  <si>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</si>
  <si>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</si>
  <si>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</si>
  <si>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</si>
  <si>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</si>
  <si>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</si>
  <si>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</si>
  <si>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</si>
  <si>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</si>
  <si>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</si>
  <si>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</si>
  <si>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</si>
  <si>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</si>
  <si>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</si>
  <si>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</si>
  <si>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</si>
  <si>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</si>
  <si>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</si>
  <si>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</si>
  <si>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</si>
  <si>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</si>
  <si>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</si>
  <si>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</si>
  <si>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</si>
  <si>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</si>
  <si>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</si>
  <si>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</si>
  <si>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</si>
  <si>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1.73</t>
  </si>
  <si>
    <t>▲ 2.26</t>
  </si>
  <si>
    <t>▲ 0.55</t>
  </si>
  <si>
    <t>▲ 3.11</t>
  </si>
  <si>
    <t>一般会計</t>
  </si>
  <si>
    <t>水道事業会計</t>
  </si>
  <si>
    <t>国民健康保険特別会計</t>
  </si>
  <si>
    <t>介護保険特別会計</t>
  </si>
  <si>
    <t>下水道事業特別会計</t>
  </si>
  <si>
    <t>後期高齢者医療特別会計</t>
  </si>
  <si>
    <t>その他会計（赤字）</t>
  </si>
  <si>
    <t>その他会計（黒字）</t>
  </si>
  <si>
    <t>基金から416百万円繰入</t>
    <phoneticPr fontId="2"/>
  </si>
  <si>
    <t>-</t>
    <phoneticPr fontId="2"/>
  </si>
  <si>
    <t>-</t>
    <phoneticPr fontId="2"/>
  </si>
  <si>
    <t>基金から50百万円の繰入金</t>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</si>
  <si>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</si>
  <si>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</si>
  <si>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</si>
  <si>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</si>
  <si>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</si>
  <si>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</si>
  <si>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岐阜県後期高齢者医療広域連合（特別会計分）</t>
    <rPh sb="15" eb="17">
      <t>トクベツ</t>
    </rPh>
    <rPh sb="17" eb="19">
      <t>カイケイ</t>
    </rPh>
    <rPh sb="19" eb="20">
      <t>ブン</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</si>
  <si>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</si>
  <si>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岐阜県地方競馬組合</t>
    <rPh sb="2" eb="3">
      <t>ケン</t>
    </rPh>
    <rPh sb="3" eb="5">
      <t>チホウ</t>
    </rPh>
    <rPh sb="5" eb="7">
      <t>ケイバ</t>
    </rPh>
    <rPh sb="7" eb="9">
      <t>クミアイ</t>
    </rPh>
    <phoneticPr fontId="2"/>
  </si>
  <si>
    <t>-</t>
    <phoneticPr fontId="2"/>
  </si>
  <si>
    <t>基金から1,475百万円の繰入</t>
    <phoneticPr fontId="2"/>
  </si>
  <si>
    <t>基金から287百万円の繰入</t>
    <phoneticPr fontId="2"/>
  </si>
  <si>
    <t>-</t>
    <phoneticPr fontId="2"/>
  </si>
  <si>
    <t>-</t>
    <phoneticPr fontId="2"/>
  </si>
  <si>
    <t>基金から116百万円の繰入</t>
    <phoneticPr fontId="2"/>
  </si>
  <si>
    <t>笠松町土地開発公社</t>
    <rPh sb="0" eb="3">
      <t>カサマツチョウ</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</si>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</sst>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20358</c:v>
                </c:pt>
                <c:pt idx="1">
                  <c:v>35177</c:v>
                </c:pt>
                <c:pt idx="2">
                  <c:v>72198</c:v>
                </c:pt>
                <c:pt idx="3">
                  <c:v>48378</c:v>
                </c:pt>
                <c:pt idx="4">
                  <c:v>31892</c:v>
                </c:pt>
              </c:numCache>
            </c:numRef>
          </c:val>
          <c:smooth val="0"/>
        </c:ser>
        <c:dLbls>
          <c:showLegendKey val="0"/>
          <c:showVal val="0"/>
          <c:showCatName val="0"/>
          <c:showSerName val="0"/>
          <c:showPercent val="0"/>
          <c:showBubbleSize val="0"/>
        </c:dLbls>
        <c:marker val="1"/>
        <c:smooth val="0"/>
        <c:axId val="429779232"/>
        <c:axId val="429765120"/>
      </c:lineChart>
      <c:catAx>
        <c:axId val="429779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765120"/>
        <c:crosses val="autoZero"/>
        <c:auto val="1"/>
        <c:lblAlgn val="ctr"/>
        <c:lblOffset val="100"/>
        <c:tickLblSkip val="1"/>
        <c:tickMarkSkip val="1"/>
        <c:noMultiLvlLbl val="0"/>
      </c:catAx>
      <c:valAx>
        <c:axId val="4297651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779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7.98</c:v>
                </c:pt>
                <c:pt idx="1">
                  <c:v>4.88</c:v>
                </c:pt>
                <c:pt idx="2">
                  <c:v>7.15</c:v>
                </c:pt>
                <c:pt idx="3">
                  <c:v>8.84</c:v>
                </c:pt>
                <c:pt idx="4">
                  <c:v>12.55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21.61</c:v>
                </c:pt>
                <c:pt idx="1">
                  <c:v>22.39</c:v>
                </c:pt>
                <c:pt idx="2">
                  <c:v>19.21</c:v>
                </c:pt>
                <c:pt idx="3">
                  <c:v>14.41</c:v>
                </c:pt>
                <c:pt idx="4">
                  <c:v>13.9</c:v>
                </c:pt>
              </c:numCache>
            </c:numRef>
          </c:val>
        </c:ser>
        <c:dLbls>
          <c:showLegendKey val="0"/>
          <c:showVal val="0"/>
          <c:showCatName val="0"/>
          <c:showSerName val="0"/>
          <c:showPercent val="0"/>
          <c:showBubbleSize val="0"/>
        </c:dLbls>
        <c:gapWidth val="250"/>
        <c:overlap val="100"/>
        <c:axId val="429770216"/>
        <c:axId val="429771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-1.73</c:v>
                </c:pt>
                <c:pt idx="1">
                  <c:v>-2.2599999999999998</c:v>
                </c:pt>
                <c:pt idx="2">
                  <c:v>-0.55000000000000004</c:v>
                </c:pt>
                <c:pt idx="3">
                  <c:v>-3.11</c:v>
                </c:pt>
                <c:pt idx="4">
                  <c:v>3.91</c:v>
                </c:pt>
              </c:numCache>
            </c:numRef>
          </c:val>
          <c:smooth val="0"/>
        </c:ser>
        <c:dLbls>
          <c:showLegendKey val="0"/>
          <c:showVal val="0"/>
          <c:showCatName val="0"/>
          <c:showSerName val="0"/>
          <c:showPercent val="0"/>
          <c:showBubbleSize val="0"/>
        </c:dLbls>
        <c:marker val="1"/>
        <c:smooth val="0"/>
        <c:axId val="429770216"/>
        <c:axId val="429771000"/>
      </c:lineChart>
      <c:catAx>
        <c:axId val="429770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771000"/>
        <c:crosses val="autoZero"/>
        <c:auto val="1"/>
        <c:lblAlgn val="ctr"/>
        <c:lblOffset val="100"/>
        <c:tickLblSkip val="1"/>
        <c:tickMarkSkip val="1"/>
        <c:noMultiLvlLbl val="0"/>
      </c:catAx>
      <c:valAx>
        <c:axId val="429771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70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0.06</c:v>
                </c:pt>
                <c:pt idx="4">
                  <c:v>#N/A</c:v>
                </c:pt>
                <c:pt idx="5">
                  <c:v>7.0000000000000007E-2</c:v>
                </c:pt>
                <c:pt idx="6">
                  <c:v>#N/A</c:v>
                </c:pt>
                <c:pt idx="7">
                  <c:v>0.11</c:v>
                </c:pt>
                <c:pt idx="8">
                  <c:v>#N/A</c:v>
                </c:pt>
                <c:pt idx="9">
                  <c:v>0.03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0.35</c:v>
                </c:pt>
                <c:pt idx="2">
                  <c:v>#N/A</c:v>
                </c:pt>
                <c:pt idx="3">
                  <c:v>0.34</c:v>
                </c:pt>
                <c:pt idx="4">
                  <c:v>#N/A</c:v>
                </c:pt>
                <c:pt idx="5">
                  <c:v>0.39</c:v>
                </c:pt>
                <c:pt idx="6">
                  <c:v>#N/A</c:v>
                </c:pt>
                <c:pt idx="7">
                  <c:v>0.44</c:v>
                </c:pt>
                <c:pt idx="8">
                  <c:v>#N/A</c:v>
                </c:pt>
                <c:pt idx="9">
                  <c:v>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0.51</c:v>
                </c:pt>
                <c:pt idx="2">
                  <c:v>#N/A</c:v>
                </c:pt>
                <c:pt idx="3">
                  <c:v>0.63</c:v>
                </c:pt>
                <c:pt idx="4">
                  <c:v>#N/A</c:v>
                </c:pt>
                <c:pt idx="5">
                  <c:v>0.83</c:v>
                </c:pt>
                <c:pt idx="6">
                  <c:v>#N/A</c:v>
                </c:pt>
                <c:pt idx="7">
                  <c:v>0.74</c:v>
                </c:pt>
                <c:pt idx="8">
                  <c:v>#N/A</c:v>
                </c:pt>
                <c:pt idx="9">
                  <c:v>1.32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c:v>
                </c:pt>
                <c:pt idx="2">
                  <c:v>#N/A</c:v>
                </c:pt>
                <c:pt idx="3">
                  <c:v>4.21</c:v>
                </c:pt>
                <c:pt idx="4">
                  <c:v>#N/A</c:v>
                </c:pt>
                <c:pt idx="5">
                  <c:v>4.79</c:v>
                </c:pt>
                <c:pt idx="6">
                  <c:v>#N/A</c:v>
                </c:pt>
                <c:pt idx="7">
                  <c:v>4.57</c:v>
                </c:pt>
                <c:pt idx="8">
                  <c:v>#N/A</c:v>
                </c:pt>
                <c:pt idx="9">
                  <c:v>2.89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6.44</c:v>
                </c:pt>
                <c:pt idx="2">
                  <c:v>#N/A</c:v>
                </c:pt>
                <c:pt idx="3">
                  <c:v>7.31</c:v>
                </c:pt>
                <c:pt idx="4">
                  <c:v>#N/A</c:v>
                </c:pt>
                <c:pt idx="5">
                  <c:v>6.72</c:v>
                </c:pt>
                <c:pt idx="6">
                  <c:v>#N/A</c:v>
                </c:pt>
                <c:pt idx="7">
                  <c:v>7.53</c:v>
                </c:pt>
                <c:pt idx="8">
                  <c:v>#N/A</c:v>
                </c:pt>
                <c:pt idx="9">
                  <c:v>8.23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7.97</c:v>
                </c:pt>
                <c:pt idx="2">
                  <c:v>#N/A</c:v>
                </c:pt>
                <c:pt idx="3">
                  <c:v>4.87</c:v>
                </c:pt>
                <c:pt idx="4">
                  <c:v>#N/A</c:v>
                </c:pt>
                <c:pt idx="5">
                  <c:v>7.14</c:v>
                </c:pt>
                <c:pt idx="6">
                  <c:v>#N/A</c:v>
                </c:pt>
                <c:pt idx="7">
                  <c:v>8.83</c:v>
                </c:pt>
                <c:pt idx="8">
                  <c:v>#N/A</c:v>
                </c:pt>
                <c:pt idx="9">
                  <c:v>12.55</c:v>
                </c:pt>
              </c:numCache>
            </c:numRef>
          </c:val>
        </c:ser>
        <c:dLbls>
          <c:showLegendKey val="0"/>
          <c:showVal val="0"/>
          <c:showCatName val="0"/>
          <c:showSerName val="0"/>
          <c:showPercent val="0"/>
          <c:showBubbleSize val="0"/>
        </c:dLbls>
        <c:gapWidth val="150"/>
        <c:overlap val="100"/>
        <c:axId val="429772568"/>
        <c:axId val="429773352"/>
      </c:barChart>
      <c:catAx>
        <c:axId val="42977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773352"/>
        <c:crosses val="autoZero"/>
        <c:auto val="1"/>
        <c:lblAlgn val="ctr"/>
        <c:lblOffset val="100"/>
        <c:tickLblSkip val="1"/>
        <c:tickMarkSkip val="1"/>
        <c:noMultiLvlLbl val="0"/>
      </c:catAx>
      <c:valAx>
        <c:axId val="42977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72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532</c:v>
                </c:pt>
                <c:pt idx="5">
                  <c:v>540</c:v>
                </c:pt>
                <c:pt idx="8">
                  <c:v>558</c:v>
                </c:pt>
                <c:pt idx="11">
                  <c:v>589</c:v>
                </c:pt>
                <c:pt idx="14">
                  <c:v>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c:v>
                </c:pt>
                <c:pt idx="3">
                  <c:v>10</c:v>
                </c:pt>
                <c:pt idx="6">
                  <c:v>7</c:v>
                </c:pt>
                <c:pt idx="9">
                  <c:v>11</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398</c:v>
                </c:pt>
                <c:pt idx="3">
                  <c:v>372</c:v>
                </c:pt>
                <c:pt idx="6">
                  <c:v>359</c:v>
                </c:pt>
                <c:pt idx="9">
                  <c:v>367</c:v>
                </c:pt>
                <c:pt idx="12">
                  <c:v>364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396</c:v>
                </c:pt>
                <c:pt idx="3">
                  <c:v>402</c:v>
                </c:pt>
                <c:pt idx="6">
                  <c:v>425</c:v>
                </c:pt>
                <c:pt idx="9">
                  <c:v>456</c:v>
                </c:pt>
                <c:pt idx="12">
                  <c:v>458</c:v>
                </c:pt>
              </c:numCache>
            </c:numRef>
          </c:val>
        </c:ser>
        <c:dLbls>
          <c:showLegendKey val="0"/>
          <c:showVal val="0"/>
          <c:showCatName val="0"/>
          <c:showSerName val="0"/>
          <c:showPercent val="0"/>
          <c:showBubbleSize val="0"/>
        </c:dLbls>
        <c:gapWidth val="100"/>
        <c:overlap val="100"/>
        <c:axId val="429794912"/>
        <c:axId val="429795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268</c:v>
                </c:pt>
                <c:pt idx="2">
                  <c:v>#N/A</c:v>
                </c:pt>
                <c:pt idx="3">
                  <c:v>#N/A</c:v>
                </c:pt>
                <c:pt idx="4">
                  <c:v>244</c:v>
                </c:pt>
                <c:pt idx="5">
                  <c:v>#N/A</c:v>
                </c:pt>
                <c:pt idx="6">
                  <c:v>#N/A</c:v>
                </c:pt>
                <c:pt idx="7">
                  <c:v>233</c:v>
                </c:pt>
                <c:pt idx="8">
                  <c:v>#N/A</c:v>
                </c:pt>
                <c:pt idx="9">
                  <c:v>#N/A</c:v>
                </c:pt>
                <c:pt idx="10">
                  <c:v>245</c:v>
                </c:pt>
                <c:pt idx="11">
                  <c:v>#N/A</c:v>
                </c:pt>
                <c:pt idx="12">
                  <c:v>#N/A</c:v>
                </c:pt>
                <c:pt idx="13">
                  <c:v>212</c:v>
                </c:pt>
                <c:pt idx="14">
                  <c:v>#N/A</c:v>
                </c:pt>
              </c:numCache>
            </c:numRef>
          </c:val>
          <c:smooth val="0"/>
        </c:ser>
        <c:dLbls>
          <c:showLegendKey val="0"/>
          <c:showVal val="0"/>
          <c:showCatName val="0"/>
          <c:showSerName val="0"/>
          <c:showPercent val="0"/>
          <c:showBubbleSize val="0"/>
        </c:dLbls>
        <c:marker val="1"/>
        <c:smooth val="0"/>
        <c:axId val="429794912"/>
        <c:axId val="429795304"/>
      </c:lineChart>
      <c:catAx>
        <c:axId val="42979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795304"/>
        <c:crosses val="autoZero"/>
        <c:auto val="1"/>
        <c:lblAlgn val="ctr"/>
        <c:lblOffset val="100"/>
        <c:tickLblSkip val="1"/>
        <c:tickMarkSkip val="1"/>
        <c:noMultiLvlLbl val="0"/>
      </c:catAx>
      <c:valAx>
        <c:axId val="429795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9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6853</c:v>
                </c:pt>
                <c:pt idx="5">
                  <c:v>7202</c:v>
                </c:pt>
                <c:pt idx="8">
                  <c:v>7538</c:v>
                </c:pt>
                <c:pt idx="11">
                  <c:v>7623</c:v>
                </c:pt>
                <c:pt idx="14">
                  <c:v>7568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100</c:v>
                </c:pt>
                <c:pt idx="5">
                  <c:v>100</c:v>
                </c:pt>
                <c:pt idx="8">
                  <c:v>100</c:v>
                </c:pt>
                <c:pt idx="11">
                  <c:v>100</c:v>
                </c:pt>
                <c:pt idx="14">
                  <c:v>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2202</c:v>
                </c:pt>
                <c:pt idx="5">
                  <c:v>2150</c:v>
                </c:pt>
                <c:pt idx="8">
                  <c:v>1862</c:v>
                </c:pt>
                <c:pt idx="11">
                  <c:v>1539</c:v>
                </c:pt>
                <c:pt idx="14">
                  <c:v>1411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1273</c:v>
                </c:pt>
                <c:pt idx="3">
                  <c:v>1314</c:v>
                </c:pt>
                <c:pt idx="6">
                  <c:v>1295</c:v>
                </c:pt>
                <c:pt idx="9">
                  <c:v>1243</c:v>
                </c:pt>
                <c:pt idx="12">
                  <c:v>1213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c:v>
                </c:pt>
                <c:pt idx="3">
                  <c:v>106</c:v>
                </c:pt>
                <c:pt idx="6">
                  <c:v>100</c:v>
                </c:pt>
                <c:pt idx="9">
                  <c:v>101</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5910</c:v>
                </c:pt>
                <c:pt idx="3">
                  <c:v>5670</c:v>
                </c:pt>
                <c:pt idx="6">
                  <c:v>5405</c:v>
                </c:pt>
                <c:pt idx="9">
                  <c:v>5148</c:v>
                </c:pt>
                <c:pt idx="12">
                  <c:v>4871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108</c:v>
                </c:pt>
                <c:pt idx="3">
                  <c:v>108</c:v>
                </c:pt>
                <c:pt idx="6">
                  <c:v>108</c:v>
                </c:pt>
                <c:pt idx="9">
                  <c:v>108</c:v>
                </c:pt>
                <c:pt idx="12">
                  <c:v>108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4679</c:v>
                </c:pt>
                <c:pt idx="3">
                  <c:v>4901</c:v>
                </c:pt>
                <c:pt idx="6">
                  <c:v>5759</c:v>
                </c:pt>
                <c:pt idx="9">
                  <c:v>6260</c:v>
                </c:pt>
                <c:pt idx="12">
                  <c:v>6360</c:v>
                </c:pt>
              </c:numCache>
            </c:numRef>
          </c:val>
        </c:ser>
        <c:dLbls>
          <c:showLegendKey val="0"/>
          <c:showVal val="0"/>
          <c:showCatName val="0"/>
          <c:showSerName val="0"/>
          <c:showPercent val="0"/>
          <c:showBubbleSize val="0"/>
        </c:dLbls>
        <c:gapWidth val="100"/>
        <c:overlap val="100"/>
        <c:axId val="429795696"/>
        <c:axId val="42979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2847</c:v>
                </c:pt>
                <c:pt idx="2">
                  <c:v>#N/A</c:v>
                </c:pt>
                <c:pt idx="3">
                  <c:v>#N/A</c:v>
                </c:pt>
                <c:pt idx="4">
                  <c:v>2647</c:v>
                </c:pt>
                <c:pt idx="5">
                  <c:v>#N/A</c:v>
                </c:pt>
                <c:pt idx="6">
                  <c:v>#N/A</c:v>
                </c:pt>
                <c:pt idx="7">
                  <c:v>3166</c:v>
                </c:pt>
                <c:pt idx="8">
                  <c:v>#N/A</c:v>
                </c:pt>
                <c:pt idx="9">
                  <c:v>#N/A</c:v>
                </c:pt>
                <c:pt idx="10">
                  <c:v>3597</c:v>
                </c:pt>
                <c:pt idx="11">
                  <c:v>#N/A</c:v>
                </c:pt>
                <c:pt idx="12">
                  <c:v>#N/A</c:v>
                </c:pt>
                <c:pt idx="13">
                  <c:v>3638</c:v>
                </c:pt>
                <c:pt idx="14">
                  <c:v>#N/A</c:v>
                </c:pt>
              </c:numCache>
            </c:numRef>
          </c:val>
          <c:smooth val="0"/>
        </c:ser>
        <c:dLbls>
          <c:showLegendKey val="0"/>
          <c:showVal val="0"/>
          <c:showCatName val="0"/>
          <c:showSerName val="0"/>
          <c:showPercent val="0"/>
          <c:showBubbleSize val="0"/>
        </c:dLbls>
        <c:marker val="1"/>
        <c:smooth val="0"/>
        <c:axId val="429795696"/>
        <c:axId val="429796480"/>
      </c:lineChart>
      <c:catAx>
        <c:axId val="42979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796480"/>
        <c:crosses val="autoZero"/>
        <c:auto val="1"/>
        <c:lblAlgn val="ctr"/>
        <c:lblOffset val="100"/>
        <c:tickLblSkip val="1"/>
        <c:tickMarkSkip val="1"/>
        <c:noMultiLvlLbl val="0"/>
      </c:catAx>
      <c:valAx>
        <c:axId val="42979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79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公営企業債の元利償還金に対する繰入金は前年度と変化がないが、算入公債費が増加したことに伴い、実質公債比率の分子が前年度より３３ポイント減少することができ、計画的な財政運営が出来ているからと想定される。今後はこれまで以上に新規発行と返済のバランスを考慮し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が増加傾向にあるが、下水道事業特別会計の起債にかかる繰入見込額が減少傾向であるため全体的な将来負担額は減少したが、給食センター建設事業や下水道事業特別会計の資本費平準化債など今後も増加傾向にあるため、中長期的な観点で分析し、バランスに優れた健全な財政運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ポイント上回っているが、前年度より平均値との差が縮まっているため、歳入では町税の徴収率向上、歳出では徹底した経常経費の抑制を図り、更なる財政基盤に努める。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65617</xdr:rowOff>
    </xdr:to>
    <xdr:cxnSp macro="">
      <xdr:nvCxnSpPr>
        <xdr:cNvPr id="74" name="直線コネクタ 73"/>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11995</xdr:rowOff>
    </xdr:from>
    <xdr:to>
      <xdr:col>3</xdr:col>
      <xdr:colOff>279400</xdr:colOff>
      <xdr:row>42</xdr:row>
      <xdr:rowOff>52211</xdr:rowOff>
    </xdr:to>
    <xdr:cxnSp macro="">
      <xdr:nvCxnSpPr>
        <xdr:cNvPr id="77" name="直線コネクタ 76"/>
        <xdr:cNvCxnSpPr/>
      </xdr:nvCxnSpPr>
      <xdr:spPr>
        <a:xfrm>
          <a:off x="1447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3" name="円/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94" name="テキスト ボックス 93"/>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6" name="テキスト ボックス 95"/>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経常一般財源の増額により、類似団体より改善</a:t>
          </a:r>
          <a:r>
            <a:rPr kumimoji="1" lang="ja-JP" altLang="en-US" sz="1100">
              <a:solidFill>
                <a:schemeClr val="dk1"/>
              </a:solidFill>
              <a:effectLst/>
              <a:latin typeface="+mn-lt"/>
              <a:ea typeface="+mn-ea"/>
              <a:cs typeface="+mn-cs"/>
            </a:rPr>
            <a:t>さ</a:t>
          </a:r>
          <a:r>
            <a:rPr kumimoji="1" lang="ja-JP" altLang="ja-JP" sz="1100">
              <a:solidFill>
                <a:schemeClr val="dk1"/>
              </a:solidFill>
              <a:effectLst/>
              <a:latin typeface="+mn-lt"/>
              <a:ea typeface="+mn-ea"/>
              <a:cs typeface="+mn-cs"/>
            </a:rPr>
            <a:t>れつつあるが、基盤整備などによる公債費の増加、下水道事業特別会計への繰出金など今後も増加傾向が見込まれるため、経常経費の抑制に努める。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114300</xdr:rowOff>
    </xdr:to>
    <xdr:cxnSp macro="">
      <xdr:nvCxnSpPr>
        <xdr:cNvPr id="129" name="直線コネクタ 128"/>
        <xdr:cNvCxnSpPr/>
      </xdr:nvCxnSpPr>
      <xdr:spPr>
        <a:xfrm flipV="1">
          <a:off x="4114800" y="1069848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114300</xdr:rowOff>
    </xdr:to>
    <xdr:cxnSp macro="">
      <xdr:nvCxnSpPr>
        <xdr:cNvPr id="132" name="直線コネクタ 131"/>
        <xdr:cNvCxnSpPr/>
      </xdr:nvCxnSpPr>
      <xdr:spPr>
        <a:xfrm>
          <a:off x="3225800" y="1090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104648</xdr:rowOff>
    </xdr:to>
    <xdr:cxnSp macro="">
      <xdr:nvCxnSpPr>
        <xdr:cNvPr id="135" name="直線コネクタ 134"/>
        <xdr:cNvCxnSpPr/>
      </xdr:nvCxnSpPr>
      <xdr:spPr>
        <a:xfrm flipV="1">
          <a:off x="2336800" y="109011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64</xdr:row>
      <xdr:rowOff>63500</xdr:rowOff>
    </xdr:to>
    <xdr:cxnSp macro="">
      <xdr:nvCxnSpPr>
        <xdr:cNvPr id="138" name="直線コネクタ 137"/>
        <xdr:cNvCxnSpPr/>
      </xdr:nvCxnSpPr>
      <xdr:spPr>
        <a:xfrm flipV="1">
          <a:off x="1447800" y="109059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9"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51" name="テキスト ボックス 15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2" name="円/楕円 151"/>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3" name="テキスト ボックス 152"/>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4" name="円/楕円 153"/>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5" name="テキスト ボックス 154"/>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6" name="円/楕円 155"/>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7" name="テキスト ボックス 156"/>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類似団体平均値を今年度も下回っており、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も引き続き行財政改革推進プランの理念を踏襲し、職員定数の適正管理や既存施設の維持管理費の抑制に取り組む。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119816</xdr:rowOff>
    </xdr:from>
    <xdr:to>
      <xdr:col>7</xdr:col>
      <xdr:colOff>152400</xdr:colOff>
      <xdr:row>81</xdr:row>
      <xdr:rowOff>155896</xdr:rowOff>
    </xdr:to>
    <xdr:cxnSp macro="">
      <xdr:nvCxnSpPr>
        <xdr:cNvPr id="194" name="直線コネクタ 193"/>
        <xdr:cNvCxnSpPr/>
      </xdr:nvCxnSpPr>
      <xdr:spPr>
        <a:xfrm>
          <a:off x="4114800" y="14007266"/>
          <a:ext cx="8382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79381</xdr:rowOff>
    </xdr:from>
    <xdr:to>
      <xdr:col>6</xdr:col>
      <xdr:colOff>0</xdr:colOff>
      <xdr:row>81</xdr:row>
      <xdr:rowOff>119816</xdr:rowOff>
    </xdr:to>
    <xdr:cxnSp macro="">
      <xdr:nvCxnSpPr>
        <xdr:cNvPr id="197" name="直線コネクタ 196"/>
        <xdr:cNvCxnSpPr/>
      </xdr:nvCxnSpPr>
      <xdr:spPr>
        <a:xfrm>
          <a:off x="3225800" y="13966831"/>
          <a:ext cx="889000" cy="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79381</xdr:rowOff>
    </xdr:from>
    <xdr:to>
      <xdr:col>4</xdr:col>
      <xdr:colOff>482600</xdr:colOff>
      <xdr:row>81</xdr:row>
      <xdr:rowOff>100879</xdr:rowOff>
    </xdr:to>
    <xdr:cxnSp macro="">
      <xdr:nvCxnSpPr>
        <xdr:cNvPr id="200" name="直線コネクタ 199"/>
        <xdr:cNvCxnSpPr/>
      </xdr:nvCxnSpPr>
      <xdr:spPr>
        <a:xfrm flipV="1">
          <a:off x="2336800" y="13966831"/>
          <a:ext cx="889000" cy="2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100879</xdr:rowOff>
    </xdr:from>
    <xdr:to>
      <xdr:col>3</xdr:col>
      <xdr:colOff>279400</xdr:colOff>
      <xdr:row>81</xdr:row>
      <xdr:rowOff>110336</xdr:rowOff>
    </xdr:to>
    <xdr:cxnSp macro="">
      <xdr:nvCxnSpPr>
        <xdr:cNvPr id="203" name="直線コネクタ 202"/>
        <xdr:cNvCxnSpPr/>
      </xdr:nvCxnSpPr>
      <xdr:spPr>
        <a:xfrm flipV="1">
          <a:off x="1447800" y="13988329"/>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105096</xdr:rowOff>
    </xdr:from>
    <xdr:to>
      <xdr:col>7</xdr:col>
      <xdr:colOff>203200</xdr:colOff>
      <xdr:row>82</xdr:row>
      <xdr:rowOff>35246</xdr:rowOff>
    </xdr:to>
    <xdr:sp macro="" textlink="">
      <xdr:nvSpPr>
        <xdr:cNvPr id="213" name="円/楕円 212"/>
        <xdr:cNvSpPr/>
      </xdr:nvSpPr>
      <xdr:spPr>
        <a:xfrm>
          <a:off x="4902200" y="1399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121623</xdr:rowOff>
    </xdr:from>
    <xdr:ext cx="762000" cy="259045"/>
    <xdr:sp macro="" textlink="">
      <xdr:nvSpPr>
        <xdr:cNvPr id="214" name="人件費・物件費等の状況該当値テキスト"/>
        <xdr:cNvSpPr txBox="1"/>
      </xdr:nvSpPr>
      <xdr:spPr>
        <a:xfrm>
          <a:off x="5041900" y="138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69016</xdr:rowOff>
    </xdr:from>
    <xdr:to>
      <xdr:col>6</xdr:col>
      <xdr:colOff>50800</xdr:colOff>
      <xdr:row>81</xdr:row>
      <xdr:rowOff>170616</xdr:rowOff>
    </xdr:to>
    <xdr:sp macro="" textlink="">
      <xdr:nvSpPr>
        <xdr:cNvPr id="215" name="円/楕円 214"/>
        <xdr:cNvSpPr/>
      </xdr:nvSpPr>
      <xdr:spPr>
        <a:xfrm>
          <a:off x="4064000" y="139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9343</xdr:rowOff>
    </xdr:from>
    <xdr:ext cx="736600" cy="259045"/>
    <xdr:sp macro="" textlink="">
      <xdr:nvSpPr>
        <xdr:cNvPr id="216" name="テキスト ボックス 215"/>
        <xdr:cNvSpPr txBox="1"/>
      </xdr:nvSpPr>
      <xdr:spPr>
        <a:xfrm>
          <a:off x="3733800" y="137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28581</xdr:rowOff>
    </xdr:from>
    <xdr:to>
      <xdr:col>4</xdr:col>
      <xdr:colOff>533400</xdr:colOff>
      <xdr:row>81</xdr:row>
      <xdr:rowOff>130181</xdr:rowOff>
    </xdr:to>
    <xdr:sp macro="" textlink="">
      <xdr:nvSpPr>
        <xdr:cNvPr id="217" name="円/楕円 216"/>
        <xdr:cNvSpPr/>
      </xdr:nvSpPr>
      <xdr:spPr>
        <a:xfrm>
          <a:off x="3175000" y="139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140358</xdr:rowOff>
    </xdr:from>
    <xdr:ext cx="762000" cy="259045"/>
    <xdr:sp macro="" textlink="">
      <xdr:nvSpPr>
        <xdr:cNvPr id="218" name="テキスト ボックス 217"/>
        <xdr:cNvSpPr txBox="1"/>
      </xdr:nvSpPr>
      <xdr:spPr>
        <a:xfrm>
          <a:off x="2844800" y="1368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50079</xdr:rowOff>
    </xdr:from>
    <xdr:to>
      <xdr:col>3</xdr:col>
      <xdr:colOff>330200</xdr:colOff>
      <xdr:row>81</xdr:row>
      <xdr:rowOff>151679</xdr:rowOff>
    </xdr:to>
    <xdr:sp macro="" textlink="">
      <xdr:nvSpPr>
        <xdr:cNvPr id="219" name="円/楕円 218"/>
        <xdr:cNvSpPr/>
      </xdr:nvSpPr>
      <xdr:spPr>
        <a:xfrm>
          <a:off x="2286000" y="139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161856</xdr:rowOff>
    </xdr:from>
    <xdr:ext cx="762000" cy="259045"/>
    <xdr:sp macro="" textlink="">
      <xdr:nvSpPr>
        <xdr:cNvPr id="220" name="テキスト ボックス 219"/>
        <xdr:cNvSpPr txBox="1"/>
      </xdr:nvSpPr>
      <xdr:spPr>
        <a:xfrm>
          <a:off x="1955800" y="1370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59536</xdr:rowOff>
    </xdr:from>
    <xdr:to>
      <xdr:col>2</xdr:col>
      <xdr:colOff>127000</xdr:colOff>
      <xdr:row>81</xdr:row>
      <xdr:rowOff>161136</xdr:rowOff>
    </xdr:to>
    <xdr:sp macro="" textlink="">
      <xdr:nvSpPr>
        <xdr:cNvPr id="221" name="円/楕円 220"/>
        <xdr:cNvSpPr/>
      </xdr:nvSpPr>
      <xdr:spPr>
        <a:xfrm>
          <a:off x="1397000" y="1394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171313</xdr:rowOff>
    </xdr:from>
    <xdr:ext cx="762000" cy="259045"/>
    <xdr:sp macro="" textlink="">
      <xdr:nvSpPr>
        <xdr:cNvPr id="222" name="テキスト ボックス 221"/>
        <xdr:cNvSpPr txBox="1"/>
      </xdr:nvSpPr>
      <xdr:spPr>
        <a:xfrm>
          <a:off x="1066800" y="137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東日本大震災に対する復興予算を確保するために、国が給料削減措置を実行したことによりラスパイレス指数が大きく変動したが、類似団体と比較するとほぼ同数値となっているため、今後も引き続き給与の適正化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168729</xdr:rowOff>
    </xdr:to>
    <xdr:cxnSp macro="">
      <xdr:nvCxnSpPr>
        <xdr:cNvPr id="258" name="直線コネクタ 257"/>
        <xdr:cNvCxnSpPr/>
      </xdr:nvCxnSpPr>
      <xdr:spPr>
        <a:xfrm>
          <a:off x="16179800" y="1443264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59"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76805</xdr:rowOff>
    </xdr:to>
    <xdr:cxnSp macro="">
      <xdr:nvCxnSpPr>
        <xdr:cNvPr id="261" name="直線コネクタ 260"/>
        <xdr:cNvCxnSpPr/>
      </xdr:nvCxnSpPr>
      <xdr:spPr>
        <a:xfrm flipV="1">
          <a:off x="15290800" y="1443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90</xdr:row>
      <xdr:rowOff>13305</xdr:rowOff>
    </xdr:to>
    <xdr:cxnSp macro="">
      <xdr:nvCxnSpPr>
        <xdr:cNvPr id="264" name="直線コネクタ 263"/>
        <xdr:cNvCxnSpPr/>
      </xdr:nvCxnSpPr>
      <xdr:spPr>
        <a:xfrm flipV="1">
          <a:off x="14401800" y="1447860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127302</xdr:rowOff>
    </xdr:from>
    <xdr:to>
      <xdr:col>21</xdr:col>
      <xdr:colOff>0</xdr:colOff>
      <xdr:row>90</xdr:row>
      <xdr:rowOff>13305</xdr:rowOff>
    </xdr:to>
    <xdr:cxnSp macro="">
      <xdr:nvCxnSpPr>
        <xdr:cNvPr id="267" name="直線コネクタ 266"/>
        <xdr:cNvCxnSpPr/>
      </xdr:nvCxnSpPr>
      <xdr:spPr>
        <a:xfrm>
          <a:off x="13512800" y="153863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69" name="テキスト ボックス 268"/>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7" name="円/楕円 276"/>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8"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80" name="テキスト ボックス 279"/>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81" name="円/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82" name="テキスト ボックス 281"/>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83" name="円/楕円 282"/>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84" name="テキスト ボックス 28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6" name="テキスト ボックス 285"/>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人の定員削減を目標に新規採用職員を抑制してきたことにより、類似団体平均値を下回っている。今後も定員適正化計画に基づき、適切な定員管理に努める。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163195</xdr:rowOff>
    </xdr:from>
    <xdr:to>
      <xdr:col>24</xdr:col>
      <xdr:colOff>558800</xdr:colOff>
      <xdr:row>58</xdr:row>
      <xdr:rowOff>164919</xdr:rowOff>
    </xdr:to>
    <xdr:cxnSp macro="">
      <xdr:nvCxnSpPr>
        <xdr:cNvPr id="323" name="直線コネクタ 322"/>
        <xdr:cNvCxnSpPr/>
      </xdr:nvCxnSpPr>
      <xdr:spPr>
        <a:xfrm flipV="1">
          <a:off x="16179800" y="10107295"/>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164919</xdr:rowOff>
    </xdr:from>
    <xdr:to>
      <xdr:col>23</xdr:col>
      <xdr:colOff>406400</xdr:colOff>
      <xdr:row>59</xdr:row>
      <xdr:rowOff>3810</xdr:rowOff>
    </xdr:to>
    <xdr:cxnSp macro="">
      <xdr:nvCxnSpPr>
        <xdr:cNvPr id="326" name="直線コネクタ 325"/>
        <xdr:cNvCxnSpPr/>
      </xdr:nvCxnSpPr>
      <xdr:spPr>
        <a:xfrm flipV="1">
          <a:off x="15290800" y="101090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3810</xdr:rowOff>
    </xdr:from>
    <xdr:to>
      <xdr:col>22</xdr:col>
      <xdr:colOff>203200</xdr:colOff>
      <xdr:row>59</xdr:row>
      <xdr:rowOff>12428</xdr:rowOff>
    </xdr:to>
    <xdr:cxnSp macro="">
      <xdr:nvCxnSpPr>
        <xdr:cNvPr id="329" name="直線コネクタ 328"/>
        <xdr:cNvCxnSpPr/>
      </xdr:nvCxnSpPr>
      <xdr:spPr>
        <a:xfrm flipV="1">
          <a:off x="14401800" y="101193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12428</xdr:rowOff>
    </xdr:from>
    <xdr:to>
      <xdr:col>21</xdr:col>
      <xdr:colOff>0</xdr:colOff>
      <xdr:row>59</xdr:row>
      <xdr:rowOff>46899</xdr:rowOff>
    </xdr:to>
    <xdr:cxnSp macro="">
      <xdr:nvCxnSpPr>
        <xdr:cNvPr id="332" name="直線コネクタ 331"/>
        <xdr:cNvCxnSpPr/>
      </xdr:nvCxnSpPr>
      <xdr:spPr>
        <a:xfrm flipV="1">
          <a:off x="13512800" y="1012797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112395</xdr:rowOff>
    </xdr:from>
    <xdr:to>
      <xdr:col>24</xdr:col>
      <xdr:colOff>609600</xdr:colOff>
      <xdr:row>59</xdr:row>
      <xdr:rowOff>42545</xdr:rowOff>
    </xdr:to>
    <xdr:sp macro="" textlink="">
      <xdr:nvSpPr>
        <xdr:cNvPr id="342" name="円/楕円 341"/>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128922</xdr:rowOff>
    </xdr:from>
    <xdr:ext cx="762000" cy="259045"/>
    <xdr:sp macro="" textlink="">
      <xdr:nvSpPr>
        <xdr:cNvPr id="343" name="定員管理の状況該当値テキスト"/>
        <xdr:cNvSpPr txBox="1"/>
      </xdr:nvSpPr>
      <xdr:spPr>
        <a:xfrm>
          <a:off x="17106900" y="990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114119</xdr:rowOff>
    </xdr:from>
    <xdr:to>
      <xdr:col>23</xdr:col>
      <xdr:colOff>457200</xdr:colOff>
      <xdr:row>59</xdr:row>
      <xdr:rowOff>44269</xdr:rowOff>
    </xdr:to>
    <xdr:sp macro="" textlink="">
      <xdr:nvSpPr>
        <xdr:cNvPr id="344" name="円/楕円 343"/>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54446</xdr:rowOff>
    </xdr:from>
    <xdr:ext cx="736600" cy="259045"/>
    <xdr:sp macro="" textlink="">
      <xdr:nvSpPr>
        <xdr:cNvPr id="345" name="テキスト ボックス 344"/>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124460</xdr:rowOff>
    </xdr:from>
    <xdr:to>
      <xdr:col>22</xdr:col>
      <xdr:colOff>254000</xdr:colOff>
      <xdr:row>59</xdr:row>
      <xdr:rowOff>54610</xdr:rowOff>
    </xdr:to>
    <xdr:sp macro="" textlink="">
      <xdr:nvSpPr>
        <xdr:cNvPr id="346" name="円/楕円 345"/>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64787</xdr:rowOff>
    </xdr:from>
    <xdr:ext cx="762000" cy="259045"/>
    <xdr:sp macro="" textlink="">
      <xdr:nvSpPr>
        <xdr:cNvPr id="347" name="テキスト ボックス 346"/>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133078</xdr:rowOff>
    </xdr:from>
    <xdr:to>
      <xdr:col>21</xdr:col>
      <xdr:colOff>50800</xdr:colOff>
      <xdr:row>59</xdr:row>
      <xdr:rowOff>63228</xdr:rowOff>
    </xdr:to>
    <xdr:sp macro="" textlink="">
      <xdr:nvSpPr>
        <xdr:cNvPr id="348" name="円/楕円 347"/>
        <xdr:cNvSpPr/>
      </xdr:nvSpPr>
      <xdr:spPr>
        <a:xfrm>
          <a:off x="14351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73405</xdr:rowOff>
    </xdr:from>
    <xdr:ext cx="762000" cy="259045"/>
    <xdr:sp macro="" textlink="">
      <xdr:nvSpPr>
        <xdr:cNvPr id="349" name="テキスト ボックス 348"/>
        <xdr:cNvSpPr txBox="1"/>
      </xdr:nvSpPr>
      <xdr:spPr>
        <a:xfrm>
          <a:off x="14020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167549</xdr:rowOff>
    </xdr:from>
    <xdr:to>
      <xdr:col>19</xdr:col>
      <xdr:colOff>533400</xdr:colOff>
      <xdr:row>59</xdr:row>
      <xdr:rowOff>97699</xdr:rowOff>
    </xdr:to>
    <xdr:sp macro="" textlink="">
      <xdr:nvSpPr>
        <xdr:cNvPr id="350" name="円/楕円 349"/>
        <xdr:cNvSpPr/>
      </xdr:nvSpPr>
      <xdr:spPr>
        <a:xfrm>
          <a:off x="13462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107876</xdr:rowOff>
    </xdr:from>
    <xdr:ext cx="762000" cy="259045"/>
    <xdr:sp macro="" textlink="">
      <xdr:nvSpPr>
        <xdr:cNvPr id="351" name="テキスト ボックス 350"/>
        <xdr:cNvSpPr txBox="1"/>
      </xdr:nvSpPr>
      <xdr:spPr>
        <a:xfrm>
          <a:off x="13131800" y="988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の推進により、大型投資事業の抑制により類似団体平均を下回っているが、近年その差は縮まってきており、また庁舎の耐震補強工事に伴う起債の償還が開始されることで今後も差が縮まると予想される。そのため、事業の緊急度・住民ニーズなどを明確に把握し、また補助制度等を有効活用した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35983</xdr:rowOff>
    </xdr:to>
    <xdr:cxnSp macro="">
      <xdr:nvCxnSpPr>
        <xdr:cNvPr id="384" name="直線コネクタ 383"/>
        <xdr:cNvCxnSpPr/>
      </xdr:nvCxnSpPr>
      <xdr:spPr>
        <a:xfrm flipV="1">
          <a:off x="16179800" y="70413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41</xdr:row>
      <xdr:rowOff>52070</xdr:rowOff>
    </xdr:to>
    <xdr:cxnSp macro="">
      <xdr:nvCxnSpPr>
        <xdr:cNvPr id="387" name="直線コネクタ 386"/>
        <xdr:cNvCxnSpPr/>
      </xdr:nvCxnSpPr>
      <xdr:spPr>
        <a:xfrm flipV="1">
          <a:off x="15290800" y="706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92287</xdr:rowOff>
    </xdr:to>
    <xdr:cxnSp macro="">
      <xdr:nvCxnSpPr>
        <xdr:cNvPr id="390" name="直線コネクタ 389"/>
        <xdr:cNvCxnSpPr/>
      </xdr:nvCxnSpPr>
      <xdr:spPr>
        <a:xfrm flipV="1">
          <a:off x="14401800" y="708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156633</xdr:rowOff>
    </xdr:to>
    <xdr:cxnSp macro="">
      <xdr:nvCxnSpPr>
        <xdr:cNvPr id="393" name="直線コネクタ 392"/>
        <xdr:cNvCxnSpPr/>
      </xdr:nvCxnSpPr>
      <xdr:spPr>
        <a:xfrm flipV="1">
          <a:off x="13512800" y="71217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403" name="円/楕円 402"/>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149031</xdr:rowOff>
    </xdr:from>
    <xdr:ext cx="762000" cy="259045"/>
    <xdr:sp macro="" textlink="">
      <xdr:nvSpPr>
        <xdr:cNvPr id="404"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5" name="円/楕円 404"/>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6" name="テキスト ボックス 405"/>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7" name="円/楕円 40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8" name="テキスト ボックス 407"/>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9" name="円/楕円 408"/>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10" name="テキスト ボックス 409"/>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11" name="円/楕円 410"/>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12" name="テキスト ボックス 411"/>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が、類似団体平均値と比較しても</a:t>
          </a:r>
          <a:r>
            <a:rPr kumimoji="1" lang="en-US" altLang="ja-JP" sz="1100">
              <a:solidFill>
                <a:schemeClr val="dk1"/>
              </a:solidFill>
              <a:effectLst/>
              <a:latin typeface="+mn-lt"/>
              <a:ea typeface="+mn-ea"/>
              <a:cs typeface="+mn-cs"/>
            </a:rPr>
            <a:t>76.7</a:t>
          </a:r>
          <a:r>
            <a:rPr kumimoji="1" lang="ja-JP" altLang="ja-JP" sz="1100">
              <a:solidFill>
                <a:schemeClr val="dk1"/>
              </a:solidFill>
              <a:effectLst/>
              <a:latin typeface="+mn-lt"/>
              <a:ea typeface="+mn-ea"/>
              <a:cs typeface="+mn-cs"/>
            </a:rPr>
            <a:t>ポイントも高い数値となっており、今後も給食センター建設事業など大きな事業が続き、比率が上昇することが考えられる。そのため今後も事業実施の適正化を図り、行財政改革を進め一層の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6054</xdr:rowOff>
    </xdr:from>
    <xdr:to>
      <xdr:col>24</xdr:col>
      <xdr:colOff>558800</xdr:colOff>
      <xdr:row>18</xdr:row>
      <xdr:rowOff>16510</xdr:rowOff>
    </xdr:to>
    <xdr:cxnSp macro="">
      <xdr:nvCxnSpPr>
        <xdr:cNvPr id="446" name="直線コネクタ 445"/>
        <xdr:cNvCxnSpPr/>
      </xdr:nvCxnSpPr>
      <xdr:spPr>
        <a:xfrm flipV="1">
          <a:off x="16179800" y="309215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95462</xdr:rowOff>
    </xdr:from>
    <xdr:to>
      <xdr:col>23</xdr:col>
      <xdr:colOff>406400</xdr:colOff>
      <xdr:row>18</xdr:row>
      <xdr:rowOff>16510</xdr:rowOff>
    </xdr:to>
    <xdr:cxnSp macro="">
      <xdr:nvCxnSpPr>
        <xdr:cNvPr id="449" name="直線コネクタ 448"/>
        <xdr:cNvCxnSpPr/>
      </xdr:nvCxnSpPr>
      <xdr:spPr>
        <a:xfrm>
          <a:off x="15290800" y="30101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167174</xdr:rowOff>
    </xdr:from>
    <xdr:to>
      <xdr:col>22</xdr:col>
      <xdr:colOff>203200</xdr:colOff>
      <xdr:row>17</xdr:row>
      <xdr:rowOff>95462</xdr:rowOff>
    </xdr:to>
    <xdr:cxnSp macro="">
      <xdr:nvCxnSpPr>
        <xdr:cNvPr id="452" name="直線コネクタ 451"/>
        <xdr:cNvCxnSpPr/>
      </xdr:nvCxnSpPr>
      <xdr:spPr>
        <a:xfrm>
          <a:off x="14401800" y="2910374"/>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167174</xdr:rowOff>
    </xdr:from>
    <xdr:to>
      <xdr:col>21</xdr:col>
      <xdr:colOff>0</xdr:colOff>
      <xdr:row>17</xdr:row>
      <xdr:rowOff>36745</xdr:rowOff>
    </xdr:to>
    <xdr:cxnSp macro="">
      <xdr:nvCxnSpPr>
        <xdr:cNvPr id="455" name="直線コネクタ 454"/>
        <xdr:cNvCxnSpPr/>
      </xdr:nvCxnSpPr>
      <xdr:spPr>
        <a:xfrm flipV="1">
          <a:off x="13512800" y="291037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126704</xdr:rowOff>
    </xdr:from>
    <xdr:to>
      <xdr:col>24</xdr:col>
      <xdr:colOff>609600</xdr:colOff>
      <xdr:row>18</xdr:row>
      <xdr:rowOff>56854</xdr:rowOff>
    </xdr:to>
    <xdr:sp macro="" textlink="">
      <xdr:nvSpPr>
        <xdr:cNvPr id="465" name="円/楕円 464"/>
        <xdr:cNvSpPr/>
      </xdr:nvSpPr>
      <xdr:spPr>
        <a:xfrm>
          <a:off x="169672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98781</xdr:rowOff>
    </xdr:from>
    <xdr:ext cx="762000" cy="259045"/>
    <xdr:sp macro="" textlink="">
      <xdr:nvSpPr>
        <xdr:cNvPr id="466" name="将来負担の状況該当値テキスト"/>
        <xdr:cNvSpPr txBox="1"/>
      </xdr:nvSpPr>
      <xdr:spPr>
        <a:xfrm>
          <a:off x="17106900" y="3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137160</xdr:rowOff>
    </xdr:from>
    <xdr:to>
      <xdr:col>23</xdr:col>
      <xdr:colOff>457200</xdr:colOff>
      <xdr:row>18</xdr:row>
      <xdr:rowOff>67310</xdr:rowOff>
    </xdr:to>
    <xdr:sp macro="" textlink="">
      <xdr:nvSpPr>
        <xdr:cNvPr id="467" name="円/楕円 466"/>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52087</xdr:rowOff>
    </xdr:from>
    <xdr:ext cx="736600" cy="259045"/>
    <xdr:sp macro="" textlink="">
      <xdr:nvSpPr>
        <xdr:cNvPr id="468" name="テキスト ボックス 467"/>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44662</xdr:rowOff>
    </xdr:from>
    <xdr:to>
      <xdr:col>22</xdr:col>
      <xdr:colOff>254000</xdr:colOff>
      <xdr:row>17</xdr:row>
      <xdr:rowOff>146262</xdr:rowOff>
    </xdr:to>
    <xdr:sp macro="" textlink="">
      <xdr:nvSpPr>
        <xdr:cNvPr id="469" name="円/楕円 468"/>
        <xdr:cNvSpPr/>
      </xdr:nvSpPr>
      <xdr:spPr>
        <a:xfrm>
          <a:off x="15240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131039</xdr:rowOff>
    </xdr:from>
    <xdr:ext cx="762000" cy="259045"/>
    <xdr:sp macro="" textlink="">
      <xdr:nvSpPr>
        <xdr:cNvPr id="470" name="テキスト ボックス 469"/>
        <xdr:cNvSpPr txBox="1"/>
      </xdr:nvSpPr>
      <xdr:spPr>
        <a:xfrm>
          <a:off x="14909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116374</xdr:rowOff>
    </xdr:from>
    <xdr:to>
      <xdr:col>21</xdr:col>
      <xdr:colOff>50800</xdr:colOff>
      <xdr:row>17</xdr:row>
      <xdr:rowOff>46524</xdr:rowOff>
    </xdr:to>
    <xdr:sp macro="" textlink="">
      <xdr:nvSpPr>
        <xdr:cNvPr id="471" name="円/楕円 470"/>
        <xdr:cNvSpPr/>
      </xdr:nvSpPr>
      <xdr:spPr>
        <a:xfrm>
          <a:off x="14351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31301</xdr:rowOff>
    </xdr:from>
    <xdr:ext cx="762000" cy="259045"/>
    <xdr:sp macro="" textlink="">
      <xdr:nvSpPr>
        <xdr:cNvPr id="472" name="テキスト ボックス 471"/>
        <xdr:cNvSpPr txBox="1"/>
      </xdr:nvSpPr>
      <xdr:spPr>
        <a:xfrm>
          <a:off x="14020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157395</xdr:rowOff>
    </xdr:from>
    <xdr:to>
      <xdr:col>19</xdr:col>
      <xdr:colOff>533400</xdr:colOff>
      <xdr:row>17</xdr:row>
      <xdr:rowOff>87545</xdr:rowOff>
    </xdr:to>
    <xdr:sp macro="" textlink="">
      <xdr:nvSpPr>
        <xdr:cNvPr id="473" name="円/楕円 472"/>
        <xdr:cNvSpPr/>
      </xdr:nvSpPr>
      <xdr:spPr>
        <a:xfrm>
          <a:off x="13462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72322</xdr:rowOff>
    </xdr:from>
    <xdr:ext cx="762000" cy="259045"/>
    <xdr:sp macro="" textlink="">
      <xdr:nvSpPr>
        <xdr:cNvPr id="474" name="テキスト ボックス 473"/>
        <xdr:cNvSpPr txBox="1"/>
      </xdr:nvSpPr>
      <xdr:spPr>
        <a:xfrm>
          <a:off x="13131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a:t>
          </a:r>
          <a:endParaRPr lang="ja-JP" altLang="ja-JP" sz="1400">
            <a:effectLst/>
          </a:endParaRPr>
        </a:p>
        <a:p>
          <a:r>
            <a:rPr kumimoji="1" lang="ja-JP" altLang="ja-JP" sz="1100">
              <a:solidFill>
                <a:schemeClr val="dk1"/>
              </a:solidFill>
              <a:effectLst/>
              <a:latin typeface="+mn-lt"/>
              <a:ea typeface="+mn-ea"/>
              <a:cs typeface="+mn-cs"/>
            </a:rPr>
            <a:t>今後も引き続き定員適正化計画に基づいた適切な定員管理に努める。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19558</xdr:rowOff>
    </xdr:from>
    <xdr:to>
      <xdr:col>7</xdr:col>
      <xdr:colOff>15875</xdr:colOff>
      <xdr:row>35</xdr:row>
      <xdr:rowOff>65278</xdr:rowOff>
    </xdr:to>
    <xdr:cxnSp macro="">
      <xdr:nvCxnSpPr>
        <xdr:cNvPr id="64" name="直線コネクタ 63"/>
        <xdr:cNvCxnSpPr/>
      </xdr:nvCxnSpPr>
      <xdr:spPr>
        <a:xfrm flipV="1">
          <a:off x="3987800" y="60203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65278</xdr:rowOff>
    </xdr:from>
    <xdr:to>
      <xdr:col>5</xdr:col>
      <xdr:colOff>549275</xdr:colOff>
      <xdr:row>35</xdr:row>
      <xdr:rowOff>74422</xdr:rowOff>
    </xdr:to>
    <xdr:cxnSp macro="">
      <xdr:nvCxnSpPr>
        <xdr:cNvPr id="67" name="直線コネクタ 66"/>
        <xdr:cNvCxnSpPr/>
      </xdr:nvCxnSpPr>
      <xdr:spPr>
        <a:xfrm flipV="1">
          <a:off x="3098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147574</xdr:rowOff>
    </xdr:to>
    <xdr:cxnSp macro="">
      <xdr:nvCxnSpPr>
        <xdr:cNvPr id="70" name="直線コネクタ 69"/>
        <xdr:cNvCxnSpPr/>
      </xdr:nvCxnSpPr>
      <xdr:spPr>
        <a:xfrm flipV="1">
          <a:off x="2209800" y="6075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143002</xdr:rowOff>
    </xdr:from>
    <xdr:to>
      <xdr:col>3</xdr:col>
      <xdr:colOff>142875</xdr:colOff>
      <xdr:row>35</xdr:row>
      <xdr:rowOff>147574</xdr:rowOff>
    </xdr:to>
    <xdr:cxnSp macro="">
      <xdr:nvCxnSpPr>
        <xdr:cNvPr id="73" name="直線コネクタ 72"/>
        <xdr:cNvCxnSpPr/>
      </xdr:nvCxnSpPr>
      <xdr:spPr>
        <a:xfrm>
          <a:off x="1320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140208</xdr:rowOff>
    </xdr:from>
    <xdr:to>
      <xdr:col>7</xdr:col>
      <xdr:colOff>66675</xdr:colOff>
      <xdr:row>35</xdr:row>
      <xdr:rowOff>70358</xdr:rowOff>
    </xdr:to>
    <xdr:sp macro="" textlink="">
      <xdr:nvSpPr>
        <xdr:cNvPr id="83" name="円/楕円 82"/>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48785</xdr:rowOff>
    </xdr:from>
    <xdr:ext cx="762000" cy="259045"/>
    <xdr:sp macro="" textlink="">
      <xdr:nvSpPr>
        <xdr:cNvPr id="84" name="人件費該当値テキスト"/>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96774</xdr:rowOff>
    </xdr:from>
    <xdr:to>
      <xdr:col>3</xdr:col>
      <xdr:colOff>193675</xdr:colOff>
      <xdr:row>36</xdr:row>
      <xdr:rowOff>26924</xdr:rowOff>
    </xdr:to>
    <xdr:sp macro="" textlink="">
      <xdr:nvSpPr>
        <xdr:cNvPr id="89" name="円/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91" name="円/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ポイント上回っているが、昨年度に比べると改善されつつある。今後も行財政改革推進プランの理念を踏襲し、引き続き事務事業の見直しによる合理化・効率化を図り、物件費の削減に取り組む。</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169454</xdr:rowOff>
    </xdr:from>
    <xdr:to>
      <xdr:col>24</xdr:col>
      <xdr:colOff>31750</xdr:colOff>
      <xdr:row>17</xdr:row>
      <xdr:rowOff>11067</xdr:rowOff>
    </xdr:to>
    <xdr:cxnSp macro="">
      <xdr:nvCxnSpPr>
        <xdr:cNvPr id="127" name="直線コネクタ 126"/>
        <xdr:cNvCxnSpPr/>
      </xdr:nvCxnSpPr>
      <xdr:spPr>
        <a:xfrm flipV="1">
          <a:off x="15671800" y="29126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11067</xdr:rowOff>
    </xdr:to>
    <xdr:cxnSp macro="">
      <xdr:nvCxnSpPr>
        <xdr:cNvPr id="130" name="直線コネクタ 129"/>
        <xdr:cNvCxnSpPr/>
      </xdr:nvCxnSpPr>
      <xdr:spPr>
        <a:xfrm>
          <a:off x="14782800" y="288652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143329</xdr:rowOff>
    </xdr:to>
    <xdr:cxnSp macro="">
      <xdr:nvCxnSpPr>
        <xdr:cNvPr id="133" name="直線コネクタ 132"/>
        <xdr:cNvCxnSpPr/>
      </xdr:nvCxnSpPr>
      <xdr:spPr>
        <a:xfrm>
          <a:off x="13893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84546</xdr:rowOff>
    </xdr:to>
    <xdr:cxnSp macro="">
      <xdr:nvCxnSpPr>
        <xdr:cNvPr id="136" name="直線コネクタ 135"/>
        <xdr:cNvCxnSpPr/>
      </xdr:nvCxnSpPr>
      <xdr:spPr>
        <a:xfrm flipV="1">
          <a:off x="13004800" y="28212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118654</xdr:rowOff>
    </xdr:from>
    <xdr:to>
      <xdr:col>24</xdr:col>
      <xdr:colOff>82550</xdr:colOff>
      <xdr:row>17</xdr:row>
      <xdr:rowOff>48804</xdr:rowOff>
    </xdr:to>
    <xdr:sp macro="" textlink="">
      <xdr:nvSpPr>
        <xdr:cNvPr id="146" name="円/楕円 145"/>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90731</xdr:rowOff>
    </xdr:from>
    <xdr:ext cx="762000" cy="259045"/>
    <xdr:sp macro="" textlink="">
      <xdr:nvSpPr>
        <xdr:cNvPr id="147" name="物件費該当値テキスト"/>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131717</xdr:rowOff>
    </xdr:from>
    <xdr:to>
      <xdr:col>22</xdr:col>
      <xdr:colOff>615950</xdr:colOff>
      <xdr:row>17</xdr:row>
      <xdr:rowOff>61867</xdr:rowOff>
    </xdr:to>
    <xdr:sp macro="" textlink="">
      <xdr:nvSpPr>
        <xdr:cNvPr id="148" name="円/楕円 147"/>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46644</xdr:rowOff>
    </xdr:from>
    <xdr:ext cx="736600" cy="259045"/>
    <xdr:sp macro="" textlink="">
      <xdr:nvSpPr>
        <xdr:cNvPr id="149" name="テキスト ボックス 148"/>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0" name="円/楕円 149"/>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1" name="テキスト ボックス 150"/>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33746</xdr:rowOff>
    </xdr:from>
    <xdr:to>
      <xdr:col>19</xdr:col>
      <xdr:colOff>6350</xdr:colOff>
      <xdr:row>16</xdr:row>
      <xdr:rowOff>135346</xdr:rowOff>
    </xdr:to>
    <xdr:sp macro="" textlink="">
      <xdr:nvSpPr>
        <xdr:cNvPr id="154" name="円/楕円 153"/>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120123</xdr:rowOff>
    </xdr:from>
    <xdr:ext cx="762000" cy="259045"/>
    <xdr:sp macro="" textlink="">
      <xdr:nvSpPr>
        <xdr:cNvPr id="155" name="テキスト ボックス 154"/>
        <xdr:cNvSpPr txBox="1"/>
      </xdr:nvSpPr>
      <xdr:spPr>
        <a:xfrm>
          <a:off x="12623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類似団体平均を下回る水準で推移していることに加え、近年はその差が拡大する傾向にあるが、</a:t>
          </a:r>
          <a:r>
            <a:rPr kumimoji="1" lang="ja-JP" altLang="ja-JP" sz="1100">
              <a:solidFill>
                <a:schemeClr val="dk1"/>
              </a:solidFill>
              <a:effectLst/>
              <a:latin typeface="+mn-lt"/>
              <a:ea typeface="+mn-ea"/>
              <a:cs typeface="+mn-cs"/>
            </a:rPr>
            <a:t>根本的な改善策ではないため、若い世代の定住化や少子化対策の町単独</a:t>
          </a:r>
          <a:r>
            <a:rPr kumimoji="1" lang="ja-JP" altLang="en-US" sz="1100">
              <a:solidFill>
                <a:schemeClr val="dk1"/>
              </a:solidFill>
              <a:effectLst/>
              <a:latin typeface="+mn-lt"/>
              <a:ea typeface="+mn-ea"/>
              <a:cs typeface="+mn-cs"/>
            </a:rPr>
            <a:t>で実施する</a:t>
          </a:r>
          <a:r>
            <a:rPr kumimoji="1" lang="ja-JP" altLang="ja-JP" sz="1100">
              <a:solidFill>
                <a:schemeClr val="dk1"/>
              </a:solidFill>
              <a:effectLst/>
              <a:latin typeface="+mn-lt"/>
              <a:ea typeface="+mn-ea"/>
              <a:cs typeface="+mn-cs"/>
            </a:rPr>
            <a:t>事業を、税収との影響に着目しながら、財政の圧迫とならないように努める。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107950</xdr:rowOff>
    </xdr:to>
    <xdr:cxnSp macro="">
      <xdr:nvCxnSpPr>
        <xdr:cNvPr id="188" name="直線コネクタ 187"/>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76200</xdr:rowOff>
    </xdr:to>
    <xdr:cxnSp macro="">
      <xdr:nvCxnSpPr>
        <xdr:cNvPr id="191" name="直線コネクタ 190"/>
        <xdr:cNvCxnSpPr/>
      </xdr:nvCxnSpPr>
      <xdr:spPr>
        <a:xfrm flipV="1">
          <a:off x="3098800" y="9499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76200</xdr:rowOff>
    </xdr:to>
    <xdr:cxnSp macro="">
      <xdr:nvCxnSpPr>
        <xdr:cNvPr id="194" name="直線コネクタ 193"/>
        <xdr:cNvCxnSpPr/>
      </xdr:nvCxnSpPr>
      <xdr:spPr>
        <a:xfrm>
          <a:off x="2209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63500</xdr:rowOff>
    </xdr:to>
    <xdr:cxnSp macro="">
      <xdr:nvCxnSpPr>
        <xdr:cNvPr id="197" name="直線コネクタ 196"/>
        <xdr:cNvCxnSpPr/>
      </xdr:nvCxnSpPr>
      <xdr:spPr>
        <a:xfrm flipV="1">
          <a:off x="1320800" y="953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1" name="円/楕円 210"/>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111777</xdr:rowOff>
    </xdr:from>
    <xdr:ext cx="762000" cy="259045"/>
    <xdr:sp macro="" textlink="">
      <xdr:nvSpPr>
        <xdr:cNvPr id="212" name="テキスト ボックス 211"/>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5" name="円/楕円 214"/>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6" name="テキスト ボックス 215"/>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に係る経常収支比率が類似団体平均を上回っているのは、繰出金の増加が主な要因で、とりわけ下水道事業特別会計への基準外繰出金が挙げられる。今後は独立採算の原則に基づき、使用料金の見直しを行い、下水道事業特別会計の更なる健全化を進めていく。また、その他の特別会計についても事務事業の見直しを行い、一般会計の負担額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58</xdr:row>
      <xdr:rowOff>142240</xdr:rowOff>
    </xdr:to>
    <xdr:cxnSp macro="">
      <xdr:nvCxnSpPr>
        <xdr:cNvPr id="249" name="直線コネクタ 248"/>
        <xdr:cNvCxnSpPr/>
      </xdr:nvCxnSpPr>
      <xdr:spPr>
        <a:xfrm flipV="1">
          <a:off x="15671800" y="1005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58</xdr:row>
      <xdr:rowOff>142240</xdr:rowOff>
    </xdr:to>
    <xdr:cxnSp macro="">
      <xdr:nvCxnSpPr>
        <xdr:cNvPr id="252" name="直線コネクタ 251"/>
        <xdr:cNvCxnSpPr/>
      </xdr:nvCxnSpPr>
      <xdr:spPr>
        <a:xfrm>
          <a:off x="14782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58</xdr:row>
      <xdr:rowOff>119380</xdr:rowOff>
    </xdr:to>
    <xdr:cxnSp macro="">
      <xdr:nvCxnSpPr>
        <xdr:cNvPr id="255" name="直線コネクタ 254"/>
        <xdr:cNvCxnSpPr/>
      </xdr:nvCxnSpPr>
      <xdr:spPr>
        <a:xfrm flipV="1">
          <a:off x="13893800" y="1005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119380</xdr:rowOff>
    </xdr:from>
    <xdr:to>
      <xdr:col>20</xdr:col>
      <xdr:colOff>158750</xdr:colOff>
      <xdr:row>59</xdr:row>
      <xdr:rowOff>107950</xdr:rowOff>
    </xdr:to>
    <xdr:cxnSp macro="">
      <xdr:nvCxnSpPr>
        <xdr:cNvPr id="258" name="直線コネクタ 257"/>
        <xdr:cNvCxnSpPr/>
      </xdr:nvCxnSpPr>
      <xdr:spPr>
        <a:xfrm flipV="1">
          <a:off x="13004800" y="1006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8" name="円/楕円 267"/>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9"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70" name="円/楕円 269"/>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71" name="テキスト ボックス 270"/>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72" name="円/楕円 271"/>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147337</xdr:rowOff>
    </xdr:from>
    <xdr:ext cx="762000" cy="259045"/>
    <xdr:sp macro="" textlink="">
      <xdr:nvSpPr>
        <xdr:cNvPr id="273" name="テキスト ボックス 272"/>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4" name="円/楕円 273"/>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5" name="テキスト ボックス 274"/>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57150</xdr:rowOff>
    </xdr:from>
    <xdr:to>
      <xdr:col>19</xdr:col>
      <xdr:colOff>6350</xdr:colOff>
      <xdr:row>59</xdr:row>
      <xdr:rowOff>158750</xdr:rowOff>
    </xdr:to>
    <xdr:sp macro="" textlink="">
      <xdr:nvSpPr>
        <xdr:cNvPr id="276" name="円/楕円 275"/>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143527</xdr:rowOff>
    </xdr:from>
    <xdr:ext cx="762000" cy="259045"/>
    <xdr:sp macro="" textlink="">
      <xdr:nvSpPr>
        <xdr:cNvPr id="277" name="テキスト ボックス 276"/>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ポイント上回っており、主な原因として</a:t>
          </a:r>
          <a:r>
            <a:rPr kumimoji="1" lang="ja-JP" altLang="en-US" sz="1100">
              <a:solidFill>
                <a:schemeClr val="dk1"/>
              </a:solidFill>
              <a:effectLst/>
              <a:latin typeface="+mn-lt"/>
              <a:ea typeface="+mn-ea"/>
              <a:cs typeface="+mn-cs"/>
            </a:rPr>
            <a:t>民営化した保育所を運営する法人への補助金</a:t>
          </a:r>
          <a:r>
            <a:rPr kumimoji="1" lang="ja-JP" altLang="ja-JP" sz="1100">
              <a:solidFill>
                <a:schemeClr val="dk1"/>
              </a:solidFill>
              <a:effectLst/>
              <a:latin typeface="+mn-lt"/>
              <a:ea typeface="+mn-ea"/>
              <a:cs typeface="+mn-cs"/>
            </a:rPr>
            <a:t>が挙げられる。今後はこれまで以上に補助金の交付が適当かを厳しく判断し</a:t>
          </a:r>
          <a:r>
            <a:rPr kumimoji="1" lang="ja-JP" altLang="en-US" sz="1100">
              <a:solidFill>
                <a:schemeClr val="dk1"/>
              </a:solidFill>
              <a:effectLst/>
              <a:latin typeface="+mn-lt"/>
              <a:ea typeface="+mn-ea"/>
              <a:cs typeface="+mn-cs"/>
            </a:rPr>
            <a:t>適正な補助金の執行に努める。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38</xdr:row>
      <xdr:rowOff>81280</xdr:rowOff>
    </xdr:to>
    <xdr:cxnSp macro="">
      <xdr:nvCxnSpPr>
        <xdr:cNvPr id="307" name="直線コネクタ 306"/>
        <xdr:cNvCxnSpPr/>
      </xdr:nvCxnSpPr>
      <xdr:spPr>
        <a:xfrm flipV="1">
          <a:off x="15671800" y="64683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67564</xdr:rowOff>
    </xdr:from>
    <xdr:to>
      <xdr:col>22</xdr:col>
      <xdr:colOff>565150</xdr:colOff>
      <xdr:row>38</xdr:row>
      <xdr:rowOff>81280</xdr:rowOff>
    </xdr:to>
    <xdr:cxnSp macro="">
      <xdr:nvCxnSpPr>
        <xdr:cNvPr id="310" name="直線コネクタ 309"/>
        <xdr:cNvCxnSpPr/>
      </xdr:nvCxnSpPr>
      <xdr:spPr>
        <a:xfrm>
          <a:off x="14782800" y="65826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67564</xdr:rowOff>
    </xdr:from>
    <xdr:to>
      <xdr:col>21</xdr:col>
      <xdr:colOff>361950</xdr:colOff>
      <xdr:row>38</xdr:row>
      <xdr:rowOff>108712</xdr:rowOff>
    </xdr:to>
    <xdr:cxnSp macro="">
      <xdr:nvCxnSpPr>
        <xdr:cNvPr id="313" name="直線コネクタ 312"/>
        <xdr:cNvCxnSpPr/>
      </xdr:nvCxnSpPr>
      <xdr:spPr>
        <a:xfrm flipV="1">
          <a:off x="13893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108712</xdr:rowOff>
    </xdr:to>
    <xdr:cxnSp macro="">
      <xdr:nvCxnSpPr>
        <xdr:cNvPr id="316" name="直線コネクタ 315"/>
        <xdr:cNvCxnSpPr/>
      </xdr:nvCxnSpPr>
      <xdr:spPr>
        <a:xfrm>
          <a:off x="13004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6" name="円/楕円 325"/>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7"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8" name="円/楕円 327"/>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9" name="テキスト ボックス 328"/>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xdr:rowOff>
    </xdr:from>
    <xdr:to>
      <xdr:col>21</xdr:col>
      <xdr:colOff>412750</xdr:colOff>
      <xdr:row>38</xdr:row>
      <xdr:rowOff>118364</xdr:rowOff>
    </xdr:to>
    <xdr:sp macro="" textlink="">
      <xdr:nvSpPr>
        <xdr:cNvPr id="330" name="円/楕円 329"/>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103141</xdr:rowOff>
    </xdr:from>
    <xdr:ext cx="762000" cy="259045"/>
    <xdr:sp macro="" textlink="">
      <xdr:nvSpPr>
        <xdr:cNvPr id="331" name="テキスト ボックス 330"/>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57912</xdr:rowOff>
    </xdr:from>
    <xdr:to>
      <xdr:col>20</xdr:col>
      <xdr:colOff>209550</xdr:colOff>
      <xdr:row>38</xdr:row>
      <xdr:rowOff>159512</xdr:rowOff>
    </xdr:to>
    <xdr:sp macro="" textlink="">
      <xdr:nvSpPr>
        <xdr:cNvPr id="332" name="円/楕円 331"/>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144289</xdr:rowOff>
    </xdr:from>
    <xdr:ext cx="762000" cy="259045"/>
    <xdr:sp macro="" textlink="">
      <xdr:nvSpPr>
        <xdr:cNvPr id="333" name="テキスト ボックス 332"/>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4" name="円/楕円 333"/>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5" name="テキスト ボックス 334"/>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前までは大規模な投資事業を抑制してきたことにより、類似団体平均を大きく下回っているが、庁舎の耐震補強工事や給食センター建設に伴う起債の償還が今後開始されることになるため上昇が予想される、そのため、新規発行と返済のバランスを考慮し、起債に大きく頼ることのない財政運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31750</xdr:rowOff>
    </xdr:to>
    <xdr:cxnSp macro="">
      <xdr:nvCxnSpPr>
        <xdr:cNvPr id="368" name="直線コネクタ 367"/>
        <xdr:cNvCxnSpPr/>
      </xdr:nvCxnSpPr>
      <xdr:spPr>
        <a:xfrm flipV="1">
          <a:off x="3987800" y="12860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31750</xdr:rowOff>
    </xdr:to>
    <xdr:cxnSp macro="">
      <xdr:nvCxnSpPr>
        <xdr:cNvPr id="371" name="直線コネクタ 370"/>
        <xdr:cNvCxnSpPr/>
      </xdr:nvCxnSpPr>
      <xdr:spPr>
        <a:xfrm>
          <a:off x="3098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74</xdr:row>
      <xdr:rowOff>157480</xdr:rowOff>
    </xdr:to>
    <xdr:cxnSp macro="">
      <xdr:nvCxnSpPr>
        <xdr:cNvPr id="374" name="直線コネクタ 373"/>
        <xdr:cNvCxnSpPr/>
      </xdr:nvCxnSpPr>
      <xdr:spPr>
        <a:xfrm>
          <a:off x="2209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127000</xdr:rowOff>
    </xdr:to>
    <xdr:cxnSp macro="">
      <xdr:nvCxnSpPr>
        <xdr:cNvPr id="377" name="直線コネクタ 376"/>
        <xdr:cNvCxnSpPr/>
      </xdr:nvCxnSpPr>
      <xdr:spPr>
        <a:xfrm>
          <a:off x="1320800" y="12791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7" name="円/楕円 38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88"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9" name="円/楕円 388"/>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0" name="テキスト ボックス 389"/>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91" name="円/楕円 390"/>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2" name="テキスト ボックス 391"/>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3" name="円/楕円 392"/>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94" name="テキスト ボックス 393"/>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395" name="円/楕円 394"/>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396" name="テキスト ボックス 395"/>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類似団体に比べると経常収支全体が改善され</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により、類似団体平均値を</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しかし、大きな要因となっている下水道事業特別会計の改善にとどまらず、町全体として事務事業の合理化・効率化を進め財政健全化に努める。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78</xdr:row>
      <xdr:rowOff>12700</xdr:rowOff>
    </xdr:to>
    <xdr:cxnSp macro="">
      <xdr:nvCxnSpPr>
        <xdr:cNvPr id="427" name="直線コネクタ 426"/>
        <xdr:cNvCxnSpPr/>
      </xdr:nvCxnSpPr>
      <xdr:spPr>
        <a:xfrm flipV="1">
          <a:off x="15671800" y="1319834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26415</xdr:rowOff>
    </xdr:to>
    <xdr:cxnSp macro="">
      <xdr:nvCxnSpPr>
        <xdr:cNvPr id="430" name="直線コネクタ 429"/>
        <xdr:cNvCxnSpPr/>
      </xdr:nvCxnSpPr>
      <xdr:spPr>
        <a:xfrm flipV="1">
          <a:off x="14782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26415</xdr:rowOff>
    </xdr:from>
    <xdr:to>
      <xdr:col>21</xdr:col>
      <xdr:colOff>361950</xdr:colOff>
      <xdr:row>78</xdr:row>
      <xdr:rowOff>49276</xdr:rowOff>
    </xdr:to>
    <xdr:cxnSp macro="">
      <xdr:nvCxnSpPr>
        <xdr:cNvPr id="433" name="直線コネクタ 432"/>
        <xdr:cNvCxnSpPr/>
      </xdr:nvCxnSpPr>
      <xdr:spPr>
        <a:xfrm flipV="1">
          <a:off x="13893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79</xdr:row>
      <xdr:rowOff>14987</xdr:rowOff>
    </xdr:to>
    <xdr:cxnSp macro="">
      <xdr:nvCxnSpPr>
        <xdr:cNvPr id="436" name="直線コネクタ 435"/>
        <xdr:cNvCxnSpPr/>
      </xdr:nvCxnSpPr>
      <xdr:spPr>
        <a:xfrm flipV="1">
          <a:off x="13004800" y="134223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46" name="円/楕円 445"/>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133875</xdr:rowOff>
    </xdr:from>
    <xdr:ext cx="762000" cy="259045"/>
    <xdr:sp macro="" textlink="">
      <xdr:nvSpPr>
        <xdr:cNvPr id="447"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8" name="円/楕円 44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9" name="テキスト ボックス 44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0" name="円/楕円 449"/>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1" name="テキスト ボックス 450"/>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52" name="円/楕円 451"/>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84853</xdr:rowOff>
    </xdr:from>
    <xdr:ext cx="762000" cy="259045"/>
    <xdr:sp macro="" textlink="">
      <xdr:nvSpPr>
        <xdr:cNvPr id="453" name="テキスト ボックス 452"/>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135637</xdr:rowOff>
    </xdr:from>
    <xdr:to>
      <xdr:col>19</xdr:col>
      <xdr:colOff>6350</xdr:colOff>
      <xdr:row>79</xdr:row>
      <xdr:rowOff>65787</xdr:rowOff>
    </xdr:to>
    <xdr:sp macro="" textlink="">
      <xdr:nvSpPr>
        <xdr:cNvPr id="454" name="円/楕円 453"/>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50564</xdr:rowOff>
    </xdr:from>
    <xdr:ext cx="762000" cy="259045"/>
    <xdr:sp macro="" textlink="">
      <xdr:nvSpPr>
        <xdr:cNvPr id="455" name="テキスト ボックス 454"/>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岐阜県笠松町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43131</xdr:rowOff>
    </xdr:from>
    <xdr:to>
      <xdr:col>4</xdr:col>
      <xdr:colOff>1117600</xdr:colOff>
      <xdr:row>19</xdr:row>
      <xdr:rowOff>44780</xdr:rowOff>
    </xdr:to>
    <xdr:cxnSp macro="">
      <xdr:nvCxnSpPr>
        <xdr:cNvPr id="52" name="直線コネクタ 51"/>
        <xdr:cNvCxnSpPr/>
      </xdr:nvCxnSpPr>
      <xdr:spPr bwMode="auto">
        <a:xfrm>
          <a:off x="5003800" y="3348306"/>
          <a:ext cx="647700" cy="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43131</xdr:rowOff>
    </xdr:from>
    <xdr:to>
      <xdr:col>4</xdr:col>
      <xdr:colOff>469900</xdr:colOff>
      <xdr:row>19</xdr:row>
      <xdr:rowOff>73861</xdr:rowOff>
    </xdr:to>
    <xdr:cxnSp macro="">
      <xdr:nvCxnSpPr>
        <xdr:cNvPr id="55" name="直線コネクタ 54"/>
        <xdr:cNvCxnSpPr/>
      </xdr:nvCxnSpPr>
      <xdr:spPr bwMode="auto">
        <a:xfrm flipV="1">
          <a:off x="4305300" y="3348306"/>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169628</xdr:rowOff>
    </xdr:from>
    <xdr:to>
      <xdr:col>3</xdr:col>
      <xdr:colOff>904875</xdr:colOff>
      <xdr:row>19</xdr:row>
      <xdr:rowOff>73861</xdr:rowOff>
    </xdr:to>
    <xdr:cxnSp macro="">
      <xdr:nvCxnSpPr>
        <xdr:cNvPr id="58" name="直線コネクタ 57"/>
        <xdr:cNvCxnSpPr/>
      </xdr:nvCxnSpPr>
      <xdr:spPr bwMode="auto">
        <a:xfrm>
          <a:off x="3606800" y="3303353"/>
          <a:ext cx="698500" cy="7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166787</xdr:rowOff>
    </xdr:from>
    <xdr:to>
      <xdr:col>3</xdr:col>
      <xdr:colOff>206375</xdr:colOff>
      <xdr:row>18</xdr:row>
      <xdr:rowOff>169628</xdr:rowOff>
    </xdr:to>
    <xdr:cxnSp macro="">
      <xdr:nvCxnSpPr>
        <xdr:cNvPr id="61" name="直線コネクタ 60"/>
        <xdr:cNvCxnSpPr/>
      </xdr:nvCxnSpPr>
      <xdr:spPr bwMode="auto">
        <a:xfrm>
          <a:off x="2908300" y="3300512"/>
          <a:ext cx="6985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165430</xdr:rowOff>
    </xdr:from>
    <xdr:to>
      <xdr:col>5</xdr:col>
      <xdr:colOff>34925</xdr:colOff>
      <xdr:row>19</xdr:row>
      <xdr:rowOff>95580</xdr:rowOff>
    </xdr:to>
    <xdr:sp macro="" textlink="">
      <xdr:nvSpPr>
        <xdr:cNvPr id="71" name="円/楕円 70"/>
        <xdr:cNvSpPr/>
      </xdr:nvSpPr>
      <xdr:spPr bwMode="auto">
        <a:xfrm>
          <a:off x="5600700" y="329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137507</xdr:rowOff>
    </xdr:from>
    <xdr:ext cx="762000" cy="259045"/>
    <xdr:sp macro="" textlink="">
      <xdr:nvSpPr>
        <xdr:cNvPr id="72" name="人口1人当たり決算額の推移該当値テキスト130"/>
        <xdr:cNvSpPr txBox="1"/>
      </xdr:nvSpPr>
      <xdr:spPr>
        <a:xfrm>
          <a:off x="5740400" y="327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163781</xdr:rowOff>
    </xdr:from>
    <xdr:to>
      <xdr:col>4</xdr:col>
      <xdr:colOff>520700</xdr:colOff>
      <xdr:row>19</xdr:row>
      <xdr:rowOff>93931</xdr:rowOff>
    </xdr:to>
    <xdr:sp macro="" textlink="">
      <xdr:nvSpPr>
        <xdr:cNvPr id="73" name="円/楕円 72"/>
        <xdr:cNvSpPr/>
      </xdr:nvSpPr>
      <xdr:spPr bwMode="auto">
        <a:xfrm>
          <a:off x="4953000" y="329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78708</xdr:rowOff>
    </xdr:from>
    <xdr:ext cx="736600" cy="259045"/>
    <xdr:sp macro="" textlink="">
      <xdr:nvSpPr>
        <xdr:cNvPr id="74" name="テキスト ボックス 73"/>
        <xdr:cNvSpPr txBox="1"/>
      </xdr:nvSpPr>
      <xdr:spPr>
        <a:xfrm>
          <a:off x="4622800" y="3383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56,053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23061</xdr:rowOff>
    </xdr:from>
    <xdr:to>
      <xdr:col>3</xdr:col>
      <xdr:colOff>955675</xdr:colOff>
      <xdr:row>19</xdr:row>
      <xdr:rowOff>124661</xdr:rowOff>
    </xdr:to>
    <xdr:sp macro="" textlink="">
      <xdr:nvSpPr>
        <xdr:cNvPr id="75" name="円/楕円 74"/>
        <xdr:cNvSpPr/>
      </xdr:nvSpPr>
      <xdr:spPr bwMode="auto">
        <a:xfrm>
          <a:off x="4254500" y="33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109438</xdr:rowOff>
    </xdr:from>
    <xdr:ext cx="762000" cy="259045"/>
    <xdr:sp macro="" textlink="">
      <xdr:nvSpPr>
        <xdr:cNvPr id="76" name="テキスト ボックス 75"/>
        <xdr:cNvSpPr txBox="1"/>
      </xdr:nvSpPr>
      <xdr:spPr>
        <a:xfrm>
          <a:off x="3924300" y="34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118828</xdr:rowOff>
    </xdr:from>
    <xdr:to>
      <xdr:col>3</xdr:col>
      <xdr:colOff>257175</xdr:colOff>
      <xdr:row>19</xdr:row>
      <xdr:rowOff>48978</xdr:rowOff>
    </xdr:to>
    <xdr:sp macro="" textlink="">
      <xdr:nvSpPr>
        <xdr:cNvPr id="77" name="円/楕円 76"/>
        <xdr:cNvSpPr/>
      </xdr:nvSpPr>
      <xdr:spPr bwMode="auto">
        <a:xfrm>
          <a:off x="3556000" y="325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33755</xdr:rowOff>
    </xdr:from>
    <xdr:ext cx="762000" cy="259045"/>
    <xdr:sp macro="" textlink="">
      <xdr:nvSpPr>
        <xdr:cNvPr id="78" name="テキスト ボックス 77"/>
        <xdr:cNvSpPr txBox="1"/>
      </xdr:nvSpPr>
      <xdr:spPr>
        <a:xfrm>
          <a:off x="3225800" y="333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115987</xdr:rowOff>
    </xdr:from>
    <xdr:to>
      <xdr:col>2</xdr:col>
      <xdr:colOff>692150</xdr:colOff>
      <xdr:row>19</xdr:row>
      <xdr:rowOff>46137</xdr:rowOff>
    </xdr:to>
    <xdr:sp macro="" textlink="">
      <xdr:nvSpPr>
        <xdr:cNvPr id="79" name="円/楕円 78"/>
        <xdr:cNvSpPr/>
      </xdr:nvSpPr>
      <xdr:spPr bwMode="auto">
        <a:xfrm>
          <a:off x="2857500" y="32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30914</xdr:rowOff>
    </xdr:from>
    <xdr:ext cx="762000" cy="259045"/>
    <xdr:sp macro="" textlink="">
      <xdr:nvSpPr>
        <xdr:cNvPr id="80" name="テキスト ボックス 79"/>
        <xdr:cNvSpPr txBox="1"/>
      </xdr:nvSpPr>
      <xdr:spPr>
        <a:xfrm>
          <a:off x="2527300" y="33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318501</xdr:rowOff>
    </xdr:from>
    <xdr:to>
      <xdr:col>4</xdr:col>
      <xdr:colOff>1117600</xdr:colOff>
      <xdr:row>36</xdr:row>
      <xdr:rowOff>24424</xdr:rowOff>
    </xdr:to>
    <xdr:cxnSp macro="">
      <xdr:nvCxnSpPr>
        <xdr:cNvPr id="115" name="直線コネクタ 114"/>
        <xdr:cNvCxnSpPr/>
      </xdr:nvCxnSpPr>
      <xdr:spPr bwMode="auto">
        <a:xfrm>
          <a:off x="5003800" y="6928851"/>
          <a:ext cx="647700" cy="4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318501</xdr:rowOff>
    </xdr:from>
    <xdr:to>
      <xdr:col>4</xdr:col>
      <xdr:colOff>469900</xdr:colOff>
      <xdr:row>35</xdr:row>
      <xdr:rowOff>334536</xdr:rowOff>
    </xdr:to>
    <xdr:cxnSp macro="">
      <xdr:nvCxnSpPr>
        <xdr:cNvPr id="118" name="直線コネクタ 117"/>
        <xdr:cNvCxnSpPr/>
      </xdr:nvCxnSpPr>
      <xdr:spPr bwMode="auto">
        <a:xfrm flipV="1">
          <a:off x="4305300" y="6928851"/>
          <a:ext cx="6985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318534</xdr:rowOff>
    </xdr:from>
    <xdr:to>
      <xdr:col>3</xdr:col>
      <xdr:colOff>904875</xdr:colOff>
      <xdr:row>35</xdr:row>
      <xdr:rowOff>334536</xdr:rowOff>
    </xdr:to>
    <xdr:cxnSp macro="">
      <xdr:nvCxnSpPr>
        <xdr:cNvPr id="121" name="直線コネクタ 120"/>
        <xdr:cNvCxnSpPr/>
      </xdr:nvCxnSpPr>
      <xdr:spPr bwMode="auto">
        <a:xfrm>
          <a:off x="3606800" y="6928884"/>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277811</xdr:rowOff>
    </xdr:from>
    <xdr:to>
      <xdr:col>3</xdr:col>
      <xdr:colOff>206375</xdr:colOff>
      <xdr:row>35</xdr:row>
      <xdr:rowOff>318534</xdr:rowOff>
    </xdr:to>
    <xdr:cxnSp macro="">
      <xdr:nvCxnSpPr>
        <xdr:cNvPr id="124" name="直線コネクタ 123"/>
        <xdr:cNvCxnSpPr/>
      </xdr:nvCxnSpPr>
      <xdr:spPr bwMode="auto">
        <a:xfrm>
          <a:off x="2908300" y="6888161"/>
          <a:ext cx="698500" cy="4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316524</xdr:rowOff>
    </xdr:from>
    <xdr:to>
      <xdr:col>5</xdr:col>
      <xdr:colOff>34925</xdr:colOff>
      <xdr:row>36</xdr:row>
      <xdr:rowOff>75224</xdr:rowOff>
    </xdr:to>
    <xdr:sp macro="" textlink="">
      <xdr:nvSpPr>
        <xdr:cNvPr id="134" name="円/楕円 133"/>
        <xdr:cNvSpPr/>
      </xdr:nvSpPr>
      <xdr:spPr bwMode="auto">
        <a:xfrm>
          <a:off x="5600700" y="692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288601</xdr:rowOff>
    </xdr:from>
    <xdr:ext cx="762000" cy="259045"/>
    <xdr:sp macro="" textlink="">
      <xdr:nvSpPr>
        <xdr:cNvPr id="135" name="人口1人当たり決算額の推移該当値テキスト445"/>
        <xdr:cNvSpPr txBox="1"/>
      </xdr:nvSpPr>
      <xdr:spPr>
        <a:xfrm>
          <a:off x="5740400" y="689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267701</xdr:rowOff>
    </xdr:from>
    <xdr:to>
      <xdr:col>4</xdr:col>
      <xdr:colOff>520700</xdr:colOff>
      <xdr:row>36</xdr:row>
      <xdr:rowOff>26401</xdr:rowOff>
    </xdr:to>
    <xdr:sp macro="" textlink="">
      <xdr:nvSpPr>
        <xdr:cNvPr id="136" name="円/楕円 135"/>
        <xdr:cNvSpPr/>
      </xdr:nvSpPr>
      <xdr:spPr bwMode="auto">
        <a:xfrm>
          <a:off x="4953000" y="687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11178</xdr:rowOff>
    </xdr:from>
    <xdr:ext cx="736600" cy="259045"/>
    <xdr:sp macro="" textlink="">
      <xdr:nvSpPr>
        <xdr:cNvPr id="137" name="テキスト ボックス 136"/>
        <xdr:cNvSpPr txBox="1"/>
      </xdr:nvSpPr>
      <xdr:spPr>
        <a:xfrm>
          <a:off x="4622800" y="696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283736</xdr:rowOff>
    </xdr:from>
    <xdr:to>
      <xdr:col>3</xdr:col>
      <xdr:colOff>955675</xdr:colOff>
      <xdr:row>36</xdr:row>
      <xdr:rowOff>42436</xdr:rowOff>
    </xdr:to>
    <xdr:sp macro="" textlink="">
      <xdr:nvSpPr>
        <xdr:cNvPr id="138" name="円/楕円 137"/>
        <xdr:cNvSpPr/>
      </xdr:nvSpPr>
      <xdr:spPr bwMode="auto">
        <a:xfrm>
          <a:off x="4254500" y="68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27213</xdr:rowOff>
    </xdr:from>
    <xdr:ext cx="762000" cy="259045"/>
    <xdr:sp macro="" textlink="">
      <xdr:nvSpPr>
        <xdr:cNvPr id="139" name="テキスト ボックス 138"/>
        <xdr:cNvSpPr txBox="1"/>
      </xdr:nvSpPr>
      <xdr:spPr>
        <a:xfrm>
          <a:off x="3924300" y="69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267734</xdr:rowOff>
    </xdr:from>
    <xdr:to>
      <xdr:col>3</xdr:col>
      <xdr:colOff>257175</xdr:colOff>
      <xdr:row>36</xdr:row>
      <xdr:rowOff>26434</xdr:rowOff>
    </xdr:to>
    <xdr:sp macro="" textlink="">
      <xdr:nvSpPr>
        <xdr:cNvPr id="140" name="円/楕円 139"/>
        <xdr:cNvSpPr/>
      </xdr:nvSpPr>
      <xdr:spPr bwMode="auto">
        <a:xfrm>
          <a:off x="3556000" y="687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11211</xdr:rowOff>
    </xdr:from>
    <xdr:ext cx="762000" cy="259045"/>
    <xdr:sp macro="" textlink="">
      <xdr:nvSpPr>
        <xdr:cNvPr id="141" name="テキスト ボックス 140"/>
        <xdr:cNvSpPr txBox="1"/>
      </xdr:nvSpPr>
      <xdr:spPr>
        <a:xfrm>
          <a:off x="3225800" y="696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227011</xdr:rowOff>
    </xdr:from>
    <xdr:to>
      <xdr:col>2</xdr:col>
      <xdr:colOff>692150</xdr:colOff>
      <xdr:row>35</xdr:row>
      <xdr:rowOff>328611</xdr:rowOff>
    </xdr:to>
    <xdr:sp macro="" textlink="">
      <xdr:nvSpPr>
        <xdr:cNvPr id="142" name="円/楕円 141"/>
        <xdr:cNvSpPr/>
      </xdr:nvSpPr>
      <xdr:spPr bwMode="auto">
        <a:xfrm>
          <a:off x="2857500" y="683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313388</xdr:rowOff>
    </xdr:from>
    <xdr:ext cx="762000" cy="259045"/>
    <xdr:sp macro="" textlink="">
      <xdr:nvSpPr>
        <xdr:cNvPr id="143" name="テキスト ボックス 142"/>
        <xdr:cNvSpPr txBox="1"/>
      </xdr:nvSpPr>
      <xdr:spPr>
        <a:xfrm>
          <a:off x="2527300" y="692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60928</xdr:rowOff>
    </xdr:from>
    <xdr:to>
      <xdr:col>6</xdr:col>
      <xdr:colOff>511175</xdr:colOff>
      <xdr:row>39</xdr:row>
      <xdr:rowOff>69196</xdr:rowOff>
    </xdr:to>
    <xdr:cxnSp macro="">
      <xdr:nvCxnSpPr>
        <xdr:cNvPr id="61" name="直線コネクタ 60"/>
        <xdr:cNvCxnSpPr/>
      </xdr:nvCxnSpPr>
      <xdr:spPr>
        <a:xfrm>
          <a:off x="3797300" y="6747478"/>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60928</xdr:rowOff>
    </xdr:from>
    <xdr:to>
      <xdr:col>5</xdr:col>
      <xdr:colOff>358775</xdr:colOff>
      <xdr:row>39</xdr:row>
      <xdr:rowOff>62891</xdr:rowOff>
    </xdr:to>
    <xdr:cxnSp macro="">
      <xdr:nvCxnSpPr>
        <xdr:cNvPr id="64" name="直線コネクタ 63"/>
        <xdr:cNvCxnSpPr/>
      </xdr:nvCxnSpPr>
      <xdr:spPr>
        <a:xfrm flipV="1">
          <a:off x="2908300" y="6747478"/>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10122</xdr:rowOff>
    </xdr:from>
    <xdr:to>
      <xdr:col>4</xdr:col>
      <xdr:colOff>155575</xdr:colOff>
      <xdr:row>39</xdr:row>
      <xdr:rowOff>62891</xdr:rowOff>
    </xdr:to>
    <xdr:cxnSp macro="">
      <xdr:nvCxnSpPr>
        <xdr:cNvPr id="67" name="直線コネクタ 66"/>
        <xdr:cNvCxnSpPr/>
      </xdr:nvCxnSpPr>
      <xdr:spPr>
        <a:xfrm>
          <a:off x="2019300" y="6696672"/>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166960</xdr:rowOff>
    </xdr:from>
    <xdr:to>
      <xdr:col>2</xdr:col>
      <xdr:colOff>638175</xdr:colOff>
      <xdr:row>39</xdr:row>
      <xdr:rowOff>10122</xdr:rowOff>
    </xdr:to>
    <xdr:cxnSp macro="">
      <xdr:nvCxnSpPr>
        <xdr:cNvPr id="70" name="直線コネクタ 69"/>
        <xdr:cNvCxnSpPr/>
      </xdr:nvCxnSpPr>
      <xdr:spPr>
        <a:xfrm>
          <a:off x="1130300" y="6682060"/>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18396</xdr:rowOff>
    </xdr:from>
    <xdr:to>
      <xdr:col>6</xdr:col>
      <xdr:colOff>561975</xdr:colOff>
      <xdr:row>39</xdr:row>
      <xdr:rowOff>119996</xdr:rowOff>
    </xdr:to>
    <xdr:sp macro="" textlink="">
      <xdr:nvSpPr>
        <xdr:cNvPr id="80" name="円/楕円 79"/>
        <xdr:cNvSpPr/>
      </xdr:nvSpPr>
      <xdr:spPr>
        <a:xfrm>
          <a:off x="4584700" y="67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104773</xdr:rowOff>
    </xdr:from>
    <xdr:ext cx="534377" cy="259045"/>
    <xdr:sp macro="" textlink="">
      <xdr:nvSpPr>
        <xdr:cNvPr id="81" name="人件費該当値テキスト"/>
        <xdr:cNvSpPr txBox="1"/>
      </xdr:nvSpPr>
      <xdr:spPr>
        <a:xfrm>
          <a:off x="4686300" y="66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10128</xdr:rowOff>
    </xdr:from>
    <xdr:to>
      <xdr:col>5</xdr:col>
      <xdr:colOff>409575</xdr:colOff>
      <xdr:row>39</xdr:row>
      <xdr:rowOff>111728</xdr:rowOff>
    </xdr:to>
    <xdr:sp macro="" textlink="">
      <xdr:nvSpPr>
        <xdr:cNvPr id="82" name="円/楕円 81"/>
        <xdr:cNvSpPr/>
      </xdr:nvSpPr>
      <xdr:spPr>
        <a:xfrm>
          <a:off x="3746500" y="66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102855</xdr:rowOff>
    </xdr:from>
    <xdr:ext cx="534377" cy="259045"/>
    <xdr:sp macro="" textlink="">
      <xdr:nvSpPr>
        <xdr:cNvPr id="83" name="テキスト ボックス 82"/>
        <xdr:cNvSpPr txBox="1"/>
      </xdr:nvSpPr>
      <xdr:spPr>
        <a:xfrm>
          <a:off x="3530111" y="67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12091</xdr:rowOff>
    </xdr:from>
    <xdr:to>
      <xdr:col>4</xdr:col>
      <xdr:colOff>206375</xdr:colOff>
      <xdr:row>39</xdr:row>
      <xdr:rowOff>113691</xdr:rowOff>
    </xdr:to>
    <xdr:sp macro="" textlink="">
      <xdr:nvSpPr>
        <xdr:cNvPr id="84" name="円/楕円 83"/>
        <xdr:cNvSpPr/>
      </xdr:nvSpPr>
      <xdr:spPr>
        <a:xfrm>
          <a:off x="2857500" y="66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104818</xdr:rowOff>
    </xdr:from>
    <xdr:ext cx="534377" cy="259045"/>
    <xdr:sp macro="" textlink="">
      <xdr:nvSpPr>
        <xdr:cNvPr id="85" name="テキスト ボックス 84"/>
        <xdr:cNvSpPr txBox="1"/>
      </xdr:nvSpPr>
      <xdr:spPr>
        <a:xfrm>
          <a:off x="2641111" y="67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130772</xdr:rowOff>
    </xdr:from>
    <xdr:to>
      <xdr:col>3</xdr:col>
      <xdr:colOff>3175</xdr:colOff>
      <xdr:row>39</xdr:row>
      <xdr:rowOff>60922</xdr:rowOff>
    </xdr:to>
    <xdr:sp macro="" textlink="">
      <xdr:nvSpPr>
        <xdr:cNvPr id="86" name="円/楕円 85"/>
        <xdr:cNvSpPr/>
      </xdr:nvSpPr>
      <xdr:spPr>
        <a:xfrm>
          <a:off x="1968500" y="6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52049</xdr:rowOff>
    </xdr:from>
    <xdr:ext cx="534377" cy="259045"/>
    <xdr:sp macro="" textlink="">
      <xdr:nvSpPr>
        <xdr:cNvPr id="87" name="テキスト ボックス 86"/>
        <xdr:cNvSpPr txBox="1"/>
      </xdr:nvSpPr>
      <xdr:spPr>
        <a:xfrm>
          <a:off x="1752111" y="67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116160</xdr:rowOff>
    </xdr:from>
    <xdr:to>
      <xdr:col>1</xdr:col>
      <xdr:colOff>485775</xdr:colOff>
      <xdr:row>39</xdr:row>
      <xdr:rowOff>46310</xdr:rowOff>
    </xdr:to>
    <xdr:sp macro="" textlink="">
      <xdr:nvSpPr>
        <xdr:cNvPr id="88" name="円/楕円 87"/>
        <xdr:cNvSpPr/>
      </xdr:nvSpPr>
      <xdr:spPr>
        <a:xfrm>
          <a:off x="1079500" y="66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37437</xdr:rowOff>
    </xdr:from>
    <xdr:ext cx="534377" cy="259045"/>
    <xdr:sp macro="" textlink="">
      <xdr:nvSpPr>
        <xdr:cNvPr id="89" name="テキスト ボックス 88"/>
        <xdr:cNvSpPr txBox="1"/>
      </xdr:nvSpPr>
      <xdr:spPr>
        <a:xfrm>
          <a:off x="863111" y="67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15243</xdr:rowOff>
    </xdr:from>
    <xdr:to>
      <xdr:col>6</xdr:col>
      <xdr:colOff>511175</xdr:colOff>
      <xdr:row>57</xdr:row>
      <xdr:rowOff>87726</xdr:rowOff>
    </xdr:to>
    <xdr:cxnSp macro="">
      <xdr:nvCxnSpPr>
        <xdr:cNvPr id="121" name="直線コネクタ 120"/>
        <xdr:cNvCxnSpPr/>
      </xdr:nvCxnSpPr>
      <xdr:spPr>
        <a:xfrm flipV="1">
          <a:off x="3797300" y="9787893"/>
          <a:ext cx="838200" cy="7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87726</xdr:rowOff>
    </xdr:from>
    <xdr:to>
      <xdr:col>5</xdr:col>
      <xdr:colOff>358775</xdr:colOff>
      <xdr:row>57</xdr:row>
      <xdr:rowOff>120171</xdr:rowOff>
    </xdr:to>
    <xdr:cxnSp macro="">
      <xdr:nvCxnSpPr>
        <xdr:cNvPr id="124" name="直線コネクタ 123"/>
        <xdr:cNvCxnSpPr/>
      </xdr:nvCxnSpPr>
      <xdr:spPr>
        <a:xfrm flipV="1">
          <a:off x="2908300" y="9860376"/>
          <a:ext cx="889000" cy="3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120171</xdr:rowOff>
    </xdr:from>
    <xdr:to>
      <xdr:col>4</xdr:col>
      <xdr:colOff>155575</xdr:colOff>
      <xdr:row>57</xdr:row>
      <xdr:rowOff>137430</xdr:rowOff>
    </xdr:to>
    <xdr:cxnSp macro="">
      <xdr:nvCxnSpPr>
        <xdr:cNvPr id="127" name="直線コネクタ 126"/>
        <xdr:cNvCxnSpPr/>
      </xdr:nvCxnSpPr>
      <xdr:spPr>
        <a:xfrm flipV="1">
          <a:off x="2019300" y="9892821"/>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119812</xdr:rowOff>
    </xdr:from>
    <xdr:to>
      <xdr:col>2</xdr:col>
      <xdr:colOff>638175</xdr:colOff>
      <xdr:row>57</xdr:row>
      <xdr:rowOff>137430</xdr:rowOff>
    </xdr:to>
    <xdr:cxnSp macro="">
      <xdr:nvCxnSpPr>
        <xdr:cNvPr id="130" name="直線コネクタ 129"/>
        <xdr:cNvCxnSpPr/>
      </xdr:nvCxnSpPr>
      <xdr:spPr>
        <a:xfrm>
          <a:off x="1130300" y="9892462"/>
          <a:ext cx="8890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135893</xdr:rowOff>
    </xdr:from>
    <xdr:to>
      <xdr:col>6</xdr:col>
      <xdr:colOff>561975</xdr:colOff>
      <xdr:row>57</xdr:row>
      <xdr:rowOff>66043</xdr:rowOff>
    </xdr:to>
    <xdr:sp macro="" textlink="">
      <xdr:nvSpPr>
        <xdr:cNvPr id="140" name="円/楕円 139"/>
        <xdr:cNvSpPr/>
      </xdr:nvSpPr>
      <xdr:spPr>
        <a:xfrm>
          <a:off x="4584700" y="97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114320</xdr:rowOff>
    </xdr:from>
    <xdr:ext cx="534377" cy="259045"/>
    <xdr:sp macro="" textlink="">
      <xdr:nvSpPr>
        <xdr:cNvPr id="141" name="物件費該当値テキスト"/>
        <xdr:cNvSpPr txBox="1"/>
      </xdr:nvSpPr>
      <xdr:spPr>
        <a:xfrm>
          <a:off x="4686300" y="97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36926</xdr:rowOff>
    </xdr:from>
    <xdr:to>
      <xdr:col>5</xdr:col>
      <xdr:colOff>409575</xdr:colOff>
      <xdr:row>57</xdr:row>
      <xdr:rowOff>138526</xdr:rowOff>
    </xdr:to>
    <xdr:sp macro="" textlink="">
      <xdr:nvSpPr>
        <xdr:cNvPr id="142" name="円/楕円 141"/>
        <xdr:cNvSpPr/>
      </xdr:nvSpPr>
      <xdr:spPr>
        <a:xfrm>
          <a:off x="3746500" y="98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129653</xdr:rowOff>
    </xdr:from>
    <xdr:ext cx="534377" cy="259045"/>
    <xdr:sp macro="" textlink="">
      <xdr:nvSpPr>
        <xdr:cNvPr id="143" name="テキスト ボックス 142"/>
        <xdr:cNvSpPr txBox="1"/>
      </xdr:nvSpPr>
      <xdr:spPr>
        <a:xfrm>
          <a:off x="3530111" y="99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69371</xdr:rowOff>
    </xdr:from>
    <xdr:to>
      <xdr:col>4</xdr:col>
      <xdr:colOff>206375</xdr:colOff>
      <xdr:row>57</xdr:row>
      <xdr:rowOff>170971</xdr:rowOff>
    </xdr:to>
    <xdr:sp macro="" textlink="">
      <xdr:nvSpPr>
        <xdr:cNvPr id="144" name="円/楕円 143"/>
        <xdr:cNvSpPr/>
      </xdr:nvSpPr>
      <xdr:spPr>
        <a:xfrm>
          <a:off x="2857500" y="98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162098</xdr:rowOff>
    </xdr:from>
    <xdr:ext cx="534377" cy="259045"/>
    <xdr:sp macro="" textlink="">
      <xdr:nvSpPr>
        <xdr:cNvPr id="145" name="テキスト ボックス 144"/>
        <xdr:cNvSpPr txBox="1"/>
      </xdr:nvSpPr>
      <xdr:spPr>
        <a:xfrm>
          <a:off x="2641111" y="99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86630</xdr:rowOff>
    </xdr:from>
    <xdr:to>
      <xdr:col>3</xdr:col>
      <xdr:colOff>3175</xdr:colOff>
      <xdr:row>58</xdr:row>
      <xdr:rowOff>16780</xdr:rowOff>
    </xdr:to>
    <xdr:sp macro="" textlink="">
      <xdr:nvSpPr>
        <xdr:cNvPr id="146" name="円/楕円 145"/>
        <xdr:cNvSpPr/>
      </xdr:nvSpPr>
      <xdr:spPr>
        <a:xfrm>
          <a:off x="1968500" y="98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7907</xdr:rowOff>
    </xdr:from>
    <xdr:ext cx="534377" cy="259045"/>
    <xdr:sp macro="" textlink="">
      <xdr:nvSpPr>
        <xdr:cNvPr id="147" name="テキスト ボックス 146"/>
        <xdr:cNvSpPr txBox="1"/>
      </xdr:nvSpPr>
      <xdr:spPr>
        <a:xfrm>
          <a:off x="1752111" y="995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69012</xdr:rowOff>
    </xdr:from>
    <xdr:to>
      <xdr:col>1</xdr:col>
      <xdr:colOff>485775</xdr:colOff>
      <xdr:row>57</xdr:row>
      <xdr:rowOff>170612</xdr:rowOff>
    </xdr:to>
    <xdr:sp macro="" textlink="">
      <xdr:nvSpPr>
        <xdr:cNvPr id="148" name="円/楕円 147"/>
        <xdr:cNvSpPr/>
      </xdr:nvSpPr>
      <xdr:spPr>
        <a:xfrm>
          <a:off x="1079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161739</xdr:rowOff>
    </xdr:from>
    <xdr:ext cx="534377" cy="259045"/>
    <xdr:sp macro="" textlink="">
      <xdr:nvSpPr>
        <xdr:cNvPr id="149" name="テキスト ボックス 148"/>
        <xdr:cNvSpPr txBox="1"/>
      </xdr:nvSpPr>
      <xdr:spPr>
        <a:xfrm>
          <a:off x="863111" y="99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82245</xdr:rowOff>
    </xdr:from>
    <xdr:to>
      <xdr:col>6</xdr:col>
      <xdr:colOff>511175</xdr:colOff>
      <xdr:row>77</xdr:row>
      <xdr:rowOff>120574</xdr:rowOff>
    </xdr:to>
    <xdr:cxnSp macro="">
      <xdr:nvCxnSpPr>
        <xdr:cNvPr id="178" name="直線コネクタ 177"/>
        <xdr:cNvCxnSpPr/>
      </xdr:nvCxnSpPr>
      <xdr:spPr>
        <a:xfrm>
          <a:off x="3797300" y="13283895"/>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82245</xdr:rowOff>
    </xdr:from>
    <xdr:to>
      <xdr:col>5</xdr:col>
      <xdr:colOff>358775</xdr:colOff>
      <xdr:row>78</xdr:row>
      <xdr:rowOff>3302</xdr:rowOff>
    </xdr:to>
    <xdr:cxnSp macro="">
      <xdr:nvCxnSpPr>
        <xdr:cNvPr id="181" name="直線コネクタ 180"/>
        <xdr:cNvCxnSpPr/>
      </xdr:nvCxnSpPr>
      <xdr:spPr>
        <a:xfrm flipV="1">
          <a:off x="2908300" y="13283895"/>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123089</xdr:rowOff>
    </xdr:from>
    <xdr:to>
      <xdr:col>4</xdr:col>
      <xdr:colOff>155575</xdr:colOff>
      <xdr:row>78</xdr:row>
      <xdr:rowOff>3302</xdr:rowOff>
    </xdr:to>
    <xdr:cxnSp macro="">
      <xdr:nvCxnSpPr>
        <xdr:cNvPr id="184" name="直線コネクタ 183"/>
        <xdr:cNvCxnSpPr/>
      </xdr:nvCxnSpPr>
      <xdr:spPr>
        <a:xfrm>
          <a:off x="2019300" y="13324739"/>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123089</xdr:rowOff>
    </xdr:from>
    <xdr:to>
      <xdr:col>2</xdr:col>
      <xdr:colOff>638175</xdr:colOff>
      <xdr:row>78</xdr:row>
      <xdr:rowOff>5283</xdr:rowOff>
    </xdr:to>
    <xdr:cxnSp macro="">
      <xdr:nvCxnSpPr>
        <xdr:cNvPr id="187" name="直線コネクタ 186"/>
        <xdr:cNvCxnSpPr/>
      </xdr:nvCxnSpPr>
      <xdr:spPr>
        <a:xfrm flipV="1">
          <a:off x="1130300" y="13324739"/>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69774</xdr:rowOff>
    </xdr:from>
    <xdr:to>
      <xdr:col>6</xdr:col>
      <xdr:colOff>561975</xdr:colOff>
      <xdr:row>77</xdr:row>
      <xdr:rowOff>171374</xdr:rowOff>
    </xdr:to>
    <xdr:sp macro="" textlink="">
      <xdr:nvSpPr>
        <xdr:cNvPr id="197" name="円/楕円 196"/>
        <xdr:cNvSpPr/>
      </xdr:nvSpPr>
      <xdr:spPr>
        <a:xfrm>
          <a:off x="45847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92651</xdr:rowOff>
    </xdr:from>
    <xdr:ext cx="469744" cy="259045"/>
    <xdr:sp macro="" textlink="">
      <xdr:nvSpPr>
        <xdr:cNvPr id="198" name="維持補修費該当値テキスト"/>
        <xdr:cNvSpPr txBox="1"/>
      </xdr:nvSpPr>
      <xdr:spPr>
        <a:xfrm>
          <a:off x="4686300" y="131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31445</xdr:rowOff>
    </xdr:from>
    <xdr:to>
      <xdr:col>5</xdr:col>
      <xdr:colOff>409575</xdr:colOff>
      <xdr:row>77</xdr:row>
      <xdr:rowOff>133045</xdr:rowOff>
    </xdr:to>
    <xdr:sp macro="" textlink="">
      <xdr:nvSpPr>
        <xdr:cNvPr id="199" name="円/楕円 198"/>
        <xdr:cNvSpPr/>
      </xdr:nvSpPr>
      <xdr:spPr>
        <a:xfrm>
          <a:off x="37465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149572</xdr:rowOff>
    </xdr:from>
    <xdr:ext cx="469744" cy="259045"/>
    <xdr:sp macro="" textlink="">
      <xdr:nvSpPr>
        <xdr:cNvPr id="200" name="テキスト ボックス 199"/>
        <xdr:cNvSpPr txBox="1"/>
      </xdr:nvSpPr>
      <xdr:spPr>
        <a:xfrm>
          <a:off x="3562427" y="130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123952</xdr:rowOff>
    </xdr:from>
    <xdr:to>
      <xdr:col>4</xdr:col>
      <xdr:colOff>206375</xdr:colOff>
      <xdr:row>78</xdr:row>
      <xdr:rowOff>54102</xdr:rowOff>
    </xdr:to>
    <xdr:sp macro="" textlink="">
      <xdr:nvSpPr>
        <xdr:cNvPr id="201" name="円/楕円 200"/>
        <xdr:cNvSpPr/>
      </xdr:nvSpPr>
      <xdr:spPr>
        <a:xfrm>
          <a:off x="28575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45229</xdr:rowOff>
    </xdr:from>
    <xdr:ext cx="469744" cy="259045"/>
    <xdr:sp macro="" textlink="">
      <xdr:nvSpPr>
        <xdr:cNvPr id="202" name="テキスト ボックス 201"/>
        <xdr:cNvSpPr txBox="1"/>
      </xdr:nvSpPr>
      <xdr:spPr>
        <a:xfrm>
          <a:off x="2673427" y="13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72289</xdr:rowOff>
    </xdr:from>
    <xdr:to>
      <xdr:col>3</xdr:col>
      <xdr:colOff>3175</xdr:colOff>
      <xdr:row>78</xdr:row>
      <xdr:rowOff>2439</xdr:rowOff>
    </xdr:to>
    <xdr:sp macro="" textlink="">
      <xdr:nvSpPr>
        <xdr:cNvPr id="203" name="円/楕円 202"/>
        <xdr:cNvSpPr/>
      </xdr:nvSpPr>
      <xdr:spPr>
        <a:xfrm>
          <a:off x="1968500" y="13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165016</xdr:rowOff>
    </xdr:from>
    <xdr:ext cx="469744" cy="259045"/>
    <xdr:sp macro="" textlink="">
      <xdr:nvSpPr>
        <xdr:cNvPr id="204" name="テキスト ボックス 203"/>
        <xdr:cNvSpPr txBox="1"/>
      </xdr:nvSpPr>
      <xdr:spPr>
        <a:xfrm>
          <a:off x="1784427" y="133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125933</xdr:rowOff>
    </xdr:from>
    <xdr:to>
      <xdr:col>1</xdr:col>
      <xdr:colOff>485775</xdr:colOff>
      <xdr:row>78</xdr:row>
      <xdr:rowOff>56083</xdr:rowOff>
    </xdr:to>
    <xdr:sp macro="" textlink="">
      <xdr:nvSpPr>
        <xdr:cNvPr id="205" name="円/楕円 204"/>
        <xdr:cNvSpPr/>
      </xdr:nvSpPr>
      <xdr:spPr>
        <a:xfrm>
          <a:off x="1079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47210</xdr:rowOff>
    </xdr:from>
    <xdr:ext cx="469744" cy="259045"/>
    <xdr:sp macro="" textlink="">
      <xdr:nvSpPr>
        <xdr:cNvPr id="206" name="テキスト ボックス 205"/>
        <xdr:cNvSpPr txBox="1"/>
      </xdr:nvSpPr>
      <xdr:spPr>
        <a:xfrm>
          <a:off x="895427"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1130</xdr:rowOff>
    </xdr:from>
    <xdr:to>
      <xdr:col>6</xdr:col>
      <xdr:colOff>511175</xdr:colOff>
      <xdr:row>97</xdr:row>
      <xdr:rowOff>43421</xdr:rowOff>
    </xdr:to>
    <xdr:cxnSp macro="">
      <xdr:nvCxnSpPr>
        <xdr:cNvPr id="236" name="直線コネクタ 235"/>
        <xdr:cNvCxnSpPr/>
      </xdr:nvCxnSpPr>
      <xdr:spPr>
        <a:xfrm flipV="1">
          <a:off x="3797300" y="16631780"/>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43421</xdr:rowOff>
    </xdr:from>
    <xdr:to>
      <xdr:col>5</xdr:col>
      <xdr:colOff>358775</xdr:colOff>
      <xdr:row>97</xdr:row>
      <xdr:rowOff>131451</xdr:rowOff>
    </xdr:to>
    <xdr:cxnSp macro="">
      <xdr:nvCxnSpPr>
        <xdr:cNvPr id="239" name="直線コネクタ 238"/>
        <xdr:cNvCxnSpPr/>
      </xdr:nvCxnSpPr>
      <xdr:spPr>
        <a:xfrm flipV="1">
          <a:off x="2908300" y="16674071"/>
          <a:ext cx="889000" cy="8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131451</xdr:rowOff>
    </xdr:from>
    <xdr:to>
      <xdr:col>4</xdr:col>
      <xdr:colOff>155575</xdr:colOff>
      <xdr:row>97</xdr:row>
      <xdr:rowOff>134423</xdr:rowOff>
    </xdr:to>
    <xdr:cxnSp macro="">
      <xdr:nvCxnSpPr>
        <xdr:cNvPr id="242" name="直線コネクタ 241"/>
        <xdr:cNvCxnSpPr/>
      </xdr:nvCxnSpPr>
      <xdr:spPr>
        <a:xfrm flipV="1">
          <a:off x="2019300" y="1676210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112897</xdr:rowOff>
    </xdr:from>
    <xdr:to>
      <xdr:col>2</xdr:col>
      <xdr:colOff>638175</xdr:colOff>
      <xdr:row>97</xdr:row>
      <xdr:rowOff>134423</xdr:rowOff>
    </xdr:to>
    <xdr:cxnSp macro="">
      <xdr:nvCxnSpPr>
        <xdr:cNvPr id="245" name="直線コネクタ 244"/>
        <xdr:cNvCxnSpPr/>
      </xdr:nvCxnSpPr>
      <xdr:spPr>
        <a:xfrm>
          <a:off x="1130300" y="1674354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121780</xdr:rowOff>
    </xdr:from>
    <xdr:to>
      <xdr:col>6</xdr:col>
      <xdr:colOff>561975</xdr:colOff>
      <xdr:row>97</xdr:row>
      <xdr:rowOff>51930</xdr:rowOff>
    </xdr:to>
    <xdr:sp macro="" textlink="">
      <xdr:nvSpPr>
        <xdr:cNvPr id="255" name="円/楕円 254"/>
        <xdr:cNvSpPr/>
      </xdr:nvSpPr>
      <xdr:spPr>
        <a:xfrm>
          <a:off x="4584700" y="1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144657</xdr:rowOff>
    </xdr:from>
    <xdr:ext cx="534377" cy="259045"/>
    <xdr:sp macro="" textlink="">
      <xdr:nvSpPr>
        <xdr:cNvPr id="256" name="扶助費該当値テキスト"/>
        <xdr:cNvSpPr txBox="1"/>
      </xdr:nvSpPr>
      <xdr:spPr>
        <a:xfrm>
          <a:off x="4686300" y="164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164071</xdr:rowOff>
    </xdr:from>
    <xdr:to>
      <xdr:col>5</xdr:col>
      <xdr:colOff>409575</xdr:colOff>
      <xdr:row>97</xdr:row>
      <xdr:rowOff>94221</xdr:rowOff>
    </xdr:to>
    <xdr:sp macro="" textlink="">
      <xdr:nvSpPr>
        <xdr:cNvPr id="257" name="円/楕円 256"/>
        <xdr:cNvSpPr/>
      </xdr:nvSpPr>
      <xdr:spPr>
        <a:xfrm>
          <a:off x="3746500" y="166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110748</xdr:rowOff>
    </xdr:from>
    <xdr:ext cx="534377" cy="259045"/>
    <xdr:sp macro="" textlink="">
      <xdr:nvSpPr>
        <xdr:cNvPr id="258" name="テキスト ボックス 257"/>
        <xdr:cNvSpPr txBox="1"/>
      </xdr:nvSpPr>
      <xdr:spPr>
        <a:xfrm>
          <a:off x="3530111" y="163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80651</xdr:rowOff>
    </xdr:from>
    <xdr:to>
      <xdr:col>4</xdr:col>
      <xdr:colOff>206375</xdr:colOff>
      <xdr:row>98</xdr:row>
      <xdr:rowOff>10801</xdr:rowOff>
    </xdr:to>
    <xdr:sp macro="" textlink="">
      <xdr:nvSpPr>
        <xdr:cNvPr id="259" name="円/楕円 258"/>
        <xdr:cNvSpPr/>
      </xdr:nvSpPr>
      <xdr:spPr>
        <a:xfrm>
          <a:off x="2857500" y="167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27328</xdr:rowOff>
    </xdr:from>
    <xdr:ext cx="534377" cy="259045"/>
    <xdr:sp macro="" textlink="">
      <xdr:nvSpPr>
        <xdr:cNvPr id="260" name="テキスト ボックス 259"/>
        <xdr:cNvSpPr txBox="1"/>
      </xdr:nvSpPr>
      <xdr:spPr>
        <a:xfrm>
          <a:off x="2641111" y="164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83623</xdr:rowOff>
    </xdr:from>
    <xdr:to>
      <xdr:col>3</xdr:col>
      <xdr:colOff>3175</xdr:colOff>
      <xdr:row>98</xdr:row>
      <xdr:rowOff>13773</xdr:rowOff>
    </xdr:to>
    <xdr:sp macro="" textlink="">
      <xdr:nvSpPr>
        <xdr:cNvPr id="261" name="円/楕円 260"/>
        <xdr:cNvSpPr/>
      </xdr:nvSpPr>
      <xdr:spPr>
        <a:xfrm>
          <a:off x="1968500" y="167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30300</xdr:rowOff>
    </xdr:from>
    <xdr:ext cx="534377" cy="259045"/>
    <xdr:sp macro="" textlink="">
      <xdr:nvSpPr>
        <xdr:cNvPr id="262" name="テキスト ボックス 261"/>
        <xdr:cNvSpPr txBox="1"/>
      </xdr:nvSpPr>
      <xdr:spPr>
        <a:xfrm>
          <a:off x="1752111" y="1648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62097</xdr:rowOff>
    </xdr:from>
    <xdr:to>
      <xdr:col>1</xdr:col>
      <xdr:colOff>485775</xdr:colOff>
      <xdr:row>97</xdr:row>
      <xdr:rowOff>163697</xdr:rowOff>
    </xdr:to>
    <xdr:sp macro="" textlink="">
      <xdr:nvSpPr>
        <xdr:cNvPr id="263" name="円/楕円 262"/>
        <xdr:cNvSpPr/>
      </xdr:nvSpPr>
      <xdr:spPr>
        <a:xfrm>
          <a:off x="1079500" y="166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8774</xdr:rowOff>
    </xdr:from>
    <xdr:ext cx="534377" cy="259045"/>
    <xdr:sp macro="" textlink="">
      <xdr:nvSpPr>
        <xdr:cNvPr id="264" name="テキスト ボックス 263"/>
        <xdr:cNvSpPr txBox="1"/>
      </xdr:nvSpPr>
      <xdr:spPr>
        <a:xfrm>
          <a:off x="863111" y="164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74625</xdr:rowOff>
    </xdr:from>
    <xdr:to>
      <xdr:col>15</xdr:col>
      <xdr:colOff>180975</xdr:colOff>
      <xdr:row>36</xdr:row>
      <xdr:rowOff>93740</xdr:rowOff>
    </xdr:to>
    <xdr:cxnSp macro="">
      <xdr:nvCxnSpPr>
        <xdr:cNvPr id="295" name="直線コネクタ 294"/>
        <xdr:cNvCxnSpPr/>
      </xdr:nvCxnSpPr>
      <xdr:spPr>
        <a:xfrm>
          <a:off x="9639300" y="6246825"/>
          <a:ext cx="8382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74625</xdr:rowOff>
    </xdr:from>
    <xdr:to>
      <xdr:col>14</xdr:col>
      <xdr:colOff>28575</xdr:colOff>
      <xdr:row>36</xdr:row>
      <xdr:rowOff>88374</xdr:rowOff>
    </xdr:to>
    <xdr:cxnSp macro="">
      <xdr:nvCxnSpPr>
        <xdr:cNvPr id="298" name="直線コネクタ 297"/>
        <xdr:cNvCxnSpPr/>
      </xdr:nvCxnSpPr>
      <xdr:spPr>
        <a:xfrm flipV="1">
          <a:off x="8750300" y="6246825"/>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88374</xdr:rowOff>
    </xdr:from>
    <xdr:to>
      <xdr:col>12</xdr:col>
      <xdr:colOff>511175</xdr:colOff>
      <xdr:row>36</xdr:row>
      <xdr:rowOff>119986</xdr:rowOff>
    </xdr:to>
    <xdr:cxnSp macro="">
      <xdr:nvCxnSpPr>
        <xdr:cNvPr id="301" name="直線コネクタ 300"/>
        <xdr:cNvCxnSpPr/>
      </xdr:nvCxnSpPr>
      <xdr:spPr>
        <a:xfrm flipV="1">
          <a:off x="7861300" y="6260574"/>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119986</xdr:rowOff>
    </xdr:from>
    <xdr:to>
      <xdr:col>11</xdr:col>
      <xdr:colOff>307975</xdr:colOff>
      <xdr:row>36</xdr:row>
      <xdr:rowOff>138818</xdr:rowOff>
    </xdr:to>
    <xdr:cxnSp macro="">
      <xdr:nvCxnSpPr>
        <xdr:cNvPr id="304" name="直線コネクタ 303"/>
        <xdr:cNvCxnSpPr/>
      </xdr:nvCxnSpPr>
      <xdr:spPr>
        <a:xfrm flipV="1">
          <a:off x="6972300" y="6292186"/>
          <a:ext cx="889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42940</xdr:rowOff>
    </xdr:from>
    <xdr:to>
      <xdr:col>15</xdr:col>
      <xdr:colOff>231775</xdr:colOff>
      <xdr:row>36</xdr:row>
      <xdr:rowOff>144540</xdr:rowOff>
    </xdr:to>
    <xdr:sp macro="" textlink="">
      <xdr:nvSpPr>
        <xdr:cNvPr id="314" name="円/楕円 313"/>
        <xdr:cNvSpPr/>
      </xdr:nvSpPr>
      <xdr:spPr>
        <a:xfrm>
          <a:off x="10426700" y="62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65817</xdr:rowOff>
    </xdr:from>
    <xdr:ext cx="534377" cy="259045"/>
    <xdr:sp macro="" textlink="">
      <xdr:nvSpPr>
        <xdr:cNvPr id="315" name="補助費等該当値テキスト"/>
        <xdr:cNvSpPr txBox="1"/>
      </xdr:nvSpPr>
      <xdr:spPr>
        <a:xfrm>
          <a:off x="10528300" y="60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23825</xdr:rowOff>
    </xdr:from>
    <xdr:to>
      <xdr:col>14</xdr:col>
      <xdr:colOff>79375</xdr:colOff>
      <xdr:row>36</xdr:row>
      <xdr:rowOff>125425</xdr:rowOff>
    </xdr:to>
    <xdr:sp macro="" textlink="">
      <xdr:nvSpPr>
        <xdr:cNvPr id="316" name="円/楕円 315"/>
        <xdr:cNvSpPr/>
      </xdr:nvSpPr>
      <xdr:spPr>
        <a:xfrm>
          <a:off x="9588500" y="61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141952</xdr:rowOff>
    </xdr:from>
    <xdr:ext cx="534377" cy="259045"/>
    <xdr:sp macro="" textlink="">
      <xdr:nvSpPr>
        <xdr:cNvPr id="317" name="テキスト ボックス 316"/>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37574</xdr:rowOff>
    </xdr:from>
    <xdr:to>
      <xdr:col>12</xdr:col>
      <xdr:colOff>561975</xdr:colOff>
      <xdr:row>36</xdr:row>
      <xdr:rowOff>139174</xdr:rowOff>
    </xdr:to>
    <xdr:sp macro="" textlink="">
      <xdr:nvSpPr>
        <xdr:cNvPr id="318" name="円/楕円 317"/>
        <xdr:cNvSpPr/>
      </xdr:nvSpPr>
      <xdr:spPr>
        <a:xfrm>
          <a:off x="8699500" y="62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155701</xdr:rowOff>
    </xdr:from>
    <xdr:ext cx="534377" cy="259045"/>
    <xdr:sp macro="" textlink="">
      <xdr:nvSpPr>
        <xdr:cNvPr id="319" name="テキスト ボックス 318"/>
        <xdr:cNvSpPr txBox="1"/>
      </xdr:nvSpPr>
      <xdr:spPr>
        <a:xfrm>
          <a:off x="8483111" y="5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69186</xdr:rowOff>
    </xdr:from>
    <xdr:to>
      <xdr:col>11</xdr:col>
      <xdr:colOff>358775</xdr:colOff>
      <xdr:row>36</xdr:row>
      <xdr:rowOff>170786</xdr:rowOff>
    </xdr:to>
    <xdr:sp macro="" textlink="">
      <xdr:nvSpPr>
        <xdr:cNvPr id="320" name="円/楕円 319"/>
        <xdr:cNvSpPr/>
      </xdr:nvSpPr>
      <xdr:spPr>
        <a:xfrm>
          <a:off x="7810500" y="62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15863</xdr:rowOff>
    </xdr:from>
    <xdr:ext cx="534377" cy="259045"/>
    <xdr:sp macro="" textlink="">
      <xdr:nvSpPr>
        <xdr:cNvPr id="321" name="テキスト ボックス 320"/>
        <xdr:cNvSpPr txBox="1"/>
      </xdr:nvSpPr>
      <xdr:spPr>
        <a:xfrm>
          <a:off x="7594111" y="601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88018</xdr:rowOff>
    </xdr:from>
    <xdr:to>
      <xdr:col>10</xdr:col>
      <xdr:colOff>155575</xdr:colOff>
      <xdr:row>37</xdr:row>
      <xdr:rowOff>18168</xdr:rowOff>
    </xdr:to>
    <xdr:sp macro="" textlink="">
      <xdr:nvSpPr>
        <xdr:cNvPr id="322" name="円/楕円 321"/>
        <xdr:cNvSpPr/>
      </xdr:nvSpPr>
      <xdr:spPr>
        <a:xfrm>
          <a:off x="6921500" y="62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34695</xdr:rowOff>
    </xdr:from>
    <xdr:ext cx="534377" cy="259045"/>
    <xdr:sp macro="" textlink="">
      <xdr:nvSpPr>
        <xdr:cNvPr id="323" name="テキスト ボックス 322"/>
        <xdr:cNvSpPr txBox="1"/>
      </xdr:nvSpPr>
      <xdr:spPr>
        <a:xfrm>
          <a:off x="6705111" y="60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18710</xdr:rowOff>
    </xdr:from>
    <xdr:to>
      <xdr:col>15</xdr:col>
      <xdr:colOff>180975</xdr:colOff>
      <xdr:row>57</xdr:row>
      <xdr:rowOff>144333</xdr:rowOff>
    </xdr:to>
    <xdr:cxnSp macro="">
      <xdr:nvCxnSpPr>
        <xdr:cNvPr id="352" name="直線コネクタ 351"/>
        <xdr:cNvCxnSpPr/>
      </xdr:nvCxnSpPr>
      <xdr:spPr>
        <a:xfrm>
          <a:off x="9639300" y="9791360"/>
          <a:ext cx="838200" cy="1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8651</xdr:rowOff>
    </xdr:from>
    <xdr:to>
      <xdr:col>14</xdr:col>
      <xdr:colOff>28575</xdr:colOff>
      <xdr:row>57</xdr:row>
      <xdr:rowOff>18710</xdr:rowOff>
    </xdr:to>
    <xdr:cxnSp macro="">
      <xdr:nvCxnSpPr>
        <xdr:cNvPr id="355" name="直線コネクタ 354"/>
        <xdr:cNvCxnSpPr/>
      </xdr:nvCxnSpPr>
      <xdr:spPr>
        <a:xfrm>
          <a:off x="8750300" y="9609851"/>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8651</xdr:rowOff>
    </xdr:from>
    <xdr:to>
      <xdr:col>12</xdr:col>
      <xdr:colOff>511175</xdr:colOff>
      <xdr:row>57</xdr:row>
      <xdr:rowOff>119301</xdr:rowOff>
    </xdr:to>
    <xdr:cxnSp macro="">
      <xdr:nvCxnSpPr>
        <xdr:cNvPr id="358" name="直線コネクタ 357"/>
        <xdr:cNvCxnSpPr/>
      </xdr:nvCxnSpPr>
      <xdr:spPr>
        <a:xfrm flipV="1">
          <a:off x="7861300" y="9609851"/>
          <a:ext cx="889000" cy="2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119301</xdr:rowOff>
    </xdr:from>
    <xdr:to>
      <xdr:col>11</xdr:col>
      <xdr:colOff>307975</xdr:colOff>
      <xdr:row>58</xdr:row>
      <xdr:rowOff>60772</xdr:rowOff>
    </xdr:to>
    <xdr:cxnSp macro="">
      <xdr:nvCxnSpPr>
        <xdr:cNvPr id="361" name="直線コネクタ 360"/>
        <xdr:cNvCxnSpPr/>
      </xdr:nvCxnSpPr>
      <xdr:spPr>
        <a:xfrm flipV="1">
          <a:off x="6972300" y="9891951"/>
          <a:ext cx="889000" cy="1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93533</xdr:rowOff>
    </xdr:from>
    <xdr:to>
      <xdr:col>15</xdr:col>
      <xdr:colOff>231775</xdr:colOff>
      <xdr:row>58</xdr:row>
      <xdr:rowOff>23683</xdr:rowOff>
    </xdr:to>
    <xdr:sp macro="" textlink="">
      <xdr:nvSpPr>
        <xdr:cNvPr id="371" name="円/楕円 370"/>
        <xdr:cNvSpPr/>
      </xdr:nvSpPr>
      <xdr:spPr>
        <a:xfrm>
          <a:off x="10426700" y="98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71960</xdr:rowOff>
    </xdr:from>
    <xdr:ext cx="534377" cy="259045"/>
    <xdr:sp macro="" textlink="">
      <xdr:nvSpPr>
        <xdr:cNvPr id="372" name="普通建設事業費該当値テキスト"/>
        <xdr:cNvSpPr txBox="1"/>
      </xdr:nvSpPr>
      <xdr:spPr>
        <a:xfrm>
          <a:off x="10528300" y="98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139360</xdr:rowOff>
    </xdr:from>
    <xdr:to>
      <xdr:col>14</xdr:col>
      <xdr:colOff>79375</xdr:colOff>
      <xdr:row>57</xdr:row>
      <xdr:rowOff>69510</xdr:rowOff>
    </xdr:to>
    <xdr:sp macro="" textlink="">
      <xdr:nvSpPr>
        <xdr:cNvPr id="373" name="円/楕円 372"/>
        <xdr:cNvSpPr/>
      </xdr:nvSpPr>
      <xdr:spPr>
        <a:xfrm>
          <a:off x="9588500" y="9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60637</xdr:rowOff>
    </xdr:from>
    <xdr:ext cx="534377" cy="259045"/>
    <xdr:sp macro="" textlink="">
      <xdr:nvSpPr>
        <xdr:cNvPr id="374" name="テキスト ボックス 373"/>
        <xdr:cNvSpPr txBox="1"/>
      </xdr:nvSpPr>
      <xdr:spPr>
        <a:xfrm>
          <a:off x="9372111" y="9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129301</xdr:rowOff>
    </xdr:from>
    <xdr:to>
      <xdr:col>12</xdr:col>
      <xdr:colOff>561975</xdr:colOff>
      <xdr:row>56</xdr:row>
      <xdr:rowOff>59451</xdr:rowOff>
    </xdr:to>
    <xdr:sp macro="" textlink="">
      <xdr:nvSpPr>
        <xdr:cNvPr id="375" name="円/楕円 374"/>
        <xdr:cNvSpPr/>
      </xdr:nvSpPr>
      <xdr:spPr>
        <a:xfrm>
          <a:off x="8699500" y="95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75978</xdr:rowOff>
    </xdr:from>
    <xdr:ext cx="534377" cy="259045"/>
    <xdr:sp macro="" textlink="">
      <xdr:nvSpPr>
        <xdr:cNvPr id="376" name="テキスト ボックス 375"/>
        <xdr:cNvSpPr txBox="1"/>
      </xdr:nvSpPr>
      <xdr:spPr>
        <a:xfrm>
          <a:off x="8483111" y="93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68501</xdr:rowOff>
    </xdr:from>
    <xdr:to>
      <xdr:col>11</xdr:col>
      <xdr:colOff>358775</xdr:colOff>
      <xdr:row>57</xdr:row>
      <xdr:rowOff>170101</xdr:rowOff>
    </xdr:to>
    <xdr:sp macro="" textlink="">
      <xdr:nvSpPr>
        <xdr:cNvPr id="377" name="円/楕円 376"/>
        <xdr:cNvSpPr/>
      </xdr:nvSpPr>
      <xdr:spPr>
        <a:xfrm>
          <a:off x="7810500" y="98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161228</xdr:rowOff>
    </xdr:from>
    <xdr:ext cx="534377" cy="259045"/>
    <xdr:sp macro="" textlink="">
      <xdr:nvSpPr>
        <xdr:cNvPr id="378" name="テキスト ボックス 377"/>
        <xdr:cNvSpPr txBox="1"/>
      </xdr:nvSpPr>
      <xdr:spPr>
        <a:xfrm>
          <a:off x="7594111" y="99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9972</xdr:rowOff>
    </xdr:from>
    <xdr:to>
      <xdr:col>10</xdr:col>
      <xdr:colOff>155575</xdr:colOff>
      <xdr:row>58</xdr:row>
      <xdr:rowOff>111572</xdr:rowOff>
    </xdr:to>
    <xdr:sp macro="" textlink="">
      <xdr:nvSpPr>
        <xdr:cNvPr id="379" name="円/楕円 378"/>
        <xdr:cNvSpPr/>
      </xdr:nvSpPr>
      <xdr:spPr>
        <a:xfrm>
          <a:off x="6921500" y="9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102699</xdr:rowOff>
    </xdr:from>
    <xdr:ext cx="534377" cy="259045"/>
    <xdr:sp macro="" textlink="">
      <xdr:nvSpPr>
        <xdr:cNvPr id="380" name="テキスト ボックス 379"/>
        <xdr:cNvSpPr txBox="1"/>
      </xdr:nvSpPr>
      <xdr:spPr>
        <a:xfrm>
          <a:off x="6705111" y="100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69879</xdr:rowOff>
    </xdr:from>
    <xdr:to>
      <xdr:col>15</xdr:col>
      <xdr:colOff>180975</xdr:colOff>
      <xdr:row>78</xdr:row>
      <xdr:rowOff>164900</xdr:rowOff>
    </xdr:to>
    <xdr:cxnSp macro="">
      <xdr:nvCxnSpPr>
        <xdr:cNvPr id="411" name="直線コネクタ 410"/>
        <xdr:cNvCxnSpPr/>
      </xdr:nvCxnSpPr>
      <xdr:spPr>
        <a:xfrm flipV="1">
          <a:off x="9639300" y="13442979"/>
          <a:ext cx="8382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19079</xdr:rowOff>
    </xdr:from>
    <xdr:to>
      <xdr:col>15</xdr:col>
      <xdr:colOff>231775</xdr:colOff>
      <xdr:row>78</xdr:row>
      <xdr:rowOff>120679</xdr:rowOff>
    </xdr:to>
    <xdr:sp macro="" textlink="">
      <xdr:nvSpPr>
        <xdr:cNvPr id="421" name="円/楕円 420"/>
        <xdr:cNvSpPr/>
      </xdr:nvSpPr>
      <xdr:spPr>
        <a:xfrm>
          <a:off x="10426700" y="13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168956</xdr:rowOff>
    </xdr:from>
    <xdr:ext cx="534377" cy="259045"/>
    <xdr:sp macro="" textlink="">
      <xdr:nvSpPr>
        <xdr:cNvPr id="422" name="普通建設事業費 （ うち新規整備　）該当値テキスト"/>
        <xdr:cNvSpPr txBox="1"/>
      </xdr:nvSpPr>
      <xdr:spPr>
        <a:xfrm>
          <a:off x="10528300" y="1337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114100</xdr:rowOff>
    </xdr:from>
    <xdr:to>
      <xdr:col>14</xdr:col>
      <xdr:colOff>79375</xdr:colOff>
      <xdr:row>79</xdr:row>
      <xdr:rowOff>44250</xdr:rowOff>
    </xdr:to>
    <xdr:sp macro="" textlink="">
      <xdr:nvSpPr>
        <xdr:cNvPr id="423" name="円/楕円 422"/>
        <xdr:cNvSpPr/>
      </xdr:nvSpPr>
      <xdr:spPr>
        <a:xfrm>
          <a:off x="9588500" y="134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35377</xdr:rowOff>
    </xdr:from>
    <xdr:ext cx="469744" cy="259045"/>
    <xdr:sp macro="" textlink="">
      <xdr:nvSpPr>
        <xdr:cNvPr id="424" name="テキスト ボックス 423"/>
        <xdr:cNvSpPr txBox="1"/>
      </xdr:nvSpPr>
      <xdr:spPr>
        <a:xfrm>
          <a:off x="9404427" y="1357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83934</xdr:rowOff>
    </xdr:from>
    <xdr:to>
      <xdr:col>15</xdr:col>
      <xdr:colOff>180975</xdr:colOff>
      <xdr:row>98</xdr:row>
      <xdr:rowOff>74701</xdr:rowOff>
    </xdr:to>
    <xdr:cxnSp macro="">
      <xdr:nvCxnSpPr>
        <xdr:cNvPr id="453" name="直線コネクタ 452"/>
        <xdr:cNvCxnSpPr/>
      </xdr:nvCxnSpPr>
      <xdr:spPr>
        <a:xfrm>
          <a:off x="9639300" y="16543134"/>
          <a:ext cx="838200" cy="3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23901</xdr:rowOff>
    </xdr:from>
    <xdr:to>
      <xdr:col>15</xdr:col>
      <xdr:colOff>231775</xdr:colOff>
      <xdr:row>98</xdr:row>
      <xdr:rowOff>125501</xdr:rowOff>
    </xdr:to>
    <xdr:sp macro="" textlink="">
      <xdr:nvSpPr>
        <xdr:cNvPr id="463" name="円/楕円 462"/>
        <xdr:cNvSpPr/>
      </xdr:nvSpPr>
      <xdr:spPr>
        <a:xfrm>
          <a:off x="104267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2328</xdr:rowOff>
    </xdr:from>
    <xdr:ext cx="534377" cy="259045"/>
    <xdr:sp macro="" textlink="">
      <xdr:nvSpPr>
        <xdr:cNvPr id="464" name="普通建設事業費 （ うち更新整備　）該当値テキスト"/>
        <xdr:cNvSpPr txBox="1"/>
      </xdr:nvSpPr>
      <xdr:spPr>
        <a:xfrm>
          <a:off x="10528300" y="168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33134</xdr:rowOff>
    </xdr:from>
    <xdr:to>
      <xdr:col>14</xdr:col>
      <xdr:colOff>79375</xdr:colOff>
      <xdr:row>96</xdr:row>
      <xdr:rowOff>134734</xdr:rowOff>
    </xdr:to>
    <xdr:sp macro="" textlink="">
      <xdr:nvSpPr>
        <xdr:cNvPr id="465" name="円/楕円 464"/>
        <xdr:cNvSpPr/>
      </xdr:nvSpPr>
      <xdr:spPr>
        <a:xfrm>
          <a:off x="9588500" y="164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151261</xdr:rowOff>
    </xdr:from>
    <xdr:ext cx="534377" cy="259045"/>
    <xdr:sp macro="" textlink="">
      <xdr:nvSpPr>
        <xdr:cNvPr id="466" name="テキスト ボックス 465"/>
        <xdr:cNvSpPr txBox="1"/>
      </xdr:nvSpPr>
      <xdr:spPr>
        <a:xfrm>
          <a:off x="9372111" y="162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30276</xdr:rowOff>
    </xdr:from>
    <xdr:to>
      <xdr:col>19</xdr:col>
      <xdr:colOff>644525</xdr:colOff>
      <xdr:row>39</xdr:row>
      <xdr:rowOff>44450</xdr:rowOff>
    </xdr:to>
    <xdr:cxnSp macro="">
      <xdr:nvCxnSpPr>
        <xdr:cNvPr id="504" name="直線コネクタ 503"/>
        <xdr:cNvCxnSpPr/>
      </xdr:nvCxnSpPr>
      <xdr:spPr>
        <a:xfrm>
          <a:off x="12814300" y="671682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150926</xdr:rowOff>
    </xdr:from>
    <xdr:to>
      <xdr:col>18</xdr:col>
      <xdr:colOff>492125</xdr:colOff>
      <xdr:row>39</xdr:row>
      <xdr:rowOff>81076</xdr:rowOff>
    </xdr:to>
    <xdr:sp macro="" textlink="">
      <xdr:nvSpPr>
        <xdr:cNvPr id="522" name="円/楕円 521"/>
        <xdr:cNvSpPr/>
      </xdr:nvSpPr>
      <xdr:spPr>
        <a:xfrm>
          <a:off x="12763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72203</xdr:rowOff>
    </xdr:from>
    <xdr:ext cx="378565" cy="259045"/>
    <xdr:sp macro="" textlink="">
      <xdr:nvSpPr>
        <xdr:cNvPr id="523" name="テキスト ボックス 522"/>
        <xdr:cNvSpPr txBox="1"/>
      </xdr:nvSpPr>
      <xdr:spPr>
        <a:xfrm>
          <a:off x="12625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109770</xdr:rowOff>
    </xdr:from>
    <xdr:to>
      <xdr:col>23</xdr:col>
      <xdr:colOff>517525</xdr:colOff>
      <xdr:row>77</xdr:row>
      <xdr:rowOff>111255</xdr:rowOff>
    </xdr:to>
    <xdr:cxnSp macro="">
      <xdr:nvCxnSpPr>
        <xdr:cNvPr id="603" name="直線コネクタ 602"/>
        <xdr:cNvCxnSpPr/>
      </xdr:nvCxnSpPr>
      <xdr:spPr>
        <a:xfrm flipV="1">
          <a:off x="15481300" y="13311420"/>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111255</xdr:rowOff>
    </xdr:from>
    <xdr:to>
      <xdr:col>22</xdr:col>
      <xdr:colOff>365125</xdr:colOff>
      <xdr:row>77</xdr:row>
      <xdr:rowOff>132369</xdr:rowOff>
    </xdr:to>
    <xdr:cxnSp macro="">
      <xdr:nvCxnSpPr>
        <xdr:cNvPr id="606" name="直線コネクタ 605"/>
        <xdr:cNvCxnSpPr/>
      </xdr:nvCxnSpPr>
      <xdr:spPr>
        <a:xfrm flipV="1">
          <a:off x="14592300" y="133129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132369</xdr:rowOff>
    </xdr:from>
    <xdr:to>
      <xdr:col>21</xdr:col>
      <xdr:colOff>161925</xdr:colOff>
      <xdr:row>77</xdr:row>
      <xdr:rowOff>148861</xdr:rowOff>
    </xdr:to>
    <xdr:cxnSp macro="">
      <xdr:nvCxnSpPr>
        <xdr:cNvPr id="609" name="直線コネクタ 608"/>
        <xdr:cNvCxnSpPr/>
      </xdr:nvCxnSpPr>
      <xdr:spPr>
        <a:xfrm flipV="1">
          <a:off x="13703300" y="1333401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148861</xdr:rowOff>
    </xdr:from>
    <xdr:to>
      <xdr:col>19</xdr:col>
      <xdr:colOff>644525</xdr:colOff>
      <xdr:row>77</xdr:row>
      <xdr:rowOff>149366</xdr:rowOff>
    </xdr:to>
    <xdr:cxnSp macro="">
      <xdr:nvCxnSpPr>
        <xdr:cNvPr id="612" name="直線コネクタ 611"/>
        <xdr:cNvCxnSpPr/>
      </xdr:nvCxnSpPr>
      <xdr:spPr>
        <a:xfrm flipV="1">
          <a:off x="12814300" y="13350511"/>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58970</xdr:rowOff>
    </xdr:from>
    <xdr:to>
      <xdr:col>23</xdr:col>
      <xdr:colOff>568325</xdr:colOff>
      <xdr:row>77</xdr:row>
      <xdr:rowOff>160570</xdr:rowOff>
    </xdr:to>
    <xdr:sp macro="" textlink="">
      <xdr:nvSpPr>
        <xdr:cNvPr id="622" name="円/楕円 621"/>
        <xdr:cNvSpPr/>
      </xdr:nvSpPr>
      <xdr:spPr>
        <a:xfrm>
          <a:off x="16268700" y="132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37397</xdr:rowOff>
    </xdr:from>
    <xdr:ext cx="534377" cy="259045"/>
    <xdr:sp macro="" textlink="">
      <xdr:nvSpPr>
        <xdr:cNvPr id="623" name="公債費該当値テキスト"/>
        <xdr:cNvSpPr txBox="1"/>
      </xdr:nvSpPr>
      <xdr:spPr>
        <a:xfrm>
          <a:off x="16370300" y="132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60455</xdr:rowOff>
    </xdr:from>
    <xdr:to>
      <xdr:col>22</xdr:col>
      <xdr:colOff>415925</xdr:colOff>
      <xdr:row>77</xdr:row>
      <xdr:rowOff>162055</xdr:rowOff>
    </xdr:to>
    <xdr:sp macro="" textlink="">
      <xdr:nvSpPr>
        <xdr:cNvPr id="624" name="円/楕円 623"/>
        <xdr:cNvSpPr/>
      </xdr:nvSpPr>
      <xdr:spPr>
        <a:xfrm>
          <a:off x="154305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153182</xdr:rowOff>
    </xdr:from>
    <xdr:ext cx="534377" cy="259045"/>
    <xdr:sp macro="" textlink="">
      <xdr:nvSpPr>
        <xdr:cNvPr id="625" name="テキスト ボックス 624"/>
        <xdr:cNvSpPr txBox="1"/>
      </xdr:nvSpPr>
      <xdr:spPr>
        <a:xfrm>
          <a:off x="15214111" y="133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81569</xdr:rowOff>
    </xdr:from>
    <xdr:to>
      <xdr:col>21</xdr:col>
      <xdr:colOff>212725</xdr:colOff>
      <xdr:row>78</xdr:row>
      <xdr:rowOff>11719</xdr:rowOff>
    </xdr:to>
    <xdr:sp macro="" textlink="">
      <xdr:nvSpPr>
        <xdr:cNvPr id="626" name="円/楕円 625"/>
        <xdr:cNvSpPr/>
      </xdr:nvSpPr>
      <xdr:spPr>
        <a:xfrm>
          <a:off x="14541500" y="132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2846</xdr:rowOff>
    </xdr:from>
    <xdr:ext cx="534377" cy="259045"/>
    <xdr:sp macro="" textlink="">
      <xdr:nvSpPr>
        <xdr:cNvPr id="627" name="テキスト ボックス 626"/>
        <xdr:cNvSpPr txBox="1"/>
      </xdr:nvSpPr>
      <xdr:spPr>
        <a:xfrm>
          <a:off x="14325111" y="1337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98061</xdr:rowOff>
    </xdr:from>
    <xdr:to>
      <xdr:col>20</xdr:col>
      <xdr:colOff>9525</xdr:colOff>
      <xdr:row>78</xdr:row>
      <xdr:rowOff>28211</xdr:rowOff>
    </xdr:to>
    <xdr:sp macro="" textlink="">
      <xdr:nvSpPr>
        <xdr:cNvPr id="628" name="円/楕円 627"/>
        <xdr:cNvSpPr/>
      </xdr:nvSpPr>
      <xdr:spPr>
        <a:xfrm>
          <a:off x="13652500" y="132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19338</xdr:rowOff>
    </xdr:from>
    <xdr:ext cx="534377" cy="259045"/>
    <xdr:sp macro="" textlink="">
      <xdr:nvSpPr>
        <xdr:cNvPr id="629" name="テキスト ボックス 628"/>
        <xdr:cNvSpPr txBox="1"/>
      </xdr:nvSpPr>
      <xdr:spPr>
        <a:xfrm>
          <a:off x="13436111" y="133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98566</xdr:rowOff>
    </xdr:from>
    <xdr:to>
      <xdr:col>18</xdr:col>
      <xdr:colOff>492125</xdr:colOff>
      <xdr:row>78</xdr:row>
      <xdr:rowOff>28716</xdr:rowOff>
    </xdr:to>
    <xdr:sp macro="" textlink="">
      <xdr:nvSpPr>
        <xdr:cNvPr id="630" name="円/楕円 629"/>
        <xdr:cNvSpPr/>
      </xdr:nvSpPr>
      <xdr:spPr>
        <a:xfrm>
          <a:off x="12763500" y="133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19843</xdr:rowOff>
    </xdr:from>
    <xdr:ext cx="534377" cy="259045"/>
    <xdr:sp macro="" textlink="">
      <xdr:nvSpPr>
        <xdr:cNvPr id="631" name="テキスト ボックス 630"/>
        <xdr:cNvSpPr txBox="1"/>
      </xdr:nvSpPr>
      <xdr:spPr>
        <a:xfrm>
          <a:off x="12547111" y="13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53772</xdr:rowOff>
    </xdr:from>
    <xdr:to>
      <xdr:col>23</xdr:col>
      <xdr:colOff>517525</xdr:colOff>
      <xdr:row>98</xdr:row>
      <xdr:rowOff>122986</xdr:rowOff>
    </xdr:to>
    <xdr:cxnSp macro="">
      <xdr:nvCxnSpPr>
        <xdr:cNvPr id="660" name="直線コネクタ 659"/>
        <xdr:cNvCxnSpPr/>
      </xdr:nvCxnSpPr>
      <xdr:spPr>
        <a:xfrm flipV="1">
          <a:off x="15481300" y="16855872"/>
          <a:ext cx="8382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122986</xdr:rowOff>
    </xdr:from>
    <xdr:to>
      <xdr:col>22</xdr:col>
      <xdr:colOff>365125</xdr:colOff>
      <xdr:row>98</xdr:row>
      <xdr:rowOff>129603</xdr:rowOff>
    </xdr:to>
    <xdr:cxnSp macro="">
      <xdr:nvCxnSpPr>
        <xdr:cNvPr id="663" name="直線コネクタ 662"/>
        <xdr:cNvCxnSpPr/>
      </xdr:nvCxnSpPr>
      <xdr:spPr>
        <a:xfrm flipV="1">
          <a:off x="14592300" y="16925086"/>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125082</xdr:rowOff>
    </xdr:from>
    <xdr:to>
      <xdr:col>21</xdr:col>
      <xdr:colOff>161925</xdr:colOff>
      <xdr:row>98</xdr:row>
      <xdr:rowOff>129603</xdr:rowOff>
    </xdr:to>
    <xdr:cxnSp macro="">
      <xdr:nvCxnSpPr>
        <xdr:cNvPr id="666" name="直線コネクタ 665"/>
        <xdr:cNvCxnSpPr/>
      </xdr:nvCxnSpPr>
      <xdr:spPr>
        <a:xfrm>
          <a:off x="13703300" y="16927182"/>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125082</xdr:rowOff>
    </xdr:from>
    <xdr:to>
      <xdr:col>19</xdr:col>
      <xdr:colOff>644525</xdr:colOff>
      <xdr:row>98</xdr:row>
      <xdr:rowOff>128588</xdr:rowOff>
    </xdr:to>
    <xdr:cxnSp macro="">
      <xdr:nvCxnSpPr>
        <xdr:cNvPr id="669" name="直線コネクタ 668"/>
        <xdr:cNvCxnSpPr/>
      </xdr:nvCxnSpPr>
      <xdr:spPr>
        <a:xfrm flipV="1">
          <a:off x="12814300" y="16927182"/>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2972</xdr:rowOff>
    </xdr:from>
    <xdr:to>
      <xdr:col>23</xdr:col>
      <xdr:colOff>568325</xdr:colOff>
      <xdr:row>98</xdr:row>
      <xdr:rowOff>104572</xdr:rowOff>
    </xdr:to>
    <xdr:sp macro="" textlink="">
      <xdr:nvSpPr>
        <xdr:cNvPr id="679" name="円/楕円 678"/>
        <xdr:cNvSpPr/>
      </xdr:nvSpPr>
      <xdr:spPr>
        <a:xfrm>
          <a:off x="16268700" y="168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152849</xdr:rowOff>
    </xdr:from>
    <xdr:ext cx="534377" cy="259045"/>
    <xdr:sp macro="" textlink="">
      <xdr:nvSpPr>
        <xdr:cNvPr id="680" name="積立金該当値テキスト"/>
        <xdr:cNvSpPr txBox="1"/>
      </xdr:nvSpPr>
      <xdr:spPr>
        <a:xfrm>
          <a:off x="16370300" y="167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72186</xdr:rowOff>
    </xdr:from>
    <xdr:to>
      <xdr:col>22</xdr:col>
      <xdr:colOff>415925</xdr:colOff>
      <xdr:row>99</xdr:row>
      <xdr:rowOff>2336</xdr:rowOff>
    </xdr:to>
    <xdr:sp macro="" textlink="">
      <xdr:nvSpPr>
        <xdr:cNvPr id="681" name="円/楕円 680"/>
        <xdr:cNvSpPr/>
      </xdr:nvSpPr>
      <xdr:spPr>
        <a:xfrm>
          <a:off x="15430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164913</xdr:rowOff>
    </xdr:from>
    <xdr:ext cx="469744" cy="259045"/>
    <xdr:sp macro="" textlink="">
      <xdr:nvSpPr>
        <xdr:cNvPr id="682" name="テキスト ボックス 681"/>
        <xdr:cNvSpPr txBox="1"/>
      </xdr:nvSpPr>
      <xdr:spPr>
        <a:xfrm>
          <a:off x="15246427"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78803</xdr:rowOff>
    </xdr:from>
    <xdr:to>
      <xdr:col>21</xdr:col>
      <xdr:colOff>212725</xdr:colOff>
      <xdr:row>99</xdr:row>
      <xdr:rowOff>8953</xdr:rowOff>
    </xdr:to>
    <xdr:sp macro="" textlink="">
      <xdr:nvSpPr>
        <xdr:cNvPr id="683" name="円/楕円 682"/>
        <xdr:cNvSpPr/>
      </xdr:nvSpPr>
      <xdr:spPr>
        <a:xfrm>
          <a:off x="14541500" y="168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80</xdr:rowOff>
    </xdr:from>
    <xdr:ext cx="469744" cy="259045"/>
    <xdr:sp macro="" textlink="">
      <xdr:nvSpPr>
        <xdr:cNvPr id="684" name="テキスト ボックス 683"/>
        <xdr:cNvSpPr txBox="1"/>
      </xdr:nvSpPr>
      <xdr:spPr>
        <a:xfrm>
          <a:off x="14357427" y="169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74282</xdr:rowOff>
    </xdr:from>
    <xdr:to>
      <xdr:col>20</xdr:col>
      <xdr:colOff>9525</xdr:colOff>
      <xdr:row>99</xdr:row>
      <xdr:rowOff>4432</xdr:rowOff>
    </xdr:to>
    <xdr:sp macro="" textlink="">
      <xdr:nvSpPr>
        <xdr:cNvPr id="685" name="円/楕円 684"/>
        <xdr:cNvSpPr/>
      </xdr:nvSpPr>
      <xdr:spPr>
        <a:xfrm>
          <a:off x="13652500" y="16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167009</xdr:rowOff>
    </xdr:from>
    <xdr:ext cx="469744" cy="259045"/>
    <xdr:sp macro="" textlink="">
      <xdr:nvSpPr>
        <xdr:cNvPr id="686" name="テキスト ボックス 685"/>
        <xdr:cNvSpPr txBox="1"/>
      </xdr:nvSpPr>
      <xdr:spPr>
        <a:xfrm>
          <a:off x="13468427" y="169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77788</xdr:rowOff>
    </xdr:from>
    <xdr:to>
      <xdr:col>18</xdr:col>
      <xdr:colOff>492125</xdr:colOff>
      <xdr:row>99</xdr:row>
      <xdr:rowOff>7938</xdr:rowOff>
    </xdr:to>
    <xdr:sp macro="" textlink="">
      <xdr:nvSpPr>
        <xdr:cNvPr id="687" name="円/楕円 686"/>
        <xdr:cNvSpPr/>
      </xdr:nvSpPr>
      <xdr:spPr>
        <a:xfrm>
          <a:off x="12763500" y="168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170515</xdr:rowOff>
    </xdr:from>
    <xdr:ext cx="469744" cy="259045"/>
    <xdr:sp macro="" textlink="">
      <xdr:nvSpPr>
        <xdr:cNvPr id="688" name="テキスト ボックス 687"/>
        <xdr:cNvSpPr txBox="1"/>
      </xdr:nvSpPr>
      <xdr:spPr>
        <a:xfrm>
          <a:off x="12579427" y="169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98715</xdr:rowOff>
    </xdr:to>
    <xdr:cxnSp macro="">
      <xdr:nvCxnSpPr>
        <xdr:cNvPr id="719" name="直線コネクタ 718"/>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98715</xdr:rowOff>
    </xdr:to>
    <xdr:cxnSp macro="">
      <xdr:nvCxnSpPr>
        <xdr:cNvPr id="722" name="直線コネクタ 721"/>
        <xdr:cNvCxnSpPr/>
      </xdr:nvCxnSpPr>
      <xdr:spPr>
        <a:xfrm>
          <a:off x="20434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98715</xdr:rowOff>
    </xdr:to>
    <xdr:cxnSp macro="">
      <xdr:nvCxnSpPr>
        <xdr:cNvPr id="725" name="直線コネクタ 724"/>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28" name="直線コネクタ 727"/>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38" name="円/楕円 737"/>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39"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40" name="円/楕円 739"/>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41" name="テキスト ボックス 740"/>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42" name="円/楕円 741"/>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43" name="テキスト ボックス 742"/>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44" name="円/楕円 743"/>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45" name="テキスト ボックス 744"/>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46" name="円/楕円 745"/>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47" name="テキスト ボックス 746"/>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119400</xdr:rowOff>
    </xdr:from>
    <xdr:to>
      <xdr:col>32</xdr:col>
      <xdr:colOff>187325</xdr:colOff>
      <xdr:row>58</xdr:row>
      <xdr:rowOff>119400</xdr:rowOff>
    </xdr:to>
    <xdr:cxnSp macro="">
      <xdr:nvCxnSpPr>
        <xdr:cNvPr id="774" name="直線コネクタ 773"/>
        <xdr:cNvCxnSpPr/>
      </xdr:nvCxnSpPr>
      <xdr:spPr>
        <a:xfrm>
          <a:off x="21323300" y="1006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119309</xdr:rowOff>
    </xdr:from>
    <xdr:to>
      <xdr:col>31</xdr:col>
      <xdr:colOff>34925</xdr:colOff>
      <xdr:row>58</xdr:row>
      <xdr:rowOff>119400</xdr:rowOff>
    </xdr:to>
    <xdr:cxnSp macro="">
      <xdr:nvCxnSpPr>
        <xdr:cNvPr id="777" name="直線コネクタ 776"/>
        <xdr:cNvCxnSpPr/>
      </xdr:nvCxnSpPr>
      <xdr:spPr>
        <a:xfrm>
          <a:off x="20434300" y="100634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111171</xdr:rowOff>
    </xdr:from>
    <xdr:to>
      <xdr:col>29</xdr:col>
      <xdr:colOff>517525</xdr:colOff>
      <xdr:row>58</xdr:row>
      <xdr:rowOff>119309</xdr:rowOff>
    </xdr:to>
    <xdr:cxnSp macro="">
      <xdr:nvCxnSpPr>
        <xdr:cNvPr id="780" name="直線コネクタ 779"/>
        <xdr:cNvCxnSpPr/>
      </xdr:nvCxnSpPr>
      <xdr:spPr>
        <a:xfrm>
          <a:off x="19545300" y="10055271"/>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110805</xdr:rowOff>
    </xdr:from>
    <xdr:to>
      <xdr:col>28</xdr:col>
      <xdr:colOff>314325</xdr:colOff>
      <xdr:row>58</xdr:row>
      <xdr:rowOff>111171</xdr:rowOff>
    </xdr:to>
    <xdr:cxnSp macro="">
      <xdr:nvCxnSpPr>
        <xdr:cNvPr id="783" name="直線コネクタ 782"/>
        <xdr:cNvCxnSpPr/>
      </xdr:nvCxnSpPr>
      <xdr:spPr>
        <a:xfrm>
          <a:off x="18656300" y="1005490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68600</xdr:rowOff>
    </xdr:from>
    <xdr:to>
      <xdr:col>32</xdr:col>
      <xdr:colOff>238125</xdr:colOff>
      <xdr:row>58</xdr:row>
      <xdr:rowOff>170200</xdr:rowOff>
    </xdr:to>
    <xdr:sp macro="" textlink="">
      <xdr:nvSpPr>
        <xdr:cNvPr id="793" name="円/楕円 792"/>
        <xdr:cNvSpPr/>
      </xdr:nvSpPr>
      <xdr:spPr>
        <a:xfrm>
          <a:off x="221107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154977</xdr:rowOff>
    </xdr:from>
    <xdr:ext cx="378565" cy="259045"/>
    <xdr:sp macro="" textlink="">
      <xdr:nvSpPr>
        <xdr:cNvPr id="794" name="貸付金該当値テキスト"/>
        <xdr:cNvSpPr txBox="1"/>
      </xdr:nvSpPr>
      <xdr:spPr>
        <a:xfrm>
          <a:off x="22212300" y="992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68600</xdr:rowOff>
    </xdr:from>
    <xdr:to>
      <xdr:col>31</xdr:col>
      <xdr:colOff>85725</xdr:colOff>
      <xdr:row>58</xdr:row>
      <xdr:rowOff>170200</xdr:rowOff>
    </xdr:to>
    <xdr:sp macro="" textlink="">
      <xdr:nvSpPr>
        <xdr:cNvPr id="795" name="円/楕円 794"/>
        <xdr:cNvSpPr/>
      </xdr:nvSpPr>
      <xdr:spPr>
        <a:xfrm>
          <a:off x="21272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161327</xdr:rowOff>
    </xdr:from>
    <xdr:ext cx="378565" cy="259045"/>
    <xdr:sp macro="" textlink="">
      <xdr:nvSpPr>
        <xdr:cNvPr id="796" name="テキスト ボックス 795"/>
        <xdr:cNvSpPr txBox="1"/>
      </xdr:nvSpPr>
      <xdr:spPr>
        <a:xfrm>
          <a:off x="21134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68509</xdr:rowOff>
    </xdr:from>
    <xdr:to>
      <xdr:col>29</xdr:col>
      <xdr:colOff>568325</xdr:colOff>
      <xdr:row>58</xdr:row>
      <xdr:rowOff>170109</xdr:rowOff>
    </xdr:to>
    <xdr:sp macro="" textlink="">
      <xdr:nvSpPr>
        <xdr:cNvPr id="797" name="円/楕円 796"/>
        <xdr:cNvSpPr/>
      </xdr:nvSpPr>
      <xdr:spPr>
        <a:xfrm>
          <a:off x="20383500" y="100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161236</xdr:rowOff>
    </xdr:from>
    <xdr:ext cx="378565" cy="259045"/>
    <xdr:sp macro="" textlink="">
      <xdr:nvSpPr>
        <xdr:cNvPr id="798" name="テキスト ボックス 797"/>
        <xdr:cNvSpPr txBox="1"/>
      </xdr:nvSpPr>
      <xdr:spPr>
        <a:xfrm>
          <a:off x="20245017" y="1010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60371</xdr:rowOff>
    </xdr:from>
    <xdr:to>
      <xdr:col>28</xdr:col>
      <xdr:colOff>365125</xdr:colOff>
      <xdr:row>58</xdr:row>
      <xdr:rowOff>161971</xdr:rowOff>
    </xdr:to>
    <xdr:sp macro="" textlink="">
      <xdr:nvSpPr>
        <xdr:cNvPr id="799" name="円/楕円 798"/>
        <xdr:cNvSpPr/>
      </xdr:nvSpPr>
      <xdr:spPr>
        <a:xfrm>
          <a:off x="19494500" y="10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153098</xdr:rowOff>
    </xdr:from>
    <xdr:ext cx="378565" cy="259045"/>
    <xdr:sp macro="" textlink="">
      <xdr:nvSpPr>
        <xdr:cNvPr id="800" name="テキスト ボックス 799"/>
        <xdr:cNvSpPr txBox="1"/>
      </xdr:nvSpPr>
      <xdr:spPr>
        <a:xfrm>
          <a:off x="19356017" y="1009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60005</xdr:rowOff>
    </xdr:from>
    <xdr:to>
      <xdr:col>27</xdr:col>
      <xdr:colOff>161925</xdr:colOff>
      <xdr:row>58</xdr:row>
      <xdr:rowOff>161605</xdr:rowOff>
    </xdr:to>
    <xdr:sp macro="" textlink="">
      <xdr:nvSpPr>
        <xdr:cNvPr id="801" name="円/楕円 800"/>
        <xdr:cNvSpPr/>
      </xdr:nvSpPr>
      <xdr:spPr>
        <a:xfrm>
          <a:off x="18605500" y="100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152732</xdr:rowOff>
    </xdr:from>
    <xdr:ext cx="378565" cy="259045"/>
    <xdr:sp macro="" textlink="">
      <xdr:nvSpPr>
        <xdr:cNvPr id="802" name="テキスト ボックス 801"/>
        <xdr:cNvSpPr txBox="1"/>
      </xdr:nvSpPr>
      <xdr:spPr>
        <a:xfrm>
          <a:off x="18467017" y="1009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91560</xdr:rowOff>
    </xdr:from>
    <xdr:to>
      <xdr:col>32</xdr:col>
      <xdr:colOff>187325</xdr:colOff>
      <xdr:row>75</xdr:row>
      <xdr:rowOff>109277</xdr:rowOff>
    </xdr:to>
    <xdr:cxnSp macro="">
      <xdr:nvCxnSpPr>
        <xdr:cNvPr id="832" name="直線コネクタ 831"/>
        <xdr:cNvCxnSpPr/>
      </xdr:nvCxnSpPr>
      <xdr:spPr>
        <a:xfrm flipV="1">
          <a:off x="21323300" y="12950310"/>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109277</xdr:rowOff>
    </xdr:from>
    <xdr:to>
      <xdr:col>31</xdr:col>
      <xdr:colOff>34925</xdr:colOff>
      <xdr:row>75</xdr:row>
      <xdr:rowOff>146310</xdr:rowOff>
    </xdr:to>
    <xdr:cxnSp macro="">
      <xdr:nvCxnSpPr>
        <xdr:cNvPr id="835" name="直線コネクタ 834"/>
        <xdr:cNvCxnSpPr/>
      </xdr:nvCxnSpPr>
      <xdr:spPr>
        <a:xfrm flipV="1">
          <a:off x="20434300" y="12968027"/>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140309</xdr:rowOff>
    </xdr:from>
    <xdr:to>
      <xdr:col>29</xdr:col>
      <xdr:colOff>517525</xdr:colOff>
      <xdr:row>75</xdr:row>
      <xdr:rowOff>146310</xdr:rowOff>
    </xdr:to>
    <xdr:cxnSp macro="">
      <xdr:nvCxnSpPr>
        <xdr:cNvPr id="838" name="直線コネクタ 837"/>
        <xdr:cNvCxnSpPr/>
      </xdr:nvCxnSpPr>
      <xdr:spPr>
        <a:xfrm>
          <a:off x="19545300" y="12999059"/>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135185</xdr:rowOff>
    </xdr:from>
    <xdr:to>
      <xdr:col>28</xdr:col>
      <xdr:colOff>314325</xdr:colOff>
      <xdr:row>75</xdr:row>
      <xdr:rowOff>140309</xdr:rowOff>
    </xdr:to>
    <xdr:cxnSp macro="">
      <xdr:nvCxnSpPr>
        <xdr:cNvPr id="841" name="直線コネクタ 840"/>
        <xdr:cNvCxnSpPr/>
      </xdr:nvCxnSpPr>
      <xdr:spPr>
        <a:xfrm>
          <a:off x="18656300" y="12993935"/>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40760</xdr:rowOff>
    </xdr:from>
    <xdr:to>
      <xdr:col>32</xdr:col>
      <xdr:colOff>238125</xdr:colOff>
      <xdr:row>75</xdr:row>
      <xdr:rowOff>142360</xdr:rowOff>
    </xdr:to>
    <xdr:sp macro="" textlink="">
      <xdr:nvSpPr>
        <xdr:cNvPr id="851" name="円/楕円 850"/>
        <xdr:cNvSpPr/>
      </xdr:nvSpPr>
      <xdr:spPr>
        <a:xfrm>
          <a:off x="22110700" y="12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63637</xdr:rowOff>
    </xdr:from>
    <xdr:ext cx="534377" cy="259045"/>
    <xdr:sp macro="" textlink="">
      <xdr:nvSpPr>
        <xdr:cNvPr id="852" name="繰出金該当値テキスト"/>
        <xdr:cNvSpPr txBox="1"/>
      </xdr:nvSpPr>
      <xdr:spPr>
        <a:xfrm>
          <a:off x="22212300" y="127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53,527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58477</xdr:rowOff>
    </xdr:from>
    <xdr:to>
      <xdr:col>31</xdr:col>
      <xdr:colOff>85725</xdr:colOff>
      <xdr:row>75</xdr:row>
      <xdr:rowOff>160077</xdr:rowOff>
    </xdr:to>
    <xdr:sp macro="" textlink="">
      <xdr:nvSpPr>
        <xdr:cNvPr id="853" name="円/楕円 852"/>
        <xdr:cNvSpPr/>
      </xdr:nvSpPr>
      <xdr:spPr>
        <a:xfrm>
          <a:off x="21272500" y="129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5154</xdr:rowOff>
    </xdr:from>
    <xdr:ext cx="534377" cy="259045"/>
    <xdr:sp macro="" textlink="">
      <xdr:nvSpPr>
        <xdr:cNvPr id="854" name="テキスト ボックス 853"/>
        <xdr:cNvSpPr txBox="1"/>
      </xdr:nvSpPr>
      <xdr:spPr>
        <a:xfrm>
          <a:off x="21056111" y="1269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95510</xdr:rowOff>
    </xdr:from>
    <xdr:to>
      <xdr:col>29</xdr:col>
      <xdr:colOff>568325</xdr:colOff>
      <xdr:row>76</xdr:row>
      <xdr:rowOff>25660</xdr:rowOff>
    </xdr:to>
    <xdr:sp macro="" textlink="">
      <xdr:nvSpPr>
        <xdr:cNvPr id="855" name="円/楕円 854"/>
        <xdr:cNvSpPr/>
      </xdr:nvSpPr>
      <xdr:spPr>
        <a:xfrm>
          <a:off x="20383500" y="12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42187</xdr:rowOff>
    </xdr:from>
    <xdr:ext cx="534377" cy="259045"/>
    <xdr:sp macro="" textlink="">
      <xdr:nvSpPr>
        <xdr:cNvPr id="856" name="テキスト ボックス 855"/>
        <xdr:cNvSpPr txBox="1"/>
      </xdr:nvSpPr>
      <xdr:spPr>
        <a:xfrm>
          <a:off x="20167111" y="12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89509</xdr:rowOff>
    </xdr:from>
    <xdr:to>
      <xdr:col>28</xdr:col>
      <xdr:colOff>365125</xdr:colOff>
      <xdr:row>76</xdr:row>
      <xdr:rowOff>19659</xdr:rowOff>
    </xdr:to>
    <xdr:sp macro="" textlink="">
      <xdr:nvSpPr>
        <xdr:cNvPr id="857" name="円/楕円 856"/>
        <xdr:cNvSpPr/>
      </xdr:nvSpPr>
      <xdr:spPr>
        <a:xfrm>
          <a:off x="19494500" y="129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36186</xdr:rowOff>
    </xdr:from>
    <xdr:ext cx="534377" cy="259045"/>
    <xdr:sp macro="" textlink="">
      <xdr:nvSpPr>
        <xdr:cNvPr id="858" name="テキスト ボックス 857"/>
        <xdr:cNvSpPr txBox="1"/>
      </xdr:nvSpPr>
      <xdr:spPr>
        <a:xfrm>
          <a:off x="19278111" y="127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84385</xdr:rowOff>
    </xdr:from>
    <xdr:to>
      <xdr:col>27</xdr:col>
      <xdr:colOff>161925</xdr:colOff>
      <xdr:row>76</xdr:row>
      <xdr:rowOff>14536</xdr:rowOff>
    </xdr:to>
    <xdr:sp macro="" textlink="">
      <xdr:nvSpPr>
        <xdr:cNvPr id="859" name="円/楕円 858"/>
        <xdr:cNvSpPr/>
      </xdr:nvSpPr>
      <xdr:spPr>
        <a:xfrm>
          <a:off x="18605500" y="129431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31062</xdr:rowOff>
    </xdr:from>
    <xdr:ext cx="534377" cy="259045"/>
    <xdr:sp macro="" textlink="">
      <xdr:nvSpPr>
        <xdr:cNvPr id="860" name="テキスト ボックス 859"/>
        <xdr:cNvSpPr txBox="1"/>
      </xdr:nvSpPr>
      <xdr:spPr>
        <a:xfrm>
          <a:off x="18389111" y="127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類似団体平均値よりコストが</a:t>
          </a:r>
          <a:r>
            <a:rPr kumimoji="1" lang="ja-JP" altLang="en-US" sz="1100">
              <a:solidFill>
                <a:schemeClr val="dk1"/>
              </a:solidFill>
              <a:effectLst/>
              <a:latin typeface="+mn-lt"/>
              <a:ea typeface="+mn-ea"/>
              <a:cs typeface="+mn-cs"/>
            </a:rPr>
            <a:t>高いのは</a:t>
          </a:r>
          <a:r>
            <a:rPr kumimoji="1" lang="ja-JP" altLang="ja-JP" sz="1100">
              <a:solidFill>
                <a:schemeClr val="dk1"/>
              </a:solidFill>
              <a:effectLst/>
              <a:latin typeface="+mn-lt"/>
              <a:ea typeface="+mn-ea"/>
              <a:cs typeface="+mn-cs"/>
            </a:rPr>
            <a:t>補助費等、扶助費と繰出金で</a:t>
          </a:r>
          <a:r>
            <a:rPr kumimoji="1" lang="ja-JP" altLang="en-US" sz="1100">
              <a:solidFill>
                <a:schemeClr val="dk1"/>
              </a:solidFill>
              <a:effectLst/>
              <a:latin typeface="+mn-lt"/>
              <a:ea typeface="+mn-ea"/>
              <a:cs typeface="+mn-cs"/>
            </a:rPr>
            <a:t>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補助費等の要因としては、保育所の民営化や他団体との共同事業等により負担金補助が想定されるため、今後は補助金交付の適正化等の判断を厳しくして交付の抑制に努める。</a:t>
          </a:r>
          <a:endParaRPr lang="ja-JP" altLang="ja-JP" sz="1400">
            <a:effectLst/>
          </a:endParaRPr>
        </a:p>
        <a:p>
          <a:r>
            <a:rPr kumimoji="1" lang="ja-JP" altLang="ja-JP" sz="1100">
              <a:solidFill>
                <a:schemeClr val="dk1"/>
              </a:solidFill>
              <a:effectLst/>
              <a:latin typeface="+mn-lt"/>
              <a:ea typeface="+mn-ea"/>
              <a:cs typeface="+mn-cs"/>
            </a:rPr>
            <a:t>扶助費については、全国的に上昇傾向であり全国の平均の伸び率に比べれば多少なりの改善が見えるが、町単独で実施している事業が多いため今後も類似団体よりもコストが高いと想定される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今後は財政の圧迫にならないよう事業の見直しに努める。</a:t>
          </a:r>
          <a:endParaRPr lang="ja-JP" altLang="ja-JP" sz="1400">
            <a:effectLst/>
          </a:endParaRPr>
        </a:p>
        <a:p>
          <a:r>
            <a:rPr kumimoji="1" lang="ja-JP" altLang="ja-JP" sz="1100">
              <a:solidFill>
                <a:schemeClr val="dk1"/>
              </a:solidFill>
              <a:effectLst/>
              <a:latin typeface="+mn-lt"/>
              <a:ea typeface="+mn-ea"/>
              <a:cs typeface="+mn-cs"/>
            </a:rPr>
            <a:t>繰出金については、下水道事業特別会計に基準外で繰出をしているため類似団体よりもコストが高いと想定される</a:t>
          </a:r>
          <a:r>
            <a:rPr kumimoji="1" lang="ja-JP" altLang="en-US" sz="1100">
              <a:solidFill>
                <a:schemeClr val="dk1"/>
              </a:solidFill>
              <a:effectLst/>
              <a:latin typeface="+mn-lt"/>
              <a:ea typeface="+mn-ea"/>
              <a:cs typeface="+mn-cs"/>
            </a:rPr>
            <a:t>。今後は下</a:t>
          </a:r>
          <a:r>
            <a:rPr kumimoji="1" lang="ja-JP" altLang="ja-JP" sz="1100">
              <a:solidFill>
                <a:schemeClr val="dk1"/>
              </a:solidFill>
              <a:effectLst/>
              <a:latin typeface="+mn-lt"/>
              <a:ea typeface="+mn-ea"/>
              <a:cs typeface="+mn-cs"/>
            </a:rPr>
            <a:t>水道事業会計の事務事業の見直しを行い、一般会計の負担を減らすよう努める。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22,550
22,283
10.30
7,722,183
7,104,596
587,687
4,681,083
6,359,798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89.7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117820</xdr:rowOff>
    </xdr:from>
    <xdr:to>
      <xdr:col>6</xdr:col>
      <xdr:colOff>511175</xdr:colOff>
      <xdr:row>37</xdr:row>
      <xdr:rowOff>64589</xdr:rowOff>
    </xdr:to>
    <xdr:cxnSp macro="">
      <xdr:nvCxnSpPr>
        <xdr:cNvPr id="63" name="直線コネクタ 62"/>
        <xdr:cNvCxnSpPr/>
      </xdr:nvCxnSpPr>
      <xdr:spPr>
        <a:xfrm flipV="1">
          <a:off x="3797300" y="6290020"/>
          <a:ext cx="8382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18869</xdr:rowOff>
    </xdr:from>
    <xdr:to>
      <xdr:col>5</xdr:col>
      <xdr:colOff>358775</xdr:colOff>
      <xdr:row>37</xdr:row>
      <xdr:rowOff>64589</xdr:rowOff>
    </xdr:to>
    <xdr:cxnSp macro="">
      <xdr:nvCxnSpPr>
        <xdr:cNvPr id="66" name="直線コネクタ 65"/>
        <xdr:cNvCxnSpPr/>
      </xdr:nvCxnSpPr>
      <xdr:spPr>
        <a:xfrm>
          <a:off x="2908300" y="636251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7112</xdr:rowOff>
    </xdr:from>
    <xdr:to>
      <xdr:col>4</xdr:col>
      <xdr:colOff>155575</xdr:colOff>
      <xdr:row>37</xdr:row>
      <xdr:rowOff>18869</xdr:rowOff>
    </xdr:to>
    <xdr:cxnSp macro="">
      <xdr:nvCxnSpPr>
        <xdr:cNvPr id="69" name="直線コネクタ 68"/>
        <xdr:cNvCxnSpPr/>
      </xdr:nvCxnSpPr>
      <xdr:spPr>
        <a:xfrm>
          <a:off x="2019300" y="6350762"/>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169745</xdr:rowOff>
    </xdr:from>
    <xdr:to>
      <xdr:col>2</xdr:col>
      <xdr:colOff>638175</xdr:colOff>
      <xdr:row>37</xdr:row>
      <xdr:rowOff>7112</xdr:rowOff>
    </xdr:to>
    <xdr:cxnSp macro="">
      <xdr:nvCxnSpPr>
        <xdr:cNvPr id="72" name="直線コネクタ 71"/>
        <xdr:cNvCxnSpPr/>
      </xdr:nvCxnSpPr>
      <xdr:spPr>
        <a:xfrm>
          <a:off x="1130300" y="6170495"/>
          <a:ext cx="889000" cy="1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67020</xdr:rowOff>
    </xdr:from>
    <xdr:to>
      <xdr:col>6</xdr:col>
      <xdr:colOff>561975</xdr:colOff>
      <xdr:row>36</xdr:row>
      <xdr:rowOff>168620</xdr:rowOff>
    </xdr:to>
    <xdr:sp macro="" textlink="">
      <xdr:nvSpPr>
        <xdr:cNvPr id="82" name="円/楕円 81"/>
        <xdr:cNvSpPr/>
      </xdr:nvSpPr>
      <xdr:spPr>
        <a:xfrm>
          <a:off x="4584700" y="6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45447</xdr:rowOff>
    </xdr:from>
    <xdr:ext cx="469744" cy="259045"/>
    <xdr:sp macro="" textlink="">
      <xdr:nvSpPr>
        <xdr:cNvPr id="83" name="議会費該当値テキスト"/>
        <xdr:cNvSpPr txBox="1"/>
      </xdr:nvSpPr>
      <xdr:spPr>
        <a:xfrm>
          <a:off x="4686300" y="621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13789</xdr:rowOff>
    </xdr:from>
    <xdr:to>
      <xdr:col>5</xdr:col>
      <xdr:colOff>409575</xdr:colOff>
      <xdr:row>37</xdr:row>
      <xdr:rowOff>115389</xdr:rowOff>
    </xdr:to>
    <xdr:sp macro="" textlink="">
      <xdr:nvSpPr>
        <xdr:cNvPr id="84" name="円/楕円 83"/>
        <xdr:cNvSpPr/>
      </xdr:nvSpPr>
      <xdr:spPr>
        <a:xfrm>
          <a:off x="3746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106516</xdr:rowOff>
    </xdr:from>
    <xdr:ext cx="469744" cy="259045"/>
    <xdr:sp macro="" textlink="">
      <xdr:nvSpPr>
        <xdr:cNvPr id="85" name="テキスト ボックス 84"/>
        <xdr:cNvSpPr txBox="1"/>
      </xdr:nvSpPr>
      <xdr:spPr>
        <a:xfrm>
          <a:off x="3562427"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139519</xdr:rowOff>
    </xdr:from>
    <xdr:to>
      <xdr:col>4</xdr:col>
      <xdr:colOff>206375</xdr:colOff>
      <xdr:row>37</xdr:row>
      <xdr:rowOff>69669</xdr:rowOff>
    </xdr:to>
    <xdr:sp macro="" textlink="">
      <xdr:nvSpPr>
        <xdr:cNvPr id="86" name="円/楕円 85"/>
        <xdr:cNvSpPr/>
      </xdr:nvSpPr>
      <xdr:spPr>
        <a:xfrm>
          <a:off x="2857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60796</xdr:rowOff>
    </xdr:from>
    <xdr:ext cx="469744" cy="259045"/>
    <xdr:sp macro="" textlink="">
      <xdr:nvSpPr>
        <xdr:cNvPr id="87" name="テキスト ボックス 86"/>
        <xdr:cNvSpPr txBox="1"/>
      </xdr:nvSpPr>
      <xdr:spPr>
        <a:xfrm>
          <a:off x="2673427" y="640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127762</xdr:rowOff>
    </xdr:from>
    <xdr:to>
      <xdr:col>3</xdr:col>
      <xdr:colOff>3175</xdr:colOff>
      <xdr:row>37</xdr:row>
      <xdr:rowOff>57912</xdr:rowOff>
    </xdr:to>
    <xdr:sp macro="" textlink="">
      <xdr:nvSpPr>
        <xdr:cNvPr id="88" name="円/楕円 87"/>
        <xdr:cNvSpPr/>
      </xdr:nvSpPr>
      <xdr:spPr>
        <a:xfrm>
          <a:off x="196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49039</xdr:rowOff>
    </xdr:from>
    <xdr:ext cx="469744" cy="259045"/>
    <xdr:sp macro="" textlink="">
      <xdr:nvSpPr>
        <xdr:cNvPr id="89" name="テキスト ボックス 88"/>
        <xdr:cNvSpPr txBox="1"/>
      </xdr:nvSpPr>
      <xdr:spPr>
        <a:xfrm>
          <a:off x="1784427"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118945</xdr:rowOff>
    </xdr:from>
    <xdr:to>
      <xdr:col>1</xdr:col>
      <xdr:colOff>485775</xdr:colOff>
      <xdr:row>36</xdr:row>
      <xdr:rowOff>49095</xdr:rowOff>
    </xdr:to>
    <xdr:sp macro="" textlink="">
      <xdr:nvSpPr>
        <xdr:cNvPr id="90" name="円/楕円 89"/>
        <xdr:cNvSpPr/>
      </xdr:nvSpPr>
      <xdr:spPr>
        <a:xfrm>
          <a:off x="1079500" y="61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40222</xdr:rowOff>
    </xdr:from>
    <xdr:ext cx="469744" cy="259045"/>
    <xdr:sp macro="" textlink="">
      <xdr:nvSpPr>
        <xdr:cNvPr id="91" name="テキスト ボックス 90"/>
        <xdr:cNvSpPr txBox="1"/>
      </xdr:nvSpPr>
      <xdr:spPr>
        <a:xfrm>
          <a:off x="895427" y="621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75250</xdr:rowOff>
    </xdr:from>
    <xdr:to>
      <xdr:col>6</xdr:col>
      <xdr:colOff>511175</xdr:colOff>
      <xdr:row>56</xdr:row>
      <xdr:rowOff>148592</xdr:rowOff>
    </xdr:to>
    <xdr:cxnSp macro="">
      <xdr:nvCxnSpPr>
        <xdr:cNvPr id="120" name="直線コネクタ 119"/>
        <xdr:cNvCxnSpPr/>
      </xdr:nvCxnSpPr>
      <xdr:spPr>
        <a:xfrm>
          <a:off x="3797300" y="9676450"/>
          <a:ext cx="8382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75250</xdr:rowOff>
    </xdr:from>
    <xdr:to>
      <xdr:col>5</xdr:col>
      <xdr:colOff>358775</xdr:colOff>
      <xdr:row>57</xdr:row>
      <xdr:rowOff>117663</xdr:rowOff>
    </xdr:to>
    <xdr:cxnSp macro="">
      <xdr:nvCxnSpPr>
        <xdr:cNvPr id="123" name="直線コネクタ 122"/>
        <xdr:cNvCxnSpPr/>
      </xdr:nvCxnSpPr>
      <xdr:spPr>
        <a:xfrm flipV="1">
          <a:off x="2908300" y="9676450"/>
          <a:ext cx="889000" cy="2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117663</xdr:rowOff>
    </xdr:from>
    <xdr:to>
      <xdr:col>4</xdr:col>
      <xdr:colOff>155575</xdr:colOff>
      <xdr:row>57</xdr:row>
      <xdr:rowOff>134564</xdr:rowOff>
    </xdr:to>
    <xdr:cxnSp macro="">
      <xdr:nvCxnSpPr>
        <xdr:cNvPr id="126" name="直線コネクタ 125"/>
        <xdr:cNvCxnSpPr/>
      </xdr:nvCxnSpPr>
      <xdr:spPr>
        <a:xfrm flipV="1">
          <a:off x="2019300" y="9890313"/>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134564</xdr:rowOff>
    </xdr:from>
    <xdr:to>
      <xdr:col>2</xdr:col>
      <xdr:colOff>638175</xdr:colOff>
      <xdr:row>57</xdr:row>
      <xdr:rowOff>136241</xdr:rowOff>
    </xdr:to>
    <xdr:cxnSp macro="">
      <xdr:nvCxnSpPr>
        <xdr:cNvPr id="129" name="直線コネクタ 128"/>
        <xdr:cNvCxnSpPr/>
      </xdr:nvCxnSpPr>
      <xdr:spPr>
        <a:xfrm flipV="1">
          <a:off x="1130300" y="990721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97792</xdr:rowOff>
    </xdr:from>
    <xdr:to>
      <xdr:col>6</xdr:col>
      <xdr:colOff>561975</xdr:colOff>
      <xdr:row>57</xdr:row>
      <xdr:rowOff>27942</xdr:rowOff>
    </xdr:to>
    <xdr:sp macro="" textlink="">
      <xdr:nvSpPr>
        <xdr:cNvPr id="139" name="円/楕円 138"/>
        <xdr:cNvSpPr/>
      </xdr:nvSpPr>
      <xdr:spPr>
        <a:xfrm>
          <a:off x="4584700" y="9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120669</xdr:rowOff>
    </xdr:from>
    <xdr:ext cx="534377" cy="259045"/>
    <xdr:sp macro="" textlink="">
      <xdr:nvSpPr>
        <xdr:cNvPr id="140" name="総務費該当値テキスト"/>
        <xdr:cNvSpPr txBox="1"/>
      </xdr:nvSpPr>
      <xdr:spPr>
        <a:xfrm>
          <a:off x="4686300" y="955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24450</xdr:rowOff>
    </xdr:from>
    <xdr:to>
      <xdr:col>5</xdr:col>
      <xdr:colOff>409575</xdr:colOff>
      <xdr:row>56</xdr:row>
      <xdr:rowOff>126050</xdr:rowOff>
    </xdr:to>
    <xdr:sp macro="" textlink="">
      <xdr:nvSpPr>
        <xdr:cNvPr id="141" name="円/楕円 140"/>
        <xdr:cNvSpPr/>
      </xdr:nvSpPr>
      <xdr:spPr>
        <a:xfrm>
          <a:off x="3746500" y="96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142577</xdr:rowOff>
    </xdr:from>
    <xdr:ext cx="534377" cy="259045"/>
    <xdr:sp macro="" textlink="">
      <xdr:nvSpPr>
        <xdr:cNvPr id="142" name="テキスト ボックス 141"/>
        <xdr:cNvSpPr txBox="1"/>
      </xdr:nvSpPr>
      <xdr:spPr>
        <a:xfrm>
          <a:off x="3530111" y="94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66863</xdr:rowOff>
    </xdr:from>
    <xdr:to>
      <xdr:col>4</xdr:col>
      <xdr:colOff>206375</xdr:colOff>
      <xdr:row>57</xdr:row>
      <xdr:rowOff>168463</xdr:rowOff>
    </xdr:to>
    <xdr:sp macro="" textlink="">
      <xdr:nvSpPr>
        <xdr:cNvPr id="143" name="円/楕円 142"/>
        <xdr:cNvSpPr/>
      </xdr:nvSpPr>
      <xdr:spPr>
        <a:xfrm>
          <a:off x="2857500" y="98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159590</xdr:rowOff>
    </xdr:from>
    <xdr:ext cx="534377" cy="259045"/>
    <xdr:sp macro="" textlink="">
      <xdr:nvSpPr>
        <xdr:cNvPr id="144" name="テキスト ボックス 143"/>
        <xdr:cNvSpPr txBox="1"/>
      </xdr:nvSpPr>
      <xdr:spPr>
        <a:xfrm>
          <a:off x="2641111" y="99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83764</xdr:rowOff>
    </xdr:from>
    <xdr:to>
      <xdr:col>3</xdr:col>
      <xdr:colOff>3175</xdr:colOff>
      <xdr:row>58</xdr:row>
      <xdr:rowOff>13914</xdr:rowOff>
    </xdr:to>
    <xdr:sp macro="" textlink="">
      <xdr:nvSpPr>
        <xdr:cNvPr id="145" name="円/楕円 144"/>
        <xdr:cNvSpPr/>
      </xdr:nvSpPr>
      <xdr:spPr>
        <a:xfrm>
          <a:off x="1968500" y="98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5041</xdr:rowOff>
    </xdr:from>
    <xdr:ext cx="534377" cy="259045"/>
    <xdr:sp macro="" textlink="">
      <xdr:nvSpPr>
        <xdr:cNvPr id="146" name="テキスト ボックス 145"/>
        <xdr:cNvSpPr txBox="1"/>
      </xdr:nvSpPr>
      <xdr:spPr>
        <a:xfrm>
          <a:off x="1752111" y="99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85441</xdr:rowOff>
    </xdr:from>
    <xdr:to>
      <xdr:col>1</xdr:col>
      <xdr:colOff>485775</xdr:colOff>
      <xdr:row>58</xdr:row>
      <xdr:rowOff>15591</xdr:rowOff>
    </xdr:to>
    <xdr:sp macro="" textlink="">
      <xdr:nvSpPr>
        <xdr:cNvPr id="147" name="円/楕円 146"/>
        <xdr:cNvSpPr/>
      </xdr:nvSpPr>
      <xdr:spPr>
        <a:xfrm>
          <a:off x="1079500" y="98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6718</xdr:rowOff>
    </xdr:from>
    <xdr:ext cx="534377" cy="259045"/>
    <xdr:sp macro="" textlink="">
      <xdr:nvSpPr>
        <xdr:cNvPr id="148" name="テキスト ボックス 147"/>
        <xdr:cNvSpPr txBox="1"/>
      </xdr:nvSpPr>
      <xdr:spPr>
        <a:xfrm>
          <a:off x="863111" y="995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115736</xdr:rowOff>
    </xdr:from>
    <xdr:to>
      <xdr:col>6</xdr:col>
      <xdr:colOff>511175</xdr:colOff>
      <xdr:row>76</xdr:row>
      <xdr:rowOff>129856</xdr:rowOff>
    </xdr:to>
    <xdr:cxnSp macro="">
      <xdr:nvCxnSpPr>
        <xdr:cNvPr id="178" name="直線コネクタ 177"/>
        <xdr:cNvCxnSpPr/>
      </xdr:nvCxnSpPr>
      <xdr:spPr>
        <a:xfrm flipV="1">
          <a:off x="3797300" y="13145936"/>
          <a:ext cx="8382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129856</xdr:rowOff>
    </xdr:from>
    <xdr:to>
      <xdr:col>5</xdr:col>
      <xdr:colOff>358775</xdr:colOff>
      <xdr:row>77</xdr:row>
      <xdr:rowOff>12088</xdr:rowOff>
    </xdr:to>
    <xdr:cxnSp macro="">
      <xdr:nvCxnSpPr>
        <xdr:cNvPr id="181" name="直線コネクタ 180"/>
        <xdr:cNvCxnSpPr/>
      </xdr:nvCxnSpPr>
      <xdr:spPr>
        <a:xfrm flipV="1">
          <a:off x="2908300" y="13160056"/>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133536</xdr:rowOff>
    </xdr:from>
    <xdr:to>
      <xdr:col>4</xdr:col>
      <xdr:colOff>155575</xdr:colOff>
      <xdr:row>77</xdr:row>
      <xdr:rowOff>12088</xdr:rowOff>
    </xdr:to>
    <xdr:cxnSp macro="">
      <xdr:nvCxnSpPr>
        <xdr:cNvPr id="184" name="直線コネクタ 183"/>
        <xdr:cNvCxnSpPr/>
      </xdr:nvCxnSpPr>
      <xdr:spPr>
        <a:xfrm>
          <a:off x="2019300" y="13163736"/>
          <a:ext cx="889000" cy="5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133536</xdr:rowOff>
    </xdr:from>
    <xdr:to>
      <xdr:col>2</xdr:col>
      <xdr:colOff>638175</xdr:colOff>
      <xdr:row>77</xdr:row>
      <xdr:rowOff>4316</xdr:rowOff>
    </xdr:to>
    <xdr:cxnSp macro="">
      <xdr:nvCxnSpPr>
        <xdr:cNvPr id="187" name="直線コネクタ 186"/>
        <xdr:cNvCxnSpPr/>
      </xdr:nvCxnSpPr>
      <xdr:spPr>
        <a:xfrm flipV="1">
          <a:off x="1130300" y="13163736"/>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64936</xdr:rowOff>
    </xdr:from>
    <xdr:to>
      <xdr:col>6</xdr:col>
      <xdr:colOff>561975</xdr:colOff>
      <xdr:row>76</xdr:row>
      <xdr:rowOff>166536</xdr:rowOff>
    </xdr:to>
    <xdr:sp macro="" textlink="">
      <xdr:nvSpPr>
        <xdr:cNvPr id="197" name="円/楕円 196"/>
        <xdr:cNvSpPr/>
      </xdr:nvSpPr>
      <xdr:spPr>
        <a:xfrm>
          <a:off x="4584700" y="13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43363</xdr:rowOff>
    </xdr:from>
    <xdr:ext cx="599010" cy="259045"/>
    <xdr:sp macro="" textlink="">
      <xdr:nvSpPr>
        <xdr:cNvPr id="198" name="民生費該当値テキスト"/>
        <xdr:cNvSpPr txBox="1"/>
      </xdr:nvSpPr>
      <xdr:spPr>
        <a:xfrm>
          <a:off x="4686300" y="1307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108,145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79056</xdr:rowOff>
    </xdr:from>
    <xdr:to>
      <xdr:col>5</xdr:col>
      <xdr:colOff>409575</xdr:colOff>
      <xdr:row>77</xdr:row>
      <xdr:rowOff>9206</xdr:rowOff>
    </xdr:to>
    <xdr:sp macro="" textlink="">
      <xdr:nvSpPr>
        <xdr:cNvPr id="199" name="円/楕円 198"/>
        <xdr:cNvSpPr/>
      </xdr:nvSpPr>
      <xdr:spPr>
        <a:xfrm>
          <a:off x="3746500" y="131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333</xdr:rowOff>
    </xdr:from>
    <xdr:ext cx="599010" cy="259045"/>
    <xdr:sp macro="" textlink="">
      <xdr:nvSpPr>
        <xdr:cNvPr id="200" name="テキスト ボックス 199"/>
        <xdr:cNvSpPr txBox="1"/>
      </xdr:nvSpPr>
      <xdr:spPr>
        <a:xfrm>
          <a:off x="3497794" y="1320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132738</xdr:rowOff>
    </xdr:from>
    <xdr:to>
      <xdr:col>4</xdr:col>
      <xdr:colOff>206375</xdr:colOff>
      <xdr:row>77</xdr:row>
      <xdr:rowOff>62888</xdr:rowOff>
    </xdr:to>
    <xdr:sp macro="" textlink="">
      <xdr:nvSpPr>
        <xdr:cNvPr id="201" name="円/楕円 200"/>
        <xdr:cNvSpPr/>
      </xdr:nvSpPr>
      <xdr:spPr>
        <a:xfrm>
          <a:off x="2857500" y="131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54015</xdr:rowOff>
    </xdr:from>
    <xdr:ext cx="534377" cy="259045"/>
    <xdr:sp macro="" textlink="">
      <xdr:nvSpPr>
        <xdr:cNvPr id="202" name="テキスト ボックス 201"/>
        <xdr:cNvSpPr txBox="1"/>
      </xdr:nvSpPr>
      <xdr:spPr>
        <a:xfrm>
          <a:off x="2641111" y="132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82736</xdr:rowOff>
    </xdr:from>
    <xdr:to>
      <xdr:col>3</xdr:col>
      <xdr:colOff>3175</xdr:colOff>
      <xdr:row>77</xdr:row>
      <xdr:rowOff>12886</xdr:rowOff>
    </xdr:to>
    <xdr:sp macro="" textlink="">
      <xdr:nvSpPr>
        <xdr:cNvPr id="203" name="円/楕円 202"/>
        <xdr:cNvSpPr/>
      </xdr:nvSpPr>
      <xdr:spPr>
        <a:xfrm>
          <a:off x="1968500" y="131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29412</xdr:rowOff>
    </xdr:from>
    <xdr:ext cx="599010" cy="259045"/>
    <xdr:sp macro="" textlink="">
      <xdr:nvSpPr>
        <xdr:cNvPr id="204" name="テキスト ボックス 203"/>
        <xdr:cNvSpPr txBox="1"/>
      </xdr:nvSpPr>
      <xdr:spPr>
        <a:xfrm>
          <a:off x="1719794" y="1288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124966</xdr:rowOff>
    </xdr:from>
    <xdr:to>
      <xdr:col>1</xdr:col>
      <xdr:colOff>485775</xdr:colOff>
      <xdr:row>77</xdr:row>
      <xdr:rowOff>55116</xdr:rowOff>
    </xdr:to>
    <xdr:sp macro="" textlink="">
      <xdr:nvSpPr>
        <xdr:cNvPr id="205" name="円/楕円 204"/>
        <xdr:cNvSpPr/>
      </xdr:nvSpPr>
      <xdr:spPr>
        <a:xfrm>
          <a:off x="1079500" y="131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46243</xdr:rowOff>
    </xdr:from>
    <xdr:ext cx="599010" cy="259045"/>
    <xdr:sp macro="" textlink="">
      <xdr:nvSpPr>
        <xdr:cNvPr id="206" name="テキスト ボックス 205"/>
        <xdr:cNvSpPr txBox="1"/>
      </xdr:nvSpPr>
      <xdr:spPr>
        <a:xfrm>
          <a:off x="830794" y="1324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70924</xdr:rowOff>
    </xdr:from>
    <xdr:to>
      <xdr:col>6</xdr:col>
      <xdr:colOff>511175</xdr:colOff>
      <xdr:row>98</xdr:row>
      <xdr:rowOff>104544</xdr:rowOff>
    </xdr:to>
    <xdr:cxnSp macro="">
      <xdr:nvCxnSpPr>
        <xdr:cNvPr id="238" name="直線コネクタ 237"/>
        <xdr:cNvCxnSpPr/>
      </xdr:nvCxnSpPr>
      <xdr:spPr>
        <a:xfrm>
          <a:off x="3797300" y="16873024"/>
          <a:ext cx="8382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70924</xdr:rowOff>
    </xdr:from>
    <xdr:to>
      <xdr:col>5</xdr:col>
      <xdr:colOff>358775</xdr:colOff>
      <xdr:row>98</xdr:row>
      <xdr:rowOff>81097</xdr:rowOff>
    </xdr:to>
    <xdr:cxnSp macro="">
      <xdr:nvCxnSpPr>
        <xdr:cNvPr id="241" name="直線コネクタ 240"/>
        <xdr:cNvCxnSpPr/>
      </xdr:nvCxnSpPr>
      <xdr:spPr>
        <a:xfrm flipV="1">
          <a:off x="2908300" y="1687302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81097</xdr:rowOff>
    </xdr:from>
    <xdr:to>
      <xdr:col>4</xdr:col>
      <xdr:colOff>155575</xdr:colOff>
      <xdr:row>98</xdr:row>
      <xdr:rowOff>104888</xdr:rowOff>
    </xdr:to>
    <xdr:cxnSp macro="">
      <xdr:nvCxnSpPr>
        <xdr:cNvPr id="244" name="直線コネクタ 243"/>
        <xdr:cNvCxnSpPr/>
      </xdr:nvCxnSpPr>
      <xdr:spPr>
        <a:xfrm flipV="1">
          <a:off x="2019300" y="16883197"/>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64393</xdr:rowOff>
    </xdr:from>
    <xdr:to>
      <xdr:col>2</xdr:col>
      <xdr:colOff>638175</xdr:colOff>
      <xdr:row>98</xdr:row>
      <xdr:rowOff>104888</xdr:rowOff>
    </xdr:to>
    <xdr:cxnSp macro="">
      <xdr:nvCxnSpPr>
        <xdr:cNvPr id="247" name="直線コネクタ 246"/>
        <xdr:cNvCxnSpPr/>
      </xdr:nvCxnSpPr>
      <xdr:spPr>
        <a:xfrm>
          <a:off x="1130300" y="16866493"/>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53744</xdr:rowOff>
    </xdr:from>
    <xdr:to>
      <xdr:col>6</xdr:col>
      <xdr:colOff>561975</xdr:colOff>
      <xdr:row>98</xdr:row>
      <xdr:rowOff>155344</xdr:rowOff>
    </xdr:to>
    <xdr:sp macro="" textlink="">
      <xdr:nvSpPr>
        <xdr:cNvPr id="257" name="円/楕円 256"/>
        <xdr:cNvSpPr/>
      </xdr:nvSpPr>
      <xdr:spPr>
        <a:xfrm>
          <a:off x="4584700" y="168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32171</xdr:rowOff>
    </xdr:from>
    <xdr:ext cx="534377" cy="259045"/>
    <xdr:sp macro="" textlink="">
      <xdr:nvSpPr>
        <xdr:cNvPr id="258" name="衛生費該当値テキスト"/>
        <xdr:cNvSpPr txBox="1"/>
      </xdr:nvSpPr>
      <xdr:spPr>
        <a:xfrm>
          <a:off x="4686300" y="1683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20124</xdr:rowOff>
    </xdr:from>
    <xdr:to>
      <xdr:col>5</xdr:col>
      <xdr:colOff>409575</xdr:colOff>
      <xdr:row>98</xdr:row>
      <xdr:rowOff>121724</xdr:rowOff>
    </xdr:to>
    <xdr:sp macro="" textlink="">
      <xdr:nvSpPr>
        <xdr:cNvPr id="259" name="円/楕円 258"/>
        <xdr:cNvSpPr/>
      </xdr:nvSpPr>
      <xdr:spPr>
        <a:xfrm>
          <a:off x="3746500" y="168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112851</xdr:rowOff>
    </xdr:from>
    <xdr:ext cx="534377" cy="259045"/>
    <xdr:sp macro="" textlink="">
      <xdr:nvSpPr>
        <xdr:cNvPr id="260" name="テキスト ボックス 259"/>
        <xdr:cNvSpPr txBox="1"/>
      </xdr:nvSpPr>
      <xdr:spPr>
        <a:xfrm>
          <a:off x="3530111" y="169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30297</xdr:rowOff>
    </xdr:from>
    <xdr:to>
      <xdr:col>4</xdr:col>
      <xdr:colOff>206375</xdr:colOff>
      <xdr:row>98</xdr:row>
      <xdr:rowOff>131897</xdr:rowOff>
    </xdr:to>
    <xdr:sp macro="" textlink="">
      <xdr:nvSpPr>
        <xdr:cNvPr id="261" name="円/楕円 260"/>
        <xdr:cNvSpPr/>
      </xdr:nvSpPr>
      <xdr:spPr>
        <a:xfrm>
          <a:off x="2857500" y="168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123024</xdr:rowOff>
    </xdr:from>
    <xdr:ext cx="534377" cy="259045"/>
    <xdr:sp macro="" textlink="">
      <xdr:nvSpPr>
        <xdr:cNvPr id="262" name="テキスト ボックス 261"/>
        <xdr:cNvSpPr txBox="1"/>
      </xdr:nvSpPr>
      <xdr:spPr>
        <a:xfrm>
          <a:off x="2641111" y="169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54088</xdr:rowOff>
    </xdr:from>
    <xdr:to>
      <xdr:col>3</xdr:col>
      <xdr:colOff>3175</xdr:colOff>
      <xdr:row>98</xdr:row>
      <xdr:rowOff>155688</xdr:rowOff>
    </xdr:to>
    <xdr:sp macro="" textlink="">
      <xdr:nvSpPr>
        <xdr:cNvPr id="263" name="円/楕円 262"/>
        <xdr:cNvSpPr/>
      </xdr:nvSpPr>
      <xdr:spPr>
        <a:xfrm>
          <a:off x="1968500" y="168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146815</xdr:rowOff>
    </xdr:from>
    <xdr:ext cx="534377" cy="259045"/>
    <xdr:sp macro="" textlink="">
      <xdr:nvSpPr>
        <xdr:cNvPr id="264" name="テキスト ボックス 263"/>
        <xdr:cNvSpPr txBox="1"/>
      </xdr:nvSpPr>
      <xdr:spPr>
        <a:xfrm>
          <a:off x="1752111" y="169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13593</xdr:rowOff>
    </xdr:from>
    <xdr:to>
      <xdr:col>1</xdr:col>
      <xdr:colOff>485775</xdr:colOff>
      <xdr:row>98</xdr:row>
      <xdr:rowOff>115193</xdr:rowOff>
    </xdr:to>
    <xdr:sp macro="" textlink="">
      <xdr:nvSpPr>
        <xdr:cNvPr id="265" name="円/楕円 264"/>
        <xdr:cNvSpPr/>
      </xdr:nvSpPr>
      <xdr:spPr>
        <a:xfrm>
          <a:off x="1079500" y="168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106320</xdr:rowOff>
    </xdr:from>
    <xdr:ext cx="534377" cy="259045"/>
    <xdr:sp macro="" textlink="">
      <xdr:nvSpPr>
        <xdr:cNvPr id="266" name="テキスト ボックス 265"/>
        <xdr:cNvSpPr txBox="1"/>
      </xdr:nvSpPr>
      <xdr:spPr>
        <a:xfrm>
          <a:off x="863111" y="1690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163703</xdr:rowOff>
    </xdr:from>
    <xdr:to>
      <xdr:col>11</xdr:col>
      <xdr:colOff>307975</xdr:colOff>
      <xdr:row>39</xdr:row>
      <xdr:rowOff>44450</xdr:rowOff>
    </xdr:to>
    <xdr:cxnSp macro="">
      <xdr:nvCxnSpPr>
        <xdr:cNvPr id="304" name="直線コネクタ 303"/>
        <xdr:cNvCxnSpPr/>
      </xdr:nvCxnSpPr>
      <xdr:spPr>
        <a:xfrm>
          <a:off x="6972300" y="6678803"/>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0" name="円/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1" name="テキスト ボックス 32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112903</xdr:rowOff>
    </xdr:from>
    <xdr:to>
      <xdr:col>10</xdr:col>
      <xdr:colOff>155575</xdr:colOff>
      <xdr:row>39</xdr:row>
      <xdr:rowOff>43053</xdr:rowOff>
    </xdr:to>
    <xdr:sp macro="" textlink="">
      <xdr:nvSpPr>
        <xdr:cNvPr id="322" name="円/楕円 321"/>
        <xdr:cNvSpPr/>
      </xdr:nvSpPr>
      <xdr:spPr>
        <a:xfrm>
          <a:off x="6921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34180</xdr:rowOff>
    </xdr:from>
    <xdr:ext cx="378565" cy="259045"/>
    <xdr:sp macro="" textlink="">
      <xdr:nvSpPr>
        <xdr:cNvPr id="323" name="テキスト ボックス 322"/>
        <xdr:cNvSpPr txBox="1"/>
      </xdr:nvSpPr>
      <xdr:spPr>
        <a:xfrm>
          <a:off x="6783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79807</xdr:rowOff>
    </xdr:from>
    <xdr:to>
      <xdr:col>15</xdr:col>
      <xdr:colOff>180975</xdr:colOff>
      <xdr:row>58</xdr:row>
      <xdr:rowOff>89522</xdr:rowOff>
    </xdr:to>
    <xdr:cxnSp macro="">
      <xdr:nvCxnSpPr>
        <xdr:cNvPr id="350" name="直線コネクタ 349"/>
        <xdr:cNvCxnSpPr/>
      </xdr:nvCxnSpPr>
      <xdr:spPr>
        <a:xfrm>
          <a:off x="9639300" y="10023907"/>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79098</xdr:rowOff>
    </xdr:from>
    <xdr:to>
      <xdr:col>14</xdr:col>
      <xdr:colOff>28575</xdr:colOff>
      <xdr:row>58</xdr:row>
      <xdr:rowOff>79807</xdr:rowOff>
    </xdr:to>
    <xdr:cxnSp macro="">
      <xdr:nvCxnSpPr>
        <xdr:cNvPr id="353" name="直線コネクタ 352"/>
        <xdr:cNvCxnSpPr/>
      </xdr:nvCxnSpPr>
      <xdr:spPr>
        <a:xfrm>
          <a:off x="8750300" y="10023198"/>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79098</xdr:rowOff>
    </xdr:from>
    <xdr:to>
      <xdr:col>12</xdr:col>
      <xdr:colOff>511175</xdr:colOff>
      <xdr:row>58</xdr:row>
      <xdr:rowOff>81590</xdr:rowOff>
    </xdr:to>
    <xdr:cxnSp macro="">
      <xdr:nvCxnSpPr>
        <xdr:cNvPr id="356" name="直線コネクタ 355"/>
        <xdr:cNvCxnSpPr/>
      </xdr:nvCxnSpPr>
      <xdr:spPr>
        <a:xfrm flipV="1">
          <a:off x="7861300" y="10023198"/>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81590</xdr:rowOff>
    </xdr:from>
    <xdr:to>
      <xdr:col>11</xdr:col>
      <xdr:colOff>307975</xdr:colOff>
      <xdr:row>58</xdr:row>
      <xdr:rowOff>95421</xdr:rowOff>
    </xdr:to>
    <xdr:cxnSp macro="">
      <xdr:nvCxnSpPr>
        <xdr:cNvPr id="359" name="直線コネクタ 358"/>
        <xdr:cNvCxnSpPr/>
      </xdr:nvCxnSpPr>
      <xdr:spPr>
        <a:xfrm flipV="1">
          <a:off x="6972300" y="1002569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38722</xdr:rowOff>
    </xdr:from>
    <xdr:to>
      <xdr:col>15</xdr:col>
      <xdr:colOff>231775</xdr:colOff>
      <xdr:row>58</xdr:row>
      <xdr:rowOff>140322</xdr:rowOff>
    </xdr:to>
    <xdr:sp macro="" textlink="">
      <xdr:nvSpPr>
        <xdr:cNvPr id="369" name="円/楕円 368"/>
        <xdr:cNvSpPr/>
      </xdr:nvSpPr>
      <xdr:spPr>
        <a:xfrm>
          <a:off x="104267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125099</xdr:rowOff>
    </xdr:from>
    <xdr:ext cx="469744" cy="259045"/>
    <xdr:sp macro="" textlink="">
      <xdr:nvSpPr>
        <xdr:cNvPr id="370" name="農林水産業費該当値テキスト"/>
        <xdr:cNvSpPr txBox="1"/>
      </xdr:nvSpPr>
      <xdr:spPr>
        <a:xfrm>
          <a:off x="10528300" y="989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29007</xdr:rowOff>
    </xdr:from>
    <xdr:to>
      <xdr:col>14</xdr:col>
      <xdr:colOff>79375</xdr:colOff>
      <xdr:row>58</xdr:row>
      <xdr:rowOff>130607</xdr:rowOff>
    </xdr:to>
    <xdr:sp macro="" textlink="">
      <xdr:nvSpPr>
        <xdr:cNvPr id="371" name="円/楕円 370"/>
        <xdr:cNvSpPr/>
      </xdr:nvSpPr>
      <xdr:spPr>
        <a:xfrm>
          <a:off x="9588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121734</xdr:rowOff>
    </xdr:from>
    <xdr:ext cx="469744" cy="259045"/>
    <xdr:sp macro="" textlink="">
      <xdr:nvSpPr>
        <xdr:cNvPr id="372" name="テキスト ボックス 371"/>
        <xdr:cNvSpPr txBox="1"/>
      </xdr:nvSpPr>
      <xdr:spPr>
        <a:xfrm>
          <a:off x="9404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28298</xdr:rowOff>
    </xdr:from>
    <xdr:to>
      <xdr:col>12</xdr:col>
      <xdr:colOff>561975</xdr:colOff>
      <xdr:row>58</xdr:row>
      <xdr:rowOff>129898</xdr:rowOff>
    </xdr:to>
    <xdr:sp macro="" textlink="">
      <xdr:nvSpPr>
        <xdr:cNvPr id="373" name="円/楕円 372"/>
        <xdr:cNvSpPr/>
      </xdr:nvSpPr>
      <xdr:spPr>
        <a:xfrm>
          <a:off x="8699500" y="99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121025</xdr:rowOff>
    </xdr:from>
    <xdr:ext cx="469744" cy="259045"/>
    <xdr:sp macro="" textlink="">
      <xdr:nvSpPr>
        <xdr:cNvPr id="374" name="テキスト ボックス 373"/>
        <xdr:cNvSpPr txBox="1"/>
      </xdr:nvSpPr>
      <xdr:spPr>
        <a:xfrm>
          <a:off x="8515427" y="1006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30790</xdr:rowOff>
    </xdr:from>
    <xdr:to>
      <xdr:col>11</xdr:col>
      <xdr:colOff>358775</xdr:colOff>
      <xdr:row>58</xdr:row>
      <xdr:rowOff>132390</xdr:rowOff>
    </xdr:to>
    <xdr:sp macro="" textlink="">
      <xdr:nvSpPr>
        <xdr:cNvPr id="375" name="円/楕円 374"/>
        <xdr:cNvSpPr/>
      </xdr:nvSpPr>
      <xdr:spPr>
        <a:xfrm>
          <a:off x="7810500" y="99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123517</xdr:rowOff>
    </xdr:from>
    <xdr:ext cx="469744" cy="259045"/>
    <xdr:sp macro="" textlink="">
      <xdr:nvSpPr>
        <xdr:cNvPr id="376" name="テキスト ボックス 375"/>
        <xdr:cNvSpPr txBox="1"/>
      </xdr:nvSpPr>
      <xdr:spPr>
        <a:xfrm>
          <a:off x="7626427" y="1006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44621</xdr:rowOff>
    </xdr:from>
    <xdr:to>
      <xdr:col>10</xdr:col>
      <xdr:colOff>155575</xdr:colOff>
      <xdr:row>58</xdr:row>
      <xdr:rowOff>146221</xdr:rowOff>
    </xdr:to>
    <xdr:sp macro="" textlink="">
      <xdr:nvSpPr>
        <xdr:cNvPr id="377" name="円/楕円 376"/>
        <xdr:cNvSpPr/>
      </xdr:nvSpPr>
      <xdr:spPr>
        <a:xfrm>
          <a:off x="6921500" y="99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137348</xdr:rowOff>
    </xdr:from>
    <xdr:ext cx="469744" cy="259045"/>
    <xdr:sp macro="" textlink="">
      <xdr:nvSpPr>
        <xdr:cNvPr id="378" name="テキスト ボックス 377"/>
        <xdr:cNvSpPr txBox="1"/>
      </xdr:nvSpPr>
      <xdr:spPr>
        <a:xfrm>
          <a:off x="6737427" y="100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169281</xdr:rowOff>
    </xdr:from>
    <xdr:to>
      <xdr:col>15</xdr:col>
      <xdr:colOff>180975</xdr:colOff>
      <xdr:row>78</xdr:row>
      <xdr:rowOff>529</xdr:rowOff>
    </xdr:to>
    <xdr:cxnSp macro="">
      <xdr:nvCxnSpPr>
        <xdr:cNvPr id="405" name="直線コネクタ 404"/>
        <xdr:cNvCxnSpPr/>
      </xdr:nvCxnSpPr>
      <xdr:spPr>
        <a:xfrm flipV="1">
          <a:off x="9639300" y="13370931"/>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170424</xdr:rowOff>
    </xdr:from>
    <xdr:to>
      <xdr:col>14</xdr:col>
      <xdr:colOff>28575</xdr:colOff>
      <xdr:row>78</xdr:row>
      <xdr:rowOff>529</xdr:rowOff>
    </xdr:to>
    <xdr:cxnSp macro="">
      <xdr:nvCxnSpPr>
        <xdr:cNvPr id="408" name="直線コネクタ 407"/>
        <xdr:cNvCxnSpPr/>
      </xdr:nvCxnSpPr>
      <xdr:spPr>
        <a:xfrm>
          <a:off x="8750300" y="13372074"/>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170424</xdr:rowOff>
    </xdr:from>
    <xdr:to>
      <xdr:col>12</xdr:col>
      <xdr:colOff>511175</xdr:colOff>
      <xdr:row>78</xdr:row>
      <xdr:rowOff>8713</xdr:rowOff>
    </xdr:to>
    <xdr:cxnSp macro="">
      <xdr:nvCxnSpPr>
        <xdr:cNvPr id="411" name="直線コネクタ 410"/>
        <xdr:cNvCxnSpPr/>
      </xdr:nvCxnSpPr>
      <xdr:spPr>
        <a:xfrm flipV="1">
          <a:off x="7861300" y="13372074"/>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8713</xdr:rowOff>
    </xdr:from>
    <xdr:to>
      <xdr:col>11</xdr:col>
      <xdr:colOff>307975</xdr:colOff>
      <xdr:row>78</xdr:row>
      <xdr:rowOff>30018</xdr:rowOff>
    </xdr:to>
    <xdr:cxnSp macro="">
      <xdr:nvCxnSpPr>
        <xdr:cNvPr id="414" name="直線コネクタ 413"/>
        <xdr:cNvCxnSpPr/>
      </xdr:nvCxnSpPr>
      <xdr:spPr>
        <a:xfrm flipV="1">
          <a:off x="6972300" y="13381813"/>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118481</xdr:rowOff>
    </xdr:from>
    <xdr:to>
      <xdr:col>15</xdr:col>
      <xdr:colOff>231775</xdr:colOff>
      <xdr:row>78</xdr:row>
      <xdr:rowOff>48631</xdr:rowOff>
    </xdr:to>
    <xdr:sp macro="" textlink="">
      <xdr:nvSpPr>
        <xdr:cNvPr id="424" name="円/楕円 423"/>
        <xdr:cNvSpPr/>
      </xdr:nvSpPr>
      <xdr:spPr>
        <a:xfrm>
          <a:off x="10426700" y="13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96908</xdr:rowOff>
    </xdr:from>
    <xdr:ext cx="469744" cy="259045"/>
    <xdr:sp macro="" textlink="">
      <xdr:nvSpPr>
        <xdr:cNvPr id="425" name="商工費該当値テキスト"/>
        <xdr:cNvSpPr txBox="1"/>
      </xdr:nvSpPr>
      <xdr:spPr>
        <a:xfrm>
          <a:off x="10528300" y="1329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121179</xdr:rowOff>
    </xdr:from>
    <xdr:to>
      <xdr:col>14</xdr:col>
      <xdr:colOff>79375</xdr:colOff>
      <xdr:row>78</xdr:row>
      <xdr:rowOff>51329</xdr:rowOff>
    </xdr:to>
    <xdr:sp macro="" textlink="">
      <xdr:nvSpPr>
        <xdr:cNvPr id="426" name="円/楕円 425"/>
        <xdr:cNvSpPr/>
      </xdr:nvSpPr>
      <xdr:spPr>
        <a:xfrm>
          <a:off x="9588500" y="133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42456</xdr:rowOff>
    </xdr:from>
    <xdr:ext cx="469744" cy="259045"/>
    <xdr:sp macro="" textlink="">
      <xdr:nvSpPr>
        <xdr:cNvPr id="427" name="テキスト ボックス 426"/>
        <xdr:cNvSpPr txBox="1"/>
      </xdr:nvSpPr>
      <xdr:spPr>
        <a:xfrm>
          <a:off x="9404427" y="1341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119624</xdr:rowOff>
    </xdr:from>
    <xdr:to>
      <xdr:col>12</xdr:col>
      <xdr:colOff>561975</xdr:colOff>
      <xdr:row>78</xdr:row>
      <xdr:rowOff>49774</xdr:rowOff>
    </xdr:to>
    <xdr:sp macro="" textlink="">
      <xdr:nvSpPr>
        <xdr:cNvPr id="428" name="円/楕円 427"/>
        <xdr:cNvSpPr/>
      </xdr:nvSpPr>
      <xdr:spPr>
        <a:xfrm>
          <a:off x="8699500" y="133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40901</xdr:rowOff>
    </xdr:from>
    <xdr:ext cx="469744" cy="259045"/>
    <xdr:sp macro="" textlink="">
      <xdr:nvSpPr>
        <xdr:cNvPr id="429" name="テキスト ボックス 428"/>
        <xdr:cNvSpPr txBox="1"/>
      </xdr:nvSpPr>
      <xdr:spPr>
        <a:xfrm>
          <a:off x="8515427" y="134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129363</xdr:rowOff>
    </xdr:from>
    <xdr:to>
      <xdr:col>11</xdr:col>
      <xdr:colOff>358775</xdr:colOff>
      <xdr:row>78</xdr:row>
      <xdr:rowOff>59513</xdr:rowOff>
    </xdr:to>
    <xdr:sp macro="" textlink="">
      <xdr:nvSpPr>
        <xdr:cNvPr id="430" name="円/楕円 429"/>
        <xdr:cNvSpPr/>
      </xdr:nvSpPr>
      <xdr:spPr>
        <a:xfrm>
          <a:off x="7810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50640</xdr:rowOff>
    </xdr:from>
    <xdr:ext cx="469744" cy="259045"/>
    <xdr:sp macro="" textlink="">
      <xdr:nvSpPr>
        <xdr:cNvPr id="431" name="テキスト ボックス 430"/>
        <xdr:cNvSpPr txBox="1"/>
      </xdr:nvSpPr>
      <xdr:spPr>
        <a:xfrm>
          <a:off x="7626427"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150668</xdr:rowOff>
    </xdr:from>
    <xdr:to>
      <xdr:col>10</xdr:col>
      <xdr:colOff>155575</xdr:colOff>
      <xdr:row>78</xdr:row>
      <xdr:rowOff>80818</xdr:rowOff>
    </xdr:to>
    <xdr:sp macro="" textlink="">
      <xdr:nvSpPr>
        <xdr:cNvPr id="432" name="円/楕円 431"/>
        <xdr:cNvSpPr/>
      </xdr:nvSpPr>
      <xdr:spPr>
        <a:xfrm>
          <a:off x="6921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71945</xdr:rowOff>
    </xdr:from>
    <xdr:ext cx="469744" cy="259045"/>
    <xdr:sp macro="" textlink="">
      <xdr:nvSpPr>
        <xdr:cNvPr id="433" name="テキスト ボックス 432"/>
        <xdr:cNvSpPr txBox="1"/>
      </xdr:nvSpPr>
      <xdr:spPr>
        <a:xfrm>
          <a:off x="6737427" y="1344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24752</xdr:rowOff>
    </xdr:from>
    <xdr:to>
      <xdr:col>15</xdr:col>
      <xdr:colOff>180975</xdr:colOff>
      <xdr:row>96</xdr:row>
      <xdr:rowOff>29414</xdr:rowOff>
    </xdr:to>
    <xdr:cxnSp macro="">
      <xdr:nvCxnSpPr>
        <xdr:cNvPr id="462" name="直線コネクタ 461"/>
        <xdr:cNvCxnSpPr/>
      </xdr:nvCxnSpPr>
      <xdr:spPr>
        <a:xfrm>
          <a:off x="9639300" y="16483952"/>
          <a:ext cx="8382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12764</xdr:rowOff>
    </xdr:from>
    <xdr:to>
      <xdr:col>14</xdr:col>
      <xdr:colOff>28575</xdr:colOff>
      <xdr:row>96</xdr:row>
      <xdr:rowOff>24752</xdr:rowOff>
    </xdr:to>
    <xdr:cxnSp macro="">
      <xdr:nvCxnSpPr>
        <xdr:cNvPr id="465" name="直線コネクタ 464"/>
        <xdr:cNvCxnSpPr/>
      </xdr:nvCxnSpPr>
      <xdr:spPr>
        <a:xfrm>
          <a:off x="8750300" y="1647196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12764</xdr:rowOff>
    </xdr:from>
    <xdr:to>
      <xdr:col>12</xdr:col>
      <xdr:colOff>511175</xdr:colOff>
      <xdr:row>96</xdr:row>
      <xdr:rowOff>80924</xdr:rowOff>
    </xdr:to>
    <xdr:cxnSp macro="">
      <xdr:nvCxnSpPr>
        <xdr:cNvPr id="468" name="直線コネクタ 467"/>
        <xdr:cNvCxnSpPr/>
      </xdr:nvCxnSpPr>
      <xdr:spPr>
        <a:xfrm flipV="1">
          <a:off x="7861300" y="16471964"/>
          <a:ext cx="8890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29020</xdr:rowOff>
    </xdr:from>
    <xdr:to>
      <xdr:col>11</xdr:col>
      <xdr:colOff>307975</xdr:colOff>
      <xdr:row>96</xdr:row>
      <xdr:rowOff>80924</xdr:rowOff>
    </xdr:to>
    <xdr:cxnSp macro="">
      <xdr:nvCxnSpPr>
        <xdr:cNvPr id="471" name="直線コネクタ 470"/>
        <xdr:cNvCxnSpPr/>
      </xdr:nvCxnSpPr>
      <xdr:spPr>
        <a:xfrm>
          <a:off x="6972300" y="16488220"/>
          <a:ext cx="889000" cy="5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150064</xdr:rowOff>
    </xdr:from>
    <xdr:to>
      <xdr:col>15</xdr:col>
      <xdr:colOff>231775</xdr:colOff>
      <xdr:row>96</xdr:row>
      <xdr:rowOff>80214</xdr:rowOff>
    </xdr:to>
    <xdr:sp macro="" textlink="">
      <xdr:nvSpPr>
        <xdr:cNvPr id="481" name="円/楕円 480"/>
        <xdr:cNvSpPr/>
      </xdr:nvSpPr>
      <xdr:spPr>
        <a:xfrm>
          <a:off x="10426700" y="16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1491</xdr:rowOff>
    </xdr:from>
    <xdr:ext cx="534377" cy="259045"/>
    <xdr:sp macro="" textlink="">
      <xdr:nvSpPr>
        <xdr:cNvPr id="482" name="土木費該当値テキスト"/>
        <xdr:cNvSpPr txBox="1"/>
      </xdr:nvSpPr>
      <xdr:spPr>
        <a:xfrm>
          <a:off x="10528300" y="162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145402</xdr:rowOff>
    </xdr:from>
    <xdr:to>
      <xdr:col>14</xdr:col>
      <xdr:colOff>79375</xdr:colOff>
      <xdr:row>96</xdr:row>
      <xdr:rowOff>75552</xdr:rowOff>
    </xdr:to>
    <xdr:sp macro="" textlink="">
      <xdr:nvSpPr>
        <xdr:cNvPr id="483" name="円/楕円 482"/>
        <xdr:cNvSpPr/>
      </xdr:nvSpPr>
      <xdr:spPr>
        <a:xfrm>
          <a:off x="95885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92079</xdr:rowOff>
    </xdr:from>
    <xdr:ext cx="534377" cy="259045"/>
    <xdr:sp macro="" textlink="">
      <xdr:nvSpPr>
        <xdr:cNvPr id="484" name="テキスト ボックス 483"/>
        <xdr:cNvSpPr txBox="1"/>
      </xdr:nvSpPr>
      <xdr:spPr>
        <a:xfrm>
          <a:off x="9372111" y="162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133414</xdr:rowOff>
    </xdr:from>
    <xdr:to>
      <xdr:col>12</xdr:col>
      <xdr:colOff>561975</xdr:colOff>
      <xdr:row>96</xdr:row>
      <xdr:rowOff>63564</xdr:rowOff>
    </xdr:to>
    <xdr:sp macro="" textlink="">
      <xdr:nvSpPr>
        <xdr:cNvPr id="485" name="円/楕円 484"/>
        <xdr:cNvSpPr/>
      </xdr:nvSpPr>
      <xdr:spPr>
        <a:xfrm>
          <a:off x="8699500" y="164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80091</xdr:rowOff>
    </xdr:from>
    <xdr:ext cx="534377" cy="259045"/>
    <xdr:sp macro="" textlink="">
      <xdr:nvSpPr>
        <xdr:cNvPr id="486" name="テキスト ボックス 485"/>
        <xdr:cNvSpPr txBox="1"/>
      </xdr:nvSpPr>
      <xdr:spPr>
        <a:xfrm>
          <a:off x="8483111" y="161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30124</xdr:rowOff>
    </xdr:from>
    <xdr:to>
      <xdr:col>11</xdr:col>
      <xdr:colOff>358775</xdr:colOff>
      <xdr:row>96</xdr:row>
      <xdr:rowOff>131724</xdr:rowOff>
    </xdr:to>
    <xdr:sp macro="" textlink="">
      <xdr:nvSpPr>
        <xdr:cNvPr id="487" name="円/楕円 486"/>
        <xdr:cNvSpPr/>
      </xdr:nvSpPr>
      <xdr:spPr>
        <a:xfrm>
          <a:off x="7810500" y="164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148251</xdr:rowOff>
    </xdr:from>
    <xdr:ext cx="534377" cy="259045"/>
    <xdr:sp macro="" textlink="">
      <xdr:nvSpPr>
        <xdr:cNvPr id="488" name="テキスト ボックス 487"/>
        <xdr:cNvSpPr txBox="1"/>
      </xdr:nvSpPr>
      <xdr:spPr>
        <a:xfrm>
          <a:off x="7594111" y="162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149670</xdr:rowOff>
    </xdr:from>
    <xdr:to>
      <xdr:col>10</xdr:col>
      <xdr:colOff>155575</xdr:colOff>
      <xdr:row>96</xdr:row>
      <xdr:rowOff>79820</xdr:rowOff>
    </xdr:to>
    <xdr:sp macro="" textlink="">
      <xdr:nvSpPr>
        <xdr:cNvPr id="489" name="円/楕円 488"/>
        <xdr:cNvSpPr/>
      </xdr:nvSpPr>
      <xdr:spPr>
        <a:xfrm>
          <a:off x="6921500" y="164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96347</xdr:rowOff>
    </xdr:from>
    <xdr:ext cx="534377" cy="259045"/>
    <xdr:sp macro="" textlink="">
      <xdr:nvSpPr>
        <xdr:cNvPr id="490" name="テキスト ボックス 489"/>
        <xdr:cNvSpPr txBox="1"/>
      </xdr:nvSpPr>
      <xdr:spPr>
        <a:xfrm>
          <a:off x="6705111" y="162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69226</xdr:rowOff>
    </xdr:from>
    <xdr:to>
      <xdr:col>23</xdr:col>
      <xdr:colOff>517525</xdr:colOff>
      <xdr:row>38</xdr:row>
      <xdr:rowOff>91335</xdr:rowOff>
    </xdr:to>
    <xdr:cxnSp macro="">
      <xdr:nvCxnSpPr>
        <xdr:cNvPr id="522" name="直線コネクタ 521"/>
        <xdr:cNvCxnSpPr/>
      </xdr:nvCxnSpPr>
      <xdr:spPr>
        <a:xfrm>
          <a:off x="15481300" y="6584326"/>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69226</xdr:rowOff>
    </xdr:from>
    <xdr:to>
      <xdr:col>22</xdr:col>
      <xdr:colOff>365125</xdr:colOff>
      <xdr:row>38</xdr:row>
      <xdr:rowOff>102732</xdr:rowOff>
    </xdr:to>
    <xdr:cxnSp macro="">
      <xdr:nvCxnSpPr>
        <xdr:cNvPr id="525" name="直線コネクタ 524"/>
        <xdr:cNvCxnSpPr/>
      </xdr:nvCxnSpPr>
      <xdr:spPr>
        <a:xfrm flipV="1">
          <a:off x="14592300" y="6584326"/>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81734</xdr:rowOff>
    </xdr:from>
    <xdr:to>
      <xdr:col>21</xdr:col>
      <xdr:colOff>161925</xdr:colOff>
      <xdr:row>38</xdr:row>
      <xdr:rowOff>102732</xdr:rowOff>
    </xdr:to>
    <xdr:cxnSp macro="">
      <xdr:nvCxnSpPr>
        <xdr:cNvPr id="528" name="直線コネクタ 527"/>
        <xdr:cNvCxnSpPr/>
      </xdr:nvCxnSpPr>
      <xdr:spPr>
        <a:xfrm>
          <a:off x="13703300" y="6596834"/>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76900</xdr:rowOff>
    </xdr:from>
    <xdr:to>
      <xdr:col>19</xdr:col>
      <xdr:colOff>644525</xdr:colOff>
      <xdr:row>38</xdr:row>
      <xdr:rowOff>81734</xdr:rowOff>
    </xdr:to>
    <xdr:cxnSp macro="">
      <xdr:nvCxnSpPr>
        <xdr:cNvPr id="531" name="直線コネクタ 530"/>
        <xdr:cNvCxnSpPr/>
      </xdr:nvCxnSpPr>
      <xdr:spPr>
        <a:xfrm>
          <a:off x="12814300" y="6592000"/>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40535</xdr:rowOff>
    </xdr:from>
    <xdr:to>
      <xdr:col>23</xdr:col>
      <xdr:colOff>568325</xdr:colOff>
      <xdr:row>38</xdr:row>
      <xdr:rowOff>142135</xdr:rowOff>
    </xdr:to>
    <xdr:sp macro="" textlink="">
      <xdr:nvSpPr>
        <xdr:cNvPr id="541" name="円/楕円 540"/>
        <xdr:cNvSpPr/>
      </xdr:nvSpPr>
      <xdr:spPr>
        <a:xfrm>
          <a:off x="16268700" y="65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18962</xdr:rowOff>
    </xdr:from>
    <xdr:ext cx="534377" cy="259045"/>
    <xdr:sp macro="" textlink="">
      <xdr:nvSpPr>
        <xdr:cNvPr id="542" name="消防費該当値テキスト"/>
        <xdr:cNvSpPr txBox="1"/>
      </xdr:nvSpPr>
      <xdr:spPr>
        <a:xfrm>
          <a:off x="16370300" y="653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18426</xdr:rowOff>
    </xdr:from>
    <xdr:to>
      <xdr:col>22</xdr:col>
      <xdr:colOff>415925</xdr:colOff>
      <xdr:row>38</xdr:row>
      <xdr:rowOff>120026</xdr:rowOff>
    </xdr:to>
    <xdr:sp macro="" textlink="">
      <xdr:nvSpPr>
        <xdr:cNvPr id="543" name="円/楕円 542"/>
        <xdr:cNvSpPr/>
      </xdr:nvSpPr>
      <xdr:spPr>
        <a:xfrm>
          <a:off x="15430500" y="65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111153</xdr:rowOff>
    </xdr:from>
    <xdr:ext cx="534377" cy="259045"/>
    <xdr:sp macro="" textlink="">
      <xdr:nvSpPr>
        <xdr:cNvPr id="544" name="テキスト ボックス 543"/>
        <xdr:cNvSpPr txBox="1"/>
      </xdr:nvSpPr>
      <xdr:spPr>
        <a:xfrm>
          <a:off x="15214111" y="662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51932</xdr:rowOff>
    </xdr:from>
    <xdr:to>
      <xdr:col>21</xdr:col>
      <xdr:colOff>212725</xdr:colOff>
      <xdr:row>38</xdr:row>
      <xdr:rowOff>153532</xdr:rowOff>
    </xdr:to>
    <xdr:sp macro="" textlink="">
      <xdr:nvSpPr>
        <xdr:cNvPr id="545" name="円/楕円 544"/>
        <xdr:cNvSpPr/>
      </xdr:nvSpPr>
      <xdr:spPr>
        <a:xfrm>
          <a:off x="14541500" y="65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144659</xdr:rowOff>
    </xdr:from>
    <xdr:ext cx="534377" cy="259045"/>
    <xdr:sp macro="" textlink="">
      <xdr:nvSpPr>
        <xdr:cNvPr id="546" name="テキスト ボックス 545"/>
        <xdr:cNvSpPr txBox="1"/>
      </xdr:nvSpPr>
      <xdr:spPr>
        <a:xfrm>
          <a:off x="14325111" y="665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30934</xdr:rowOff>
    </xdr:from>
    <xdr:to>
      <xdr:col>20</xdr:col>
      <xdr:colOff>9525</xdr:colOff>
      <xdr:row>38</xdr:row>
      <xdr:rowOff>132534</xdr:rowOff>
    </xdr:to>
    <xdr:sp macro="" textlink="">
      <xdr:nvSpPr>
        <xdr:cNvPr id="547" name="円/楕円 546"/>
        <xdr:cNvSpPr/>
      </xdr:nvSpPr>
      <xdr:spPr>
        <a:xfrm>
          <a:off x="13652500" y="65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123661</xdr:rowOff>
    </xdr:from>
    <xdr:ext cx="534377" cy="259045"/>
    <xdr:sp macro="" textlink="">
      <xdr:nvSpPr>
        <xdr:cNvPr id="548" name="テキスト ボックス 547"/>
        <xdr:cNvSpPr txBox="1"/>
      </xdr:nvSpPr>
      <xdr:spPr>
        <a:xfrm>
          <a:off x="13436111" y="663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26100</xdr:rowOff>
    </xdr:from>
    <xdr:to>
      <xdr:col>18</xdr:col>
      <xdr:colOff>492125</xdr:colOff>
      <xdr:row>38</xdr:row>
      <xdr:rowOff>127700</xdr:rowOff>
    </xdr:to>
    <xdr:sp macro="" textlink="">
      <xdr:nvSpPr>
        <xdr:cNvPr id="549" name="円/楕円 548"/>
        <xdr:cNvSpPr/>
      </xdr:nvSpPr>
      <xdr:spPr>
        <a:xfrm>
          <a:off x="12763500" y="65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144227</xdr:rowOff>
    </xdr:from>
    <xdr:ext cx="534377" cy="259045"/>
    <xdr:sp macro="" textlink="">
      <xdr:nvSpPr>
        <xdr:cNvPr id="550" name="テキスト ボックス 549"/>
        <xdr:cNvSpPr txBox="1"/>
      </xdr:nvSpPr>
      <xdr:spPr>
        <a:xfrm>
          <a:off x="12547111" y="63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131876</xdr:rowOff>
    </xdr:from>
    <xdr:to>
      <xdr:col>23</xdr:col>
      <xdr:colOff>517525</xdr:colOff>
      <xdr:row>59</xdr:row>
      <xdr:rowOff>20574</xdr:rowOff>
    </xdr:to>
    <xdr:cxnSp macro="">
      <xdr:nvCxnSpPr>
        <xdr:cNvPr id="580" name="直線コネクタ 579"/>
        <xdr:cNvCxnSpPr/>
      </xdr:nvCxnSpPr>
      <xdr:spPr>
        <a:xfrm flipV="1">
          <a:off x="15481300" y="10075976"/>
          <a:ext cx="8382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99619</xdr:rowOff>
    </xdr:from>
    <xdr:to>
      <xdr:col>22</xdr:col>
      <xdr:colOff>365125</xdr:colOff>
      <xdr:row>59</xdr:row>
      <xdr:rowOff>20574</xdr:rowOff>
    </xdr:to>
    <xdr:cxnSp macro="">
      <xdr:nvCxnSpPr>
        <xdr:cNvPr id="583" name="直線コネクタ 582"/>
        <xdr:cNvCxnSpPr/>
      </xdr:nvCxnSpPr>
      <xdr:spPr>
        <a:xfrm>
          <a:off x="14592300" y="9529369"/>
          <a:ext cx="889000" cy="6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99619</xdr:rowOff>
    </xdr:from>
    <xdr:to>
      <xdr:col>21</xdr:col>
      <xdr:colOff>161925</xdr:colOff>
      <xdr:row>58</xdr:row>
      <xdr:rowOff>27318</xdr:rowOff>
    </xdr:to>
    <xdr:cxnSp macro="">
      <xdr:nvCxnSpPr>
        <xdr:cNvPr id="586" name="直線コネクタ 585"/>
        <xdr:cNvCxnSpPr/>
      </xdr:nvCxnSpPr>
      <xdr:spPr>
        <a:xfrm flipV="1">
          <a:off x="13703300" y="9529369"/>
          <a:ext cx="889000" cy="4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27318</xdr:rowOff>
    </xdr:from>
    <xdr:to>
      <xdr:col>19</xdr:col>
      <xdr:colOff>644525</xdr:colOff>
      <xdr:row>59</xdr:row>
      <xdr:rowOff>44450</xdr:rowOff>
    </xdr:to>
    <xdr:cxnSp macro="">
      <xdr:nvCxnSpPr>
        <xdr:cNvPr id="589" name="直線コネクタ 588"/>
        <xdr:cNvCxnSpPr/>
      </xdr:nvCxnSpPr>
      <xdr:spPr>
        <a:xfrm flipV="1">
          <a:off x="12814300" y="9971418"/>
          <a:ext cx="889000" cy="1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81076</xdr:rowOff>
    </xdr:from>
    <xdr:to>
      <xdr:col>23</xdr:col>
      <xdr:colOff>568325</xdr:colOff>
      <xdr:row>59</xdr:row>
      <xdr:rowOff>11226</xdr:rowOff>
    </xdr:to>
    <xdr:sp macro="" textlink="">
      <xdr:nvSpPr>
        <xdr:cNvPr id="599" name="円/楕円 598"/>
        <xdr:cNvSpPr/>
      </xdr:nvSpPr>
      <xdr:spPr>
        <a:xfrm>
          <a:off x="16268700" y="100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59503</xdr:rowOff>
    </xdr:from>
    <xdr:ext cx="534377" cy="259045"/>
    <xdr:sp macro="" textlink="">
      <xdr:nvSpPr>
        <xdr:cNvPr id="600" name="教育費該当値テキスト"/>
        <xdr:cNvSpPr txBox="1"/>
      </xdr:nvSpPr>
      <xdr:spPr>
        <a:xfrm>
          <a:off x="16370300" y="100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36,616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141224</xdr:rowOff>
    </xdr:from>
    <xdr:to>
      <xdr:col>22</xdr:col>
      <xdr:colOff>415925</xdr:colOff>
      <xdr:row>59</xdr:row>
      <xdr:rowOff>71374</xdr:rowOff>
    </xdr:to>
    <xdr:sp macro="" textlink="">
      <xdr:nvSpPr>
        <xdr:cNvPr id="601" name="円/楕円 600"/>
        <xdr:cNvSpPr/>
      </xdr:nvSpPr>
      <xdr:spPr>
        <a:xfrm>
          <a:off x="15430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62501</xdr:rowOff>
    </xdr:from>
    <xdr:ext cx="534377" cy="259045"/>
    <xdr:sp macro="" textlink="">
      <xdr:nvSpPr>
        <xdr:cNvPr id="602" name="テキスト ボックス 601"/>
        <xdr:cNvSpPr txBox="1"/>
      </xdr:nvSpPr>
      <xdr:spPr>
        <a:xfrm>
          <a:off x="15214111" y="101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48819</xdr:rowOff>
    </xdr:from>
    <xdr:to>
      <xdr:col>21</xdr:col>
      <xdr:colOff>212725</xdr:colOff>
      <xdr:row>55</xdr:row>
      <xdr:rowOff>150419</xdr:rowOff>
    </xdr:to>
    <xdr:sp macro="" textlink="">
      <xdr:nvSpPr>
        <xdr:cNvPr id="603" name="円/楕円 602"/>
        <xdr:cNvSpPr/>
      </xdr:nvSpPr>
      <xdr:spPr>
        <a:xfrm>
          <a:off x="14541500" y="94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166946</xdr:rowOff>
    </xdr:from>
    <xdr:ext cx="534377" cy="259045"/>
    <xdr:sp macro="" textlink="">
      <xdr:nvSpPr>
        <xdr:cNvPr id="604" name="テキスト ボックス 603"/>
        <xdr:cNvSpPr txBox="1"/>
      </xdr:nvSpPr>
      <xdr:spPr>
        <a:xfrm>
          <a:off x="14325111" y="925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147968</xdr:rowOff>
    </xdr:from>
    <xdr:to>
      <xdr:col>20</xdr:col>
      <xdr:colOff>9525</xdr:colOff>
      <xdr:row>58</xdr:row>
      <xdr:rowOff>78118</xdr:rowOff>
    </xdr:to>
    <xdr:sp macro="" textlink="">
      <xdr:nvSpPr>
        <xdr:cNvPr id="605" name="円/楕円 604"/>
        <xdr:cNvSpPr/>
      </xdr:nvSpPr>
      <xdr:spPr>
        <a:xfrm>
          <a:off x="13652500" y="99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94645</xdr:rowOff>
    </xdr:from>
    <xdr:ext cx="534377" cy="259045"/>
    <xdr:sp macro="" textlink="">
      <xdr:nvSpPr>
        <xdr:cNvPr id="606" name="テキスト ボックス 605"/>
        <xdr:cNvSpPr txBox="1"/>
      </xdr:nvSpPr>
      <xdr:spPr>
        <a:xfrm>
          <a:off x="13436111" y="96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607" name="円/楕円 60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86377</xdr:rowOff>
    </xdr:from>
    <xdr:ext cx="534377" cy="259045"/>
    <xdr:sp macro="" textlink="">
      <xdr:nvSpPr>
        <xdr:cNvPr id="608" name="テキスト ボックス 607"/>
        <xdr:cNvSpPr txBox="1"/>
      </xdr:nvSpPr>
      <xdr:spPr>
        <a:xfrm>
          <a:off x="12547111" y="102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30277</xdr:rowOff>
    </xdr:from>
    <xdr:to>
      <xdr:col>19</xdr:col>
      <xdr:colOff>644525</xdr:colOff>
      <xdr:row>79</xdr:row>
      <xdr:rowOff>44450</xdr:rowOff>
    </xdr:to>
    <xdr:cxnSp macro="">
      <xdr:nvCxnSpPr>
        <xdr:cNvPr id="646" name="直線コネクタ 645"/>
        <xdr:cNvCxnSpPr/>
      </xdr:nvCxnSpPr>
      <xdr:spPr>
        <a:xfrm>
          <a:off x="12814300" y="135748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150927</xdr:rowOff>
    </xdr:from>
    <xdr:to>
      <xdr:col>18</xdr:col>
      <xdr:colOff>492125</xdr:colOff>
      <xdr:row>79</xdr:row>
      <xdr:rowOff>81077</xdr:rowOff>
    </xdr:to>
    <xdr:sp macro="" textlink="">
      <xdr:nvSpPr>
        <xdr:cNvPr id="664" name="円/楕円 663"/>
        <xdr:cNvSpPr/>
      </xdr:nvSpPr>
      <xdr:spPr>
        <a:xfrm>
          <a:off x="127635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72204</xdr:rowOff>
    </xdr:from>
    <xdr:ext cx="378565" cy="259045"/>
    <xdr:sp macro="" textlink="">
      <xdr:nvSpPr>
        <xdr:cNvPr id="665" name="テキスト ボックス 664"/>
        <xdr:cNvSpPr txBox="1"/>
      </xdr:nvSpPr>
      <xdr:spPr>
        <a:xfrm>
          <a:off x="12625017" y="13616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109770</xdr:rowOff>
    </xdr:from>
    <xdr:to>
      <xdr:col>23</xdr:col>
      <xdr:colOff>517525</xdr:colOff>
      <xdr:row>97</xdr:row>
      <xdr:rowOff>111255</xdr:rowOff>
    </xdr:to>
    <xdr:cxnSp macro="">
      <xdr:nvCxnSpPr>
        <xdr:cNvPr id="696" name="直線コネクタ 695"/>
        <xdr:cNvCxnSpPr/>
      </xdr:nvCxnSpPr>
      <xdr:spPr>
        <a:xfrm flipV="1">
          <a:off x="15481300" y="16740420"/>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111255</xdr:rowOff>
    </xdr:from>
    <xdr:to>
      <xdr:col>22</xdr:col>
      <xdr:colOff>365125</xdr:colOff>
      <xdr:row>97</xdr:row>
      <xdr:rowOff>132369</xdr:rowOff>
    </xdr:to>
    <xdr:cxnSp macro="">
      <xdr:nvCxnSpPr>
        <xdr:cNvPr id="699" name="直線コネクタ 698"/>
        <xdr:cNvCxnSpPr/>
      </xdr:nvCxnSpPr>
      <xdr:spPr>
        <a:xfrm flipV="1">
          <a:off x="14592300" y="167419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132369</xdr:rowOff>
    </xdr:from>
    <xdr:to>
      <xdr:col>21</xdr:col>
      <xdr:colOff>161925</xdr:colOff>
      <xdr:row>97</xdr:row>
      <xdr:rowOff>148861</xdr:rowOff>
    </xdr:to>
    <xdr:cxnSp macro="">
      <xdr:nvCxnSpPr>
        <xdr:cNvPr id="702" name="直線コネクタ 701"/>
        <xdr:cNvCxnSpPr/>
      </xdr:nvCxnSpPr>
      <xdr:spPr>
        <a:xfrm flipV="1">
          <a:off x="13703300" y="1676301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148861</xdr:rowOff>
    </xdr:from>
    <xdr:to>
      <xdr:col>19</xdr:col>
      <xdr:colOff>644525</xdr:colOff>
      <xdr:row>97</xdr:row>
      <xdr:rowOff>149366</xdr:rowOff>
    </xdr:to>
    <xdr:cxnSp macro="">
      <xdr:nvCxnSpPr>
        <xdr:cNvPr id="705" name="直線コネクタ 704"/>
        <xdr:cNvCxnSpPr/>
      </xdr:nvCxnSpPr>
      <xdr:spPr>
        <a:xfrm flipV="1">
          <a:off x="12814300" y="16779511"/>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58970</xdr:rowOff>
    </xdr:from>
    <xdr:to>
      <xdr:col>23</xdr:col>
      <xdr:colOff>568325</xdr:colOff>
      <xdr:row>97</xdr:row>
      <xdr:rowOff>160570</xdr:rowOff>
    </xdr:to>
    <xdr:sp macro="" textlink="">
      <xdr:nvSpPr>
        <xdr:cNvPr id="715" name="円/楕円 714"/>
        <xdr:cNvSpPr/>
      </xdr:nvSpPr>
      <xdr:spPr>
        <a:xfrm>
          <a:off x="16268700" y="166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37397</xdr:rowOff>
    </xdr:from>
    <xdr:ext cx="534377" cy="259045"/>
    <xdr:sp macro="" textlink="">
      <xdr:nvSpPr>
        <xdr:cNvPr id="716" name="公債費該当値テキスト"/>
        <xdr:cNvSpPr txBox="1"/>
      </xdr:nvSpPr>
      <xdr:spPr>
        <a:xfrm>
          <a:off x="16370300" y="166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60455</xdr:rowOff>
    </xdr:from>
    <xdr:to>
      <xdr:col>22</xdr:col>
      <xdr:colOff>415925</xdr:colOff>
      <xdr:row>97</xdr:row>
      <xdr:rowOff>162055</xdr:rowOff>
    </xdr:to>
    <xdr:sp macro="" textlink="">
      <xdr:nvSpPr>
        <xdr:cNvPr id="717" name="円/楕円 716"/>
        <xdr:cNvSpPr/>
      </xdr:nvSpPr>
      <xdr:spPr>
        <a:xfrm>
          <a:off x="15430500" y="166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153182</xdr:rowOff>
    </xdr:from>
    <xdr:ext cx="534377" cy="259045"/>
    <xdr:sp macro="" textlink="">
      <xdr:nvSpPr>
        <xdr:cNvPr id="718" name="テキスト ボックス 717"/>
        <xdr:cNvSpPr txBox="1"/>
      </xdr:nvSpPr>
      <xdr:spPr>
        <a:xfrm>
          <a:off x="15214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81569</xdr:rowOff>
    </xdr:from>
    <xdr:to>
      <xdr:col>21</xdr:col>
      <xdr:colOff>212725</xdr:colOff>
      <xdr:row>98</xdr:row>
      <xdr:rowOff>11719</xdr:rowOff>
    </xdr:to>
    <xdr:sp macro="" textlink="">
      <xdr:nvSpPr>
        <xdr:cNvPr id="719" name="円/楕円 718"/>
        <xdr:cNvSpPr/>
      </xdr:nvSpPr>
      <xdr:spPr>
        <a:xfrm>
          <a:off x="14541500" y="167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2846</xdr:rowOff>
    </xdr:from>
    <xdr:ext cx="534377" cy="259045"/>
    <xdr:sp macro="" textlink="">
      <xdr:nvSpPr>
        <xdr:cNvPr id="720" name="テキスト ボックス 719"/>
        <xdr:cNvSpPr txBox="1"/>
      </xdr:nvSpPr>
      <xdr:spPr>
        <a:xfrm>
          <a:off x="14325111" y="168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98061</xdr:rowOff>
    </xdr:from>
    <xdr:to>
      <xdr:col>20</xdr:col>
      <xdr:colOff>9525</xdr:colOff>
      <xdr:row>98</xdr:row>
      <xdr:rowOff>28211</xdr:rowOff>
    </xdr:to>
    <xdr:sp macro="" textlink="">
      <xdr:nvSpPr>
        <xdr:cNvPr id="721" name="円/楕円 720"/>
        <xdr:cNvSpPr/>
      </xdr:nvSpPr>
      <xdr:spPr>
        <a:xfrm>
          <a:off x="13652500" y="167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19338</xdr:rowOff>
    </xdr:from>
    <xdr:ext cx="534377" cy="259045"/>
    <xdr:sp macro="" textlink="">
      <xdr:nvSpPr>
        <xdr:cNvPr id="722" name="テキスト ボックス 721"/>
        <xdr:cNvSpPr txBox="1"/>
      </xdr:nvSpPr>
      <xdr:spPr>
        <a:xfrm>
          <a:off x="13436111" y="168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98566</xdr:rowOff>
    </xdr:from>
    <xdr:to>
      <xdr:col>18</xdr:col>
      <xdr:colOff>492125</xdr:colOff>
      <xdr:row>98</xdr:row>
      <xdr:rowOff>28716</xdr:rowOff>
    </xdr:to>
    <xdr:sp macro="" textlink="">
      <xdr:nvSpPr>
        <xdr:cNvPr id="723" name="円/楕円 722"/>
        <xdr:cNvSpPr/>
      </xdr:nvSpPr>
      <xdr:spPr>
        <a:xfrm>
          <a:off x="12763500" y="167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19843</xdr:rowOff>
    </xdr:from>
    <xdr:ext cx="534377" cy="259045"/>
    <xdr:sp macro="" textlink="">
      <xdr:nvSpPr>
        <xdr:cNvPr id="724" name="テキスト ボックス 723"/>
        <xdr:cNvSpPr txBox="1"/>
      </xdr:nvSpPr>
      <xdr:spPr>
        <a:xfrm>
          <a:off x="12547111" y="168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民生費については、類似団体平均を下回っているものの、昨年度を上回る結果となった</a:t>
          </a:r>
          <a:r>
            <a:rPr kumimoji="1" lang="ja-JP" altLang="ja-JP" sz="1100">
              <a:solidFill>
                <a:schemeClr val="dk1"/>
              </a:solidFill>
              <a:effectLst/>
              <a:latin typeface="+mn-lt"/>
              <a:ea typeface="+mn-ea"/>
              <a:cs typeface="+mn-cs"/>
            </a:rPr>
            <a:t>。これは、重度身体障がい者医療費助成事業や母子家庭医療費事業の受診者の増に伴い扶助費が増加した</a:t>
          </a:r>
          <a:r>
            <a:rPr kumimoji="1" lang="ja-JP" altLang="en-US" sz="1100">
              <a:solidFill>
                <a:schemeClr val="dk1"/>
              </a:solidFill>
              <a:effectLst/>
              <a:latin typeface="+mn-lt"/>
              <a:ea typeface="+mn-ea"/>
              <a:cs typeface="+mn-cs"/>
            </a:rPr>
            <a:t>ためである。</a:t>
          </a:r>
          <a:endParaRPr lang="ja-JP" altLang="ja-JP" sz="1400">
            <a:effectLst/>
          </a:endParaRPr>
        </a:p>
        <a:p>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町単独事業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財政圧迫とならないよう事業の見直しを図る必要がある。</a:t>
          </a:r>
          <a:endParaRPr lang="ja-JP" altLang="ja-JP" sz="1400">
            <a:effectLst/>
          </a:endParaRPr>
        </a:p>
        <a:p>
          <a:r>
            <a:rPr kumimoji="1" lang="ja-JP" altLang="ja-JP" sz="1100">
              <a:solidFill>
                <a:schemeClr val="dk1"/>
              </a:solidFill>
              <a:effectLst/>
              <a:latin typeface="+mn-lt"/>
              <a:ea typeface="+mn-ea"/>
              <a:cs typeface="+mn-cs"/>
            </a:rPr>
            <a:t>他の目的については、類似団体と比較しても遜色がない</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、今後も財政の健全化を取り組んでいく。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財政調整基金残高が減少している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、実質単年度収支額が</a:t>
          </a:r>
          <a:r>
            <a:rPr kumimoji="1" lang="en-US" altLang="ja-JP" sz="1100">
              <a:solidFill>
                <a:schemeClr val="dk1"/>
              </a:solidFill>
              <a:effectLst/>
              <a:latin typeface="+mn-lt"/>
              <a:ea typeface="+mn-ea"/>
              <a:cs typeface="+mn-cs"/>
            </a:rPr>
            <a:t>3.71</a:t>
          </a:r>
          <a:r>
            <a:rPr kumimoji="1" lang="ja-JP" altLang="en-US" sz="1100">
              <a:solidFill>
                <a:schemeClr val="dk1"/>
              </a:solidFill>
              <a:effectLst/>
              <a:latin typeface="+mn-lt"/>
              <a:ea typeface="+mn-ea"/>
              <a:cs typeface="+mn-cs"/>
            </a:rPr>
            <a:t>ポイント増加していることから、翌年度における基金残高は再び増加する見込である。これは、</a:t>
          </a:r>
          <a:r>
            <a:rPr kumimoji="1" lang="ja-JP" altLang="ja-JP" sz="1100">
              <a:solidFill>
                <a:schemeClr val="dk1"/>
              </a:solidFill>
              <a:effectLst/>
              <a:latin typeface="+mn-lt"/>
              <a:ea typeface="+mn-ea"/>
              <a:cs typeface="+mn-cs"/>
            </a:rPr>
            <a:t>事務事業の見直しによる合理化・効率化</a:t>
          </a:r>
          <a:r>
            <a:rPr kumimoji="1" lang="ja-JP" altLang="en-US" sz="1100">
              <a:solidFill>
                <a:schemeClr val="dk1"/>
              </a:solidFill>
              <a:effectLst/>
              <a:latin typeface="+mn-lt"/>
              <a:ea typeface="+mn-ea"/>
              <a:cs typeface="+mn-cs"/>
            </a:rPr>
            <a:t>を図った結果である</a:t>
          </a:r>
          <a:r>
            <a:rPr kumimoji="1" lang="ja-JP" altLang="ja-JP" sz="1100">
              <a:solidFill>
                <a:schemeClr val="dk1"/>
              </a:solidFill>
              <a:effectLst/>
              <a:latin typeface="+mn-lt"/>
              <a:ea typeface="+mn-ea"/>
              <a:cs typeface="+mn-cs"/>
            </a:rPr>
            <a:t>。翌年度は、給食センター建設事業等の投資事業が多数あるため今後も計画的なまちづくりを進めていかなければならない。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に黒字となっているが、下水道事業特別会計においては、一般会計からの基準外繰出金によって黒字となっている状況にあるので、独立採算の原則に立ち返り、下水道使用料を見直すことにより歳入の確保に努め、一般会計からの基準外繰出金を減少させ、町全体とし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7722183</v>
      </c>
      <c r="BO4" s="349"/>
      <c r="BP4" s="349"/>
      <c r="BQ4" s="349"/>
      <c r="BR4" s="349"/>
      <c r="BS4" s="349"/>
      <c r="BT4" s="349"/>
      <c r="BU4" s="350"/>
      <c r="BV4" s="348">
        <v>7680391</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12.6</v>
      </c>
      <c r="CU4" s="355"/>
      <c r="CV4" s="355"/>
      <c r="CW4" s="355"/>
      <c r="CX4" s="355"/>
      <c r="CY4" s="355"/>
      <c r="CZ4" s="355"/>
      <c r="DA4" s="356"/>
      <c r="DB4" s="354">
        <v>8.8000000000000007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7104596</v>
      </c>
      <c r="BO5" s="386"/>
      <c r="BP5" s="386"/>
      <c r="BQ5" s="386"/>
      <c r="BR5" s="386"/>
      <c r="BS5" s="386"/>
      <c r="BT5" s="386"/>
      <c r="BU5" s="387"/>
      <c r="BV5" s="385">
        <v>7228551</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83</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x14ac:dyDescent="0.15">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617587</v>
      </c>
      <c r="BO6" s="386"/>
      <c r="BP6" s="386"/>
      <c r="BQ6" s="386"/>
      <c r="BR6" s="386"/>
      <c r="BS6" s="386"/>
      <c r="BT6" s="386"/>
      <c r="BU6" s="387"/>
      <c r="BV6" s="385">
        <v>451840</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90.2</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76</v>
      </c>
      <c r="AV7" s="418"/>
      <c r="AW7" s="418"/>
      <c r="AX7" s="418"/>
      <c r="AY7" s="419" t="s">
        <v>87</v>
      </c>
      <c r="AZ7" s="420"/>
      <c r="BA7" s="420"/>
      <c r="BB7" s="420"/>
      <c r="BC7" s="420"/>
      <c r="BD7" s="420"/>
      <c r="BE7" s="420"/>
      <c r="BF7" s="420"/>
      <c r="BG7" s="420"/>
      <c r="BH7" s="420"/>
      <c r="BI7" s="420"/>
      <c r="BJ7" s="420"/>
      <c r="BK7" s="420"/>
      <c r="BL7" s="420"/>
      <c r="BM7" s="421"/>
      <c r="BN7" s="385">
        <v>29900</v>
      </c>
      <c r="BO7" s="386"/>
      <c r="BP7" s="386"/>
      <c r="BQ7" s="386"/>
      <c r="BR7" s="386"/>
      <c r="BS7" s="386"/>
      <c r="BT7" s="386"/>
      <c r="BU7" s="387"/>
      <c r="BV7" s="385">
        <v>50769</v>
      </c>
      <c r="BW7" s="386"/>
      <c r="BX7" s="386"/>
      <c r="BY7" s="386"/>
      <c r="BZ7" s="386"/>
      <c r="CA7" s="386"/>
      <c r="CB7" s="386"/>
      <c r="CC7" s="387"/>
      <c r="CD7" s="388" t="s">
        <v>88</v>
      </c>
      <c r="CE7" s="389"/>
      <c r="CF7" s="389"/>
      <c r="CG7" s="389"/>
      <c r="CH7" s="389"/>
      <c r="CI7" s="389"/>
      <c r="CJ7" s="389"/>
      <c r="CK7" s="389"/>
      <c r="CL7" s="389"/>
      <c r="CM7" s="389"/>
      <c r="CN7" s="389"/>
      <c r="CO7" s="389"/>
      <c r="CP7" s="389"/>
      <c r="CQ7" s="389"/>
      <c r="CR7" s="389"/>
      <c r="CS7" s="390"/>
      <c r="CT7" s="385">
        <v>4681083</v>
      </c>
      <c r="CU7" s="386"/>
      <c r="CV7" s="386"/>
      <c r="CW7" s="386"/>
      <c r="CX7" s="386"/>
      <c r="CY7" s="386"/>
      <c r="CZ7" s="386"/>
      <c r="DA7" s="387"/>
      <c r="DB7" s="385">
        <v>4539239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89</v>
      </c>
      <c r="AN8" s="415"/>
      <c r="AO8" s="415"/>
      <c r="AP8" s="415"/>
      <c r="AQ8" s="415"/>
      <c r="AR8" s="415"/>
      <c r="AS8" s="415"/>
      <c r="AT8" s="416"/>
      <c r="AU8" s="417" t="s">
        <v>76</v>
      </c>
      <c r="AV8" s="418"/>
      <c r="AW8" s="418"/>
      <c r="AX8" s="418"/>
      <c r="AY8" s="419" t="s">
        <v>90</v>
      </c>
      <c r="AZ8" s="420"/>
      <c r="BA8" s="420"/>
      <c r="BB8" s="420"/>
      <c r="BC8" s="420"/>
      <c r="BD8" s="420"/>
      <c r="BE8" s="420"/>
      <c r="BF8" s="420"/>
      <c r="BG8" s="420"/>
      <c r="BH8" s="420"/>
      <c r="BI8" s="420"/>
      <c r="BJ8" s="420"/>
      <c r="BK8" s="420"/>
      <c r="BL8" s="420"/>
      <c r="BM8" s="421"/>
      <c r="BN8" s="385">
        <v>587687</v>
      </c>
      <c r="BO8" s="386"/>
      <c r="BP8" s="386"/>
      <c r="BQ8" s="386"/>
      <c r="BR8" s="386"/>
      <c r="BS8" s="386"/>
      <c r="BT8" s="386"/>
      <c r="BU8" s="387"/>
      <c r="BV8" s="385">
        <v>401071</v>
      </c>
      <c r="BW8" s="386"/>
      <c r="BX8" s="386"/>
      <c r="BY8" s="386"/>
      <c r="BZ8" s="386"/>
      <c r="CA8" s="386"/>
      <c r="CB8" s="386"/>
      <c r="CC8" s="387"/>
      <c r="CD8" s="388" t="s">
        <v>91</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x14ac:dyDescent="0.2">
      <c r="A9" s="138"/>
      <c r="B9" s="379" t="s">
        <v>92</v>
      </c>
      <c r="C9" s="380"/>
      <c r="D9" s="380"/>
      <c r="E9" s="380"/>
      <c r="F9" s="380"/>
      <c r="G9" s="380"/>
      <c r="H9" s="380"/>
      <c r="I9" s="380"/>
      <c r="J9" s="380"/>
      <c r="K9" s="428"/>
      <c r="L9" s="429" t="s">
        <v>93</v>
      </c>
      <c r="M9" s="430"/>
      <c r="N9" s="430"/>
      <c r="O9" s="430"/>
      <c r="P9" s="430"/>
      <c r="Q9" s="431"/>
      <c r="R9" s="432">
        <v>22750</v>
      </c>
      <c r="S9" s="433"/>
      <c r="T9" s="433"/>
      <c r="U9" s="433"/>
      <c r="V9" s="434"/>
      <c r="W9" s="342" t="s">
        <v>94</v>
      </c>
      <c r="X9" s="343"/>
      <c r="Y9" s="343"/>
      <c r="Z9" s="343"/>
      <c r="AA9" s="343"/>
      <c r="AB9" s="343"/>
      <c r="AC9" s="343"/>
      <c r="AD9" s="343"/>
      <c r="AE9" s="343"/>
      <c r="AF9" s="343"/>
      <c r="AG9" s="343"/>
      <c r="AH9" s="343"/>
      <c r="AI9" s="343"/>
      <c r="AJ9" s="343"/>
      <c r="AK9" s="343"/>
      <c r="AL9" s="344"/>
      <c r="AM9" s="414" t="s">
        <v>95</v>
      </c>
      <c r="AN9" s="415"/>
      <c r="AO9" s="415"/>
      <c r="AP9" s="415"/>
      <c r="AQ9" s="415"/>
      <c r="AR9" s="415"/>
      <c r="AS9" s="415"/>
      <c r="AT9" s="416"/>
      <c r="AU9" s="417" t="s">
        <v>96</v>
      </c>
      <c r="AV9" s="418"/>
      <c r="AW9" s="418"/>
      <c r="AX9" s="418"/>
      <c r="AY9" s="419" t="s">
        <v>97</v>
      </c>
      <c r="AZ9" s="420"/>
      <c r="BA9" s="420"/>
      <c r="BB9" s="420"/>
      <c r="BC9" s="420"/>
      <c r="BD9" s="420"/>
      <c r="BE9" s="420"/>
      <c r="BF9" s="420"/>
      <c r="BG9" s="420"/>
      <c r="BH9" s="420"/>
      <c r="BI9" s="420"/>
      <c r="BJ9" s="420"/>
      <c r="BK9" s="420"/>
      <c r="BL9" s="420"/>
      <c r="BM9" s="421"/>
      <c r="BN9" s="385">
        <v>186616</v>
      </c>
      <c r="BO9" s="386"/>
      <c r="BP9" s="386"/>
      <c r="BQ9" s="386"/>
      <c r="BR9" s="386"/>
      <c r="BS9" s="386"/>
      <c r="BT9" s="386"/>
      <c r="BU9" s="387"/>
      <c r="BV9" s="385">
        <v>76711</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8.1</v>
      </c>
      <c r="CU9" s="383"/>
      <c r="CV9" s="383"/>
      <c r="CW9" s="383"/>
      <c r="CX9" s="383"/>
      <c r="CY9" s="383"/>
      <c r="CZ9" s="383"/>
      <c r="DA9" s="384"/>
      <c r="DB9" s="382">
        <v>8.4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22809</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76</v>
      </c>
      <c r="AV10" s="418"/>
      <c r="AW10" s="418"/>
      <c r="AX10" s="418"/>
      <c r="AY10" s="419" t="s">
        <v>101</v>
      </c>
      <c r="AZ10" s="420"/>
      <c r="BA10" s="420"/>
      <c r="BB10" s="420"/>
      <c r="BC10" s="420"/>
      <c r="BD10" s="420"/>
      <c r="BE10" s="420"/>
      <c r="BF10" s="420"/>
      <c r="BG10" s="420"/>
      <c r="BH10" s="420"/>
      <c r="BI10" s="420"/>
      <c r="BJ10" s="420"/>
      <c r="BK10" s="420"/>
      <c r="BL10" s="420"/>
      <c r="BM10" s="421"/>
      <c r="BN10" s="385">
        <v>182347</v>
      </c>
      <c r="BO10" s="386"/>
      <c r="BP10" s="386"/>
      <c r="BQ10" s="386"/>
      <c r="BR10" s="386"/>
      <c r="BS10" s="386"/>
      <c r="BT10" s="386"/>
      <c r="BU10" s="387"/>
      <c r="BV10" s="385">
        <v>65991</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76</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x14ac:dyDescent="0.15">
      <c r="A12" s="138"/>
      <c r="B12" s="445" t="s">
        <v>109</v>
      </c>
      <c r="C12" s="446"/>
      <c r="D12" s="446"/>
      <c r="E12" s="446"/>
      <c r="F12" s="446"/>
      <c r="G12" s="446"/>
      <c r="H12" s="446"/>
      <c r="I12" s="446"/>
      <c r="J12" s="446"/>
      <c r="K12" s="447"/>
      <c r="L12" s="454" t="s">
        <v>110</v>
      </c>
      <c r="M12" s="455"/>
      <c r="N12" s="455"/>
      <c r="O12" s="455"/>
      <c r="P12" s="455"/>
      <c r="Q12" s="456"/>
      <c r="R12" s="457">
        <v>22550</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v>185944</v>
      </c>
      <c r="BO12" s="386"/>
      <c r="BP12" s="386"/>
      <c r="BQ12" s="386"/>
      <c r="BR12" s="386"/>
      <c r="BS12" s="386"/>
      <c r="BT12" s="386"/>
      <c r="BU12" s="387"/>
      <c r="BV12" s="385">
        <v>284003</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118</v>
      </c>
      <c r="N13" s="474"/>
      <c r="O13" s="474"/>
      <c r="P13" s="474"/>
      <c r="Q13" s="475"/>
      <c r="R13" s="466">
        <v>22283</v>
      </c>
      <c r="S13" s="467"/>
      <c r="T13" s="467"/>
      <c r="U13" s="467"/>
      <c r="V13" s="468"/>
      <c r="W13" s="401" t="s">
        <v>119</v>
      </c>
      <c r="X13" s="402"/>
      <c r="Y13" s="402"/>
      <c r="Z13" s="402"/>
      <c r="AA13" s="402"/>
      <c r="AB13" s="392"/>
      <c r="AC13" s="436">
        <v>84</v>
      </c>
      <c r="AD13" s="437"/>
      <c r="AE13" s="437"/>
      <c r="AF13" s="437"/>
      <c r="AG13" s="476"/>
      <c r="AH13" s="436">
        <v>138</v>
      </c>
      <c r="AI13" s="437"/>
      <c r="AJ13" s="437"/>
      <c r="AK13" s="437"/>
      <c r="AL13" s="438"/>
      <c r="AM13" s="414" t="s">
        <v>120</v>
      </c>
      <c r="AN13" s="415"/>
      <c r="AO13" s="415"/>
      <c r="AP13" s="415"/>
      <c r="AQ13" s="415"/>
      <c r="AR13" s="415"/>
      <c r="AS13" s="415"/>
      <c r="AT13" s="416"/>
      <c r="AU13" s="417" t="s">
        <v>121</v>
      </c>
      <c r="AV13" s="418"/>
      <c r="AW13" s="418"/>
      <c r="AX13" s="418"/>
      <c r="AY13" s="419" t="s">
        <v>122</v>
      </c>
      <c r="AZ13" s="420"/>
      <c r="BA13" s="420"/>
      <c r="BB13" s="420"/>
      <c r="BC13" s="420"/>
      <c r="BD13" s="420"/>
      <c r="BE13" s="420"/>
      <c r="BF13" s="420"/>
      <c r="BG13" s="420"/>
      <c r="BH13" s="420"/>
      <c r="BI13" s="420"/>
      <c r="BJ13" s="420"/>
      <c r="BK13" s="420"/>
      <c r="BL13" s="420"/>
      <c r="BM13" s="421"/>
      <c r="BN13" s="385">
        <v>183019</v>
      </c>
      <c r="BO13" s="386"/>
      <c r="BP13" s="386"/>
      <c r="BQ13" s="386"/>
      <c r="BR13" s="386"/>
      <c r="BS13" s="386"/>
      <c r="BT13" s="386"/>
      <c r="BU13" s="387"/>
      <c r="BV13" s="385">
        <v>-141301</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5.7</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22511</v>
      </c>
      <c r="S14" s="467"/>
      <c r="T14" s="467"/>
      <c r="U14" s="467"/>
      <c r="V14" s="468"/>
      <c r="W14" s="375"/>
      <c r="X14" s="376"/>
      <c r="Y14" s="376"/>
      <c r="Z14" s="376"/>
      <c r="AA14" s="376"/>
      <c r="AB14" s="365"/>
      <c r="AC14" s="469">
        <v>0.8</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89.7</v>
      </c>
      <c r="CU14" s="481"/>
      <c r="CV14" s="481"/>
      <c r="CW14" s="481"/>
      <c r="CX14" s="481"/>
      <c r="CY14" s="481"/>
      <c r="CZ14" s="481"/>
      <c r="DA14" s="482"/>
      <c r="DB14" s="480">
        <v>91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118</v>
      </c>
      <c r="N15" s="474"/>
      <c r="O15" s="474"/>
      <c r="P15" s="474"/>
      <c r="Q15" s="475"/>
      <c r="R15" s="466">
        <v>22252</v>
      </c>
      <c r="S15" s="467"/>
      <c r="T15" s="467"/>
      <c r="U15" s="467"/>
      <c r="V15" s="468"/>
      <c r="W15" s="401" t="s">
        <v>126</v>
      </c>
      <c r="X15" s="402"/>
      <c r="Y15" s="402"/>
      <c r="Z15" s="402"/>
      <c r="AA15" s="402"/>
      <c r="AB15" s="392"/>
      <c r="AC15" s="436">
        <v>3169</v>
      </c>
      <c r="AD15" s="437"/>
      <c r="AE15" s="437"/>
      <c r="AF15" s="437"/>
      <c r="AG15" s="476"/>
      <c r="AH15" s="436">
        <v>3780</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2486037</v>
      </c>
      <c r="BO15" s="349"/>
      <c r="BP15" s="349"/>
      <c r="BQ15" s="349"/>
      <c r="BR15" s="349"/>
      <c r="BS15" s="349"/>
      <c r="BT15" s="349"/>
      <c r="BU15" s="350"/>
      <c r="BV15" s="348">
        <v>2391026</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30.3</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3614571</v>
      </c>
      <c r="BO16" s="386"/>
      <c r="BP16" s="386"/>
      <c r="BQ16" s="386"/>
      <c r="BR16" s="386"/>
      <c r="BS16" s="386"/>
      <c r="BT16" s="386"/>
      <c r="BU16" s="387"/>
      <c r="BV16" s="385">
        <v>3425947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7223</v>
      </c>
      <c r="AD17" s="437"/>
      <c r="AE17" s="437"/>
      <c r="AF17" s="437"/>
      <c r="AG17" s="476"/>
      <c r="AH17" s="436">
        <v>7211</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3169511</v>
      </c>
      <c r="BO17" s="386"/>
      <c r="BP17" s="386"/>
      <c r="BQ17" s="386"/>
      <c r="BR17" s="386"/>
      <c r="BS17" s="386"/>
      <c r="BT17" s="386"/>
      <c r="BU17" s="387"/>
      <c r="BV17" s="385">
        <v>3084364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10.3</v>
      </c>
      <c r="M18" s="498"/>
      <c r="N18" s="498"/>
      <c r="O18" s="498"/>
      <c r="P18" s="498"/>
      <c r="Q18" s="498"/>
      <c r="R18" s="499"/>
      <c r="S18" s="499"/>
      <c r="T18" s="499"/>
      <c r="U18" s="499"/>
      <c r="V18" s="500"/>
      <c r="W18" s="403"/>
      <c r="X18" s="404"/>
      <c r="Y18" s="404"/>
      <c r="Z18" s="404"/>
      <c r="AA18" s="404"/>
      <c r="AB18" s="395"/>
      <c r="AC18" s="501">
        <v>68.900000000000006</v>
      </c>
      <c r="AD18" s="502"/>
      <c r="AE18" s="502"/>
      <c r="AF18" s="502"/>
      <c r="AG18" s="503"/>
      <c r="AH18" s="501">
        <v>64.7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3975605</v>
      </c>
      <c r="BO18" s="386"/>
      <c r="BP18" s="386"/>
      <c r="BQ18" s="386"/>
      <c r="BR18" s="386"/>
      <c r="BS18" s="386"/>
      <c r="BT18" s="386"/>
      <c r="BU18" s="387"/>
      <c r="BV18" s="385">
        <v>4006131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2209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5666162</v>
      </c>
      <c r="BO19" s="386"/>
      <c r="BP19" s="386"/>
      <c r="BQ19" s="386"/>
      <c r="BR19" s="386"/>
      <c r="BS19" s="386"/>
      <c r="BT19" s="386"/>
      <c r="BU19" s="387"/>
      <c r="BV19" s="385">
        <v>5431032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8191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6359798</v>
      </c>
      <c r="BO23" s="386"/>
      <c r="BP23" s="386"/>
      <c r="BQ23" s="386"/>
      <c r="BR23" s="386"/>
      <c r="BS23" s="386"/>
      <c r="BT23" s="386"/>
      <c r="BU23" s="387"/>
      <c r="BV23" s="385">
        <v>6259505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7290</v>
      </c>
      <c r="R24" s="437"/>
      <c r="S24" s="437"/>
      <c r="T24" s="437"/>
      <c r="U24" s="437"/>
      <c r="V24" s="476"/>
      <c r="W24" s="531"/>
      <c r="X24" s="519"/>
      <c r="Y24" s="520"/>
      <c r="Z24" s="435" t="s">
        <v>150</v>
      </c>
      <c r="AA24" s="415"/>
      <c r="AB24" s="415"/>
      <c r="AC24" s="415"/>
      <c r="AD24" s="415"/>
      <c r="AE24" s="415"/>
      <c r="AF24" s="415"/>
      <c r="AG24" s="416"/>
      <c r="AH24" s="436">
        <v>113</v>
      </c>
      <c r="AI24" s="437"/>
      <c r="AJ24" s="437"/>
      <c r="AK24" s="437"/>
      <c r="AL24" s="476"/>
      <c r="AM24" s="436">
        <v>323745</v>
      </c>
      <c r="AN24" s="437"/>
      <c r="AO24" s="437"/>
      <c r="AP24" s="437"/>
      <c r="AQ24" s="437"/>
      <c r="AR24" s="476"/>
      <c r="AS24" s="436">
        <v>2865</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2591079</v>
      </c>
      <c r="BO24" s="386"/>
      <c r="BP24" s="386"/>
      <c r="BQ24" s="386"/>
      <c r="BR24" s="386"/>
      <c r="BS24" s="386"/>
      <c r="BT24" s="386"/>
      <c r="BU24" s="387"/>
      <c r="BV24" s="385">
        <v>2786501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6255</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153171</v>
      </c>
      <c r="BO25" s="349"/>
      <c r="BP25" s="349"/>
      <c r="BQ25" s="349"/>
      <c r="BR25" s="349"/>
      <c r="BS25" s="349"/>
      <c r="BT25" s="349"/>
      <c r="BU25" s="350"/>
      <c r="BV25" s="348">
        <v>103768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t="s">
        <v>117</v>
      </c>
      <c r="M26" s="437"/>
      <c r="N26" s="437"/>
      <c r="O26" s="437"/>
      <c r="P26" s="476"/>
      <c r="Q26" s="436" t="s">
        <v>117</v>
      </c>
      <c r="R26" s="437"/>
      <c r="S26" s="437"/>
      <c r="T26" s="437"/>
      <c r="U26" s="437"/>
      <c r="V26" s="476"/>
      <c r="W26" s="531"/>
      <c r="X26" s="519"/>
      <c r="Y26" s="520"/>
      <c r="Z26" s="435" t="s">
        <v>156</v>
      </c>
      <c r="AA26" s="541"/>
      <c r="AB26" s="541"/>
      <c r="AC26" s="541"/>
      <c r="AD26" s="541"/>
      <c r="AE26" s="541"/>
      <c r="AF26" s="541"/>
      <c r="AG26" s="542"/>
      <c r="AH26" s="436">
        <v>1</v>
      </c>
      <c r="AI26" s="437"/>
      <c r="AJ26" s="437"/>
      <c r="AK26" s="437"/>
      <c r="AL26" s="476"/>
      <c r="AM26" s="436" t="s">
        <v>157</v>
      </c>
      <c r="AN26" s="437"/>
      <c r="AO26" s="437"/>
      <c r="AP26" s="437"/>
      <c r="AQ26" s="437"/>
      <c r="AR26" s="476"/>
      <c r="AS26" s="436" t="s">
        <v>157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3000</v>
      </c>
      <c r="R27" s="437"/>
      <c r="S27" s="437"/>
      <c r="T27" s="437"/>
      <c r="U27" s="437"/>
      <c r="V27" s="476"/>
      <c r="W27" s="531"/>
      <c r="X27" s="519"/>
      <c r="Y27" s="520"/>
      <c r="Z27" s="435" t="s">
        <v>160</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100000</v>
      </c>
      <c r="BO27" s="555"/>
      <c r="BP27" s="555"/>
      <c r="BQ27" s="555"/>
      <c r="BR27" s="555"/>
      <c r="BS27" s="555"/>
      <c r="BT27" s="555"/>
      <c r="BU27" s="556"/>
      <c r="BV27" s="554">
        <v>100000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2600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650557</v>
      </c>
      <c r="BO28" s="349"/>
      <c r="BP28" s="349"/>
      <c r="BQ28" s="349"/>
      <c r="BR28" s="349"/>
      <c r="BS28" s="349"/>
      <c r="BT28" s="349"/>
      <c r="BU28" s="350"/>
      <c r="BV28" s="348">
        <v>654154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8</v>
      </c>
      <c r="M29" s="437"/>
      <c r="N29" s="437"/>
      <c r="O29" s="437"/>
      <c r="P29" s="476"/>
      <c r="Q29" s="436">
        <v>2400</v>
      </c>
      <c r="R29" s="437"/>
      <c r="S29" s="437"/>
      <c r="T29" s="437"/>
      <c r="U29" s="437"/>
      <c r="V29" s="476"/>
      <c r="W29" s="532"/>
      <c r="X29" s="533"/>
      <c r="Y29" s="534"/>
      <c r="Z29" s="435" t="s">
        <v>167</v>
      </c>
      <c r="AA29" s="415"/>
      <c r="AB29" s="415"/>
      <c r="AC29" s="415"/>
      <c r="AD29" s="415"/>
      <c r="AE29" s="415"/>
      <c r="AF29" s="415"/>
      <c r="AG29" s="416"/>
      <c r="AH29" s="436">
        <v>113</v>
      </c>
      <c r="AI29" s="437"/>
      <c r="AJ29" s="437"/>
      <c r="AK29" s="437"/>
      <c r="AL29" s="476"/>
      <c r="AM29" s="436">
        <v>323745</v>
      </c>
      <c r="AN29" s="437"/>
      <c r="AO29" s="437"/>
      <c r="AP29" s="437"/>
      <c r="AQ29" s="437"/>
      <c r="AR29" s="476"/>
      <c r="AS29" s="436">
        <v>2865</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11123</v>
      </c>
      <c r="BO29" s="386"/>
      <c r="BP29" s="386"/>
      <c r="BQ29" s="386"/>
      <c r="BR29" s="386"/>
      <c r="BS29" s="386"/>
      <c r="BT29" s="386"/>
      <c r="BU29" s="387"/>
      <c r="BV29" s="385">
        <v>11121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97.2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744392</v>
      </c>
      <c r="BO30" s="555"/>
      <c r="BP30" s="555"/>
      <c r="BQ30" s="555"/>
      <c r="BR30" s="555"/>
      <c r="BS30" s="555"/>
      <c r="BT30" s="555"/>
      <c r="BU30" s="556"/>
      <c r="BV30" s="554">
        <v>868800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岐阜羽島衛生施設組合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笠松町土地開発公社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木曽川右岸地帯水防事務組合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岐阜県市町村会館組合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岐阜県市町村職員退職手当組合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岐阜地域児童発達支援センター組合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羽島郡広域連合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岐阜県後期高齢者医療広域連合（一般会計分）</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岐阜県後期高齢者医療広域連合（特別会計分）</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岐阜県地方競馬組合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529</v>
      </c>
      <c r="D34" s="1151"/>
      <c r="E34" s="1152"/>
      <c r="F34" s="32">
        <v>7.97</v>
      </c>
      <c r="G34" s="33">
        <v>4.87</v>
      </c>
      <c r="H34" s="33">
        <v>7.14</v>
      </c>
      <c r="I34" s="33">
        <v>8.83</v>
      </c>
      <c r="J34" s="34">
        <v>12.55</v>
      </c>
      <c r="K34" s="22"/>
      <c r="L34" s="22"/>
      <c r="M34" s="22"/>
      <c r="N34" s="22"/>
      <c r="O34" s="22"/>
      <c r="P34" s="22"/>
    </row>
    <row r="35" spans="1:16" ht="39" customHeight="1" x14ac:dyDescent="0.15">
      <c r="A35" s="22"/>
      <c r="B35" s="35"/>
      <c r="C35" s="1145" t="s">
        <v>530</v>
      </c>
      <c r="D35" s="1146"/>
      <c r="E35" s="1147"/>
      <c r="F35" s="36">
        <v>6.44</v>
      </c>
      <c r="G35" s="37">
        <v>7.31</v>
      </c>
      <c r="H35" s="37">
        <v>6.72</v>
      </c>
      <c r="I35" s="37">
        <v>7.53</v>
      </c>
      <c r="J35" s="38">
        <v>8.23</v>
      </c>
      <c r="K35" s="22"/>
      <c r="L35" s="22"/>
      <c r="M35" s="22"/>
      <c r="N35" s="22"/>
      <c r="O35" s="22"/>
      <c r="P35" s="22"/>
    </row>
    <row r="36" spans="1:16" ht="39" customHeight="1" x14ac:dyDescent="0.15">
      <c r="A36" s="22"/>
      <c r="B36" s="35"/>
      <c r="C36" s="1145" t="s">
        <v>531</v>
      </c>
      <c r="D36" s="1146"/>
      <c r="E36" s="1147"/>
      <c r="F36" s="36">
        <v>3.9</v>
      </c>
      <c r="G36" s="37">
        <v>4.21</v>
      </c>
      <c r="H36" s="37">
        <v>4.79</v>
      </c>
      <c r="I36" s="37">
        <v>4.57</v>
      </c>
      <c r="J36" s="38">
        <v>2.89</v>
      </c>
      <c r="K36" s="22"/>
      <c r="L36" s="22"/>
      <c r="M36" s="22"/>
      <c r="N36" s="22"/>
      <c r="O36" s="22"/>
      <c r="P36" s="22"/>
    </row>
    <row r="37" spans="1:16" ht="39" customHeight="1" x14ac:dyDescent="0.15">
      <c r="A37" s="22"/>
      <c r="B37" s="35"/>
      <c r="C37" s="1145" t="s">
        <v>532</v>
      </c>
      <c r="D37" s="1146"/>
      <c r="E37" s="1147"/>
      <c r="F37" s="36">
        <v>0.51</v>
      </c>
      <c r="G37" s="37">
        <v>0.63</v>
      </c>
      <c r="H37" s="37">
        <v>0.83</v>
      </c>
      <c r="I37" s="37">
        <v>0.74</v>
      </c>
      <c r="J37" s="38">
        <v>1.32</v>
      </c>
      <c r="K37" s="22"/>
      <c r="L37" s="22"/>
      <c r="M37" s="22"/>
      <c r="N37" s="22"/>
      <c r="O37" s="22"/>
      <c r="P37" s="22"/>
    </row>
    <row r="38" spans="1:16" ht="39" customHeight="1" x14ac:dyDescent="0.15">
      <c r="A38" s="22"/>
      <c r="B38" s="35"/>
      <c r="C38" s="1145" t="s">
        <v>533</v>
      </c>
      <c r="D38" s="1146"/>
      <c r="E38" s="1147"/>
      <c r="F38" s="36">
        <v>0.35</v>
      </c>
      <c r="G38" s="37">
        <v>0.34</v>
      </c>
      <c r="H38" s="37">
        <v>0.39</v>
      </c>
      <c r="I38" s="37">
        <v>0.44</v>
      </c>
      <c r="J38" s="38">
        <v>0.5</v>
      </c>
      <c r="K38" s="22"/>
      <c r="L38" s="22"/>
      <c r="M38" s="22"/>
      <c r="N38" s="22"/>
      <c r="O38" s="22"/>
      <c r="P38" s="22"/>
    </row>
    <row r="39" spans="1:16" ht="39" customHeight="1" x14ac:dyDescent="0.15">
      <c r="A39" s="22"/>
      <c r="B39" s="35"/>
      <c r="C39" s="1145" t="s">
        <v>534</v>
      </c>
      <c r="D39" s="1146"/>
      <c r="E39" s="1147"/>
      <c r="F39" s="36">
        <v>0.08</v>
      </c>
      <c r="G39" s="37">
        <v>0.06</v>
      </c>
      <c r="H39" s="37">
        <v>7.0000000000000007E-2</v>
      </c>
      <c r="I39" s="37">
        <v>0.11</v>
      </c>
      <c r="J39" s="38">
        <v>0.03</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536</v>
      </c>
      <c r="D43" s="1149"/>
      <c r="E43" s="1150"/>
      <c r="F43" s="41" t="s">
        <v>480</v>
      </c>
      <c r="G43" s="42" t="s">
        <v>480</v>
      </c>
      <c r="H43" s="42" t="s">
        <v>480</v>
      </c>
      <c r="I43" s="42" t="s">
        <v>480</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396</v>
      </c>
      <c r="L45" s="60">
        <v>402</v>
      </c>
      <c r="M45" s="60">
        <v>425</v>
      </c>
      <c r="N45" s="60">
        <v>456</v>
      </c>
      <c r="O45" s="61">
        <v>458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14</v>
      </c>
      <c r="F48" s="1155"/>
      <c r="G48" s="1155"/>
      <c r="H48" s="1155"/>
      <c r="I48" s="1155"/>
      <c r="J48" s="1156"/>
      <c r="K48" s="63">
        <v>398</v>
      </c>
      <c r="L48" s="64">
        <v>372</v>
      </c>
      <c r="M48" s="64">
        <v>359</v>
      </c>
      <c r="N48" s="64">
        <v>367</v>
      </c>
      <c r="O48" s="65">
        <v>364</v>
      </c>
      <c r="P48" s="48"/>
      <c r="Q48" s="48"/>
      <c r="R48" s="48"/>
      <c r="S48" s="48"/>
      <c r="T48" s="48"/>
      <c r="U48" s="48"/>
    </row>
    <row r="49" spans="1:21" ht="30.75" customHeight="1" x14ac:dyDescent="0.15">
      <c r="A49" s="48"/>
      <c r="B49" s="1163"/>
      <c r="C49" s="1164"/>
      <c r="D49" s="62"/>
      <c r="E49" s="1155" t="s">
        <v>15</v>
      </c>
      <c r="F49" s="1155"/>
      <c r="G49" s="1155"/>
      <c r="H49" s="1155"/>
      <c r="I49" s="1155"/>
      <c r="J49" s="1156"/>
      <c r="K49" s="63">
        <v>6</v>
      </c>
      <c r="L49" s="64">
        <v>10</v>
      </c>
      <c r="M49" s="64">
        <v>7</v>
      </c>
      <c r="N49" s="64">
        <v>11</v>
      </c>
      <c r="O49" s="65">
        <v>15</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532</v>
      </c>
      <c r="L52" s="64">
        <v>540</v>
      </c>
      <c r="M52" s="64">
        <v>558</v>
      </c>
      <c r="N52" s="64">
        <v>589</v>
      </c>
      <c r="O52" s="65">
        <v>625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268</v>
      </c>
      <c r="L53" s="69">
        <v>244</v>
      </c>
      <c r="M53" s="69">
        <v>233</v>
      </c>
      <c r="N53" s="69">
        <v>245</v>
      </c>
      <c r="O53" s="70">
        <v>212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69" t="s">
        <v>23</v>
      </c>
      <c r="C41" s="1170"/>
      <c r="D41" s="81"/>
      <c r="E41" s="1175" t="s">
        <v>24</v>
      </c>
      <c r="F41" s="1175"/>
      <c r="G41" s="1175"/>
      <c r="H41" s="1176"/>
      <c r="I41" s="82">
        <v>4679</v>
      </c>
      <c r="J41" s="83">
        <v>4901</v>
      </c>
      <c r="K41" s="83">
        <v>5759</v>
      </c>
      <c r="L41" s="83">
        <v>6260</v>
      </c>
      <c r="M41" s="84">
        <v>6360</v>
      </c>
    </row>
    <row r="42" spans="2:13" ht="27.75" customHeight="1" x14ac:dyDescent="0.15">
      <c r="B42" s="1171"/>
      <c r="C42" s="1172"/>
      <c r="D42" s="85"/>
      <c r="E42" s="1177" t="s">
        <v>25</v>
      </c>
      <c r="F42" s="1177"/>
      <c r="G42" s="1177"/>
      <c r="H42" s="1178"/>
      <c r="I42" s="86">
        <v>108</v>
      </c>
      <c r="J42" s="87">
        <v>108</v>
      </c>
      <c r="K42" s="87">
        <v>108</v>
      </c>
      <c r="L42" s="87">
        <v>108</v>
      </c>
      <c r="M42" s="88">
        <v>108</v>
      </c>
    </row>
    <row r="43" spans="2:13" ht="27.75" customHeight="1" x14ac:dyDescent="0.15">
      <c r="B43" s="1171"/>
      <c r="C43" s="1172"/>
      <c r="D43" s="85"/>
      <c r="E43" s="1177" t="s">
        <v>26</v>
      </c>
      <c r="F43" s="1177"/>
      <c r="G43" s="1177"/>
      <c r="H43" s="1178"/>
      <c r="I43" s="86">
        <v>5910</v>
      </c>
      <c r="J43" s="87">
        <v>5670</v>
      </c>
      <c r="K43" s="87">
        <v>5405</v>
      </c>
      <c r="L43" s="87">
        <v>5148</v>
      </c>
      <c r="M43" s="88">
        <v>4871</v>
      </c>
    </row>
    <row r="44" spans="2:13" ht="27.75" customHeight="1" x14ac:dyDescent="0.15">
      <c r="B44" s="1171"/>
      <c r="C44" s="1172"/>
      <c r="D44" s="85"/>
      <c r="E44" s="1177" t="s">
        <v>27</v>
      </c>
      <c r="F44" s="1177"/>
      <c r="G44" s="1177"/>
      <c r="H44" s="1178"/>
      <c r="I44" s="86">
        <v>32</v>
      </c>
      <c r="J44" s="87">
        <v>106</v>
      </c>
      <c r="K44" s="87">
        <v>100</v>
      </c>
      <c r="L44" s="87">
        <v>101</v>
      </c>
      <c r="M44" s="88">
        <v>166</v>
      </c>
    </row>
    <row r="45" spans="2:13" ht="27.75" customHeight="1" x14ac:dyDescent="0.15">
      <c r="B45" s="1171"/>
      <c r="C45" s="1172"/>
      <c r="D45" s="85"/>
      <c r="E45" s="1177" t="s">
        <v>28</v>
      </c>
      <c r="F45" s="1177"/>
      <c r="G45" s="1177"/>
      <c r="H45" s="1178"/>
      <c r="I45" s="86">
        <v>1273</v>
      </c>
      <c r="J45" s="87">
        <v>1314</v>
      </c>
      <c r="K45" s="87">
        <v>1295</v>
      </c>
      <c r="L45" s="87">
        <v>1243</v>
      </c>
      <c r="M45" s="88">
        <v>1213</v>
      </c>
    </row>
    <row r="46" spans="2:13" ht="27.75" customHeight="1" x14ac:dyDescent="0.15">
      <c r="B46" s="1171"/>
      <c r="C46" s="1172"/>
      <c r="D46" s="85"/>
      <c r="E46" s="1177" t="s">
        <v>29</v>
      </c>
      <c r="F46" s="1177"/>
      <c r="G46" s="1177"/>
      <c r="H46" s="1178"/>
      <c r="I46" s="86" t="s">
        <v>480</v>
      </c>
      <c r="J46" s="87" t="s">
        <v>480</v>
      </c>
      <c r="K46" s="87" t="s">
        <v>480</v>
      </c>
      <c r="L46" s="87" t="s">
        <v>480</v>
      </c>
      <c r="M46" s="88" t="s">
        <v>480</v>
      </c>
    </row>
    <row r="47" spans="2:13" ht="27.75" customHeight="1" x14ac:dyDescent="0.15">
      <c r="B47" s="1171"/>
      <c r="C47" s="1172"/>
      <c r="D47" s="85"/>
      <c r="E47" s="1177" t="s">
        <v>30</v>
      </c>
      <c r="F47" s="1177"/>
      <c r="G47" s="1177"/>
      <c r="H47" s="1178"/>
      <c r="I47" s="86" t="s">
        <v>480</v>
      </c>
      <c r="J47" s="87" t="s">
        <v>480</v>
      </c>
      <c r="K47" s="87" t="s">
        <v>480</v>
      </c>
      <c r="L47" s="87" t="s">
        <v>480</v>
      </c>
      <c r="M47" s="88" t="s">
        <v>480</v>
      </c>
    </row>
    <row r="48" spans="2:13" ht="27.75" customHeight="1" x14ac:dyDescent="0.15">
      <c r="B48" s="1173"/>
      <c r="C48" s="1174"/>
      <c r="D48" s="85"/>
      <c r="E48" s="1177" t="s">
        <v>31</v>
      </c>
      <c r="F48" s="1177"/>
      <c r="G48" s="1177"/>
      <c r="H48" s="1178"/>
      <c r="I48" s="86" t="s">
        <v>480</v>
      </c>
      <c r="J48" s="87" t="s">
        <v>480</v>
      </c>
      <c r="K48" s="87" t="s">
        <v>480</v>
      </c>
      <c r="L48" s="87" t="s">
        <v>480</v>
      </c>
      <c r="M48" s="88" t="s">
        <v>480</v>
      </c>
    </row>
    <row r="49" spans="2:13" ht="27.75" customHeight="1" x14ac:dyDescent="0.15">
      <c r="B49" s="1179" t="s">
        <v>32</v>
      </c>
      <c r="C49" s="1180"/>
      <c r="D49" s="89"/>
      <c r="E49" s="1177" t="s">
        <v>33</v>
      </c>
      <c r="F49" s="1177"/>
      <c r="G49" s="1177"/>
      <c r="H49" s="1178"/>
      <c r="I49" s="86">
        <v>2202</v>
      </c>
      <c r="J49" s="87">
        <v>2150</v>
      </c>
      <c r="K49" s="87">
        <v>1862</v>
      </c>
      <c r="L49" s="87">
        <v>1539</v>
      </c>
      <c r="M49" s="88">
        <v>1411</v>
      </c>
    </row>
    <row r="50" spans="2:13" ht="27.75" customHeight="1" x14ac:dyDescent="0.15">
      <c r="B50" s="1171"/>
      <c r="C50" s="1172"/>
      <c r="D50" s="85"/>
      <c r="E50" s="1177" t="s">
        <v>34</v>
      </c>
      <c r="F50" s="1177"/>
      <c r="G50" s="1177"/>
      <c r="H50" s="1178"/>
      <c r="I50" s="86">
        <v>100</v>
      </c>
      <c r="J50" s="87">
        <v>100</v>
      </c>
      <c r="K50" s="87">
        <v>100</v>
      </c>
      <c r="L50" s="87">
        <v>100</v>
      </c>
      <c r="M50" s="88">
        <v>100</v>
      </c>
    </row>
    <row r="51" spans="2:13" ht="27.75" customHeight="1" x14ac:dyDescent="0.15">
      <c r="B51" s="1173"/>
      <c r="C51" s="1174"/>
      <c r="D51" s="85"/>
      <c r="E51" s="1177" t="s">
        <v>35</v>
      </c>
      <c r="F51" s="1177"/>
      <c r="G51" s="1177"/>
      <c r="H51" s="1178"/>
      <c r="I51" s="86">
        <v>6853</v>
      </c>
      <c r="J51" s="87">
        <v>7202</v>
      </c>
      <c r="K51" s="87">
        <v>7538</v>
      </c>
      <c r="L51" s="87">
        <v>7623</v>
      </c>
      <c r="M51" s="88">
        <v>7568</v>
      </c>
    </row>
    <row r="52" spans="2:13" ht="27.75" customHeight="1" thickBot="1" x14ac:dyDescent="0.2">
      <c r="B52" s="1181" t="s">
        <v>20</v>
      </c>
      <c r="C52" s="1182"/>
      <c r="D52" s="90"/>
      <c r="E52" s="1183" t="s">
        <v>36</v>
      </c>
      <c r="F52" s="1183"/>
      <c r="G52" s="1183"/>
      <c r="H52" s="1184"/>
      <c r="I52" s="91">
        <v>2847</v>
      </c>
      <c r="J52" s="92">
        <v>2647</v>
      </c>
      <c r="K52" s="92">
        <v>3166</v>
      </c>
      <c r="L52" s="92">
        <v>3597</v>
      </c>
      <c r="M52" s="93">
        <v>3638</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519</v>
      </c>
      <c r="G2" s="111"/>
      <c r="H2" s="112"/>
    </row>
    <row r="3" spans="1:8" x14ac:dyDescent="0.15">
      <c r="A3" s="108" t="s">
        <v>512</v>
      </c>
      <c r="B3" s="113"/>
      <c r="C3" s="114"/>
      <c r="D3" s="115">
        <v>20358</v>
      </c>
      <c r="E3" s="116"/>
      <c r="F3" s="117">
        <v>42839</v>
      </c>
      <c r="G3" s="118"/>
      <c r="H3" s="119"/>
    </row>
    <row r="4" spans="1:8" x14ac:dyDescent="0.15">
      <c r="A4" s="120"/>
      <c r="B4" s="121"/>
      <c r="C4" s="122"/>
      <c r="D4" s="123">
        <v>11183</v>
      </c>
      <c r="E4" s="124"/>
      <c r="F4" s="125">
        <v>22027</v>
      </c>
      <c r="G4" s="126"/>
      <c r="H4" s="127"/>
    </row>
    <row r="5" spans="1:8" x14ac:dyDescent="0.15">
      <c r="A5" s="108" t="s">
        <v>514</v>
      </c>
      <c r="B5" s="113"/>
      <c r="C5" s="114"/>
      <c r="D5" s="115">
        <v>35177</v>
      </c>
      <c r="E5" s="116"/>
      <c r="F5" s="117">
        <v>46819</v>
      </c>
      <c r="G5" s="118"/>
      <c r="H5" s="119"/>
    </row>
    <row r="6" spans="1:8" x14ac:dyDescent="0.15">
      <c r="A6" s="120"/>
      <c r="B6" s="121"/>
      <c r="C6" s="122"/>
      <c r="D6" s="123">
        <v>24042</v>
      </c>
      <c r="E6" s="124"/>
      <c r="F6" s="125">
        <v>24121</v>
      </c>
      <c r="G6" s="126"/>
      <c r="H6" s="127"/>
    </row>
    <row r="7" spans="1:8" x14ac:dyDescent="0.15">
      <c r="A7" s="108" t="s">
        <v>515</v>
      </c>
      <c r="B7" s="113"/>
      <c r="C7" s="114"/>
      <c r="D7" s="115">
        <v>72198</v>
      </c>
      <c r="E7" s="116"/>
      <c r="F7" s="117">
        <v>53270</v>
      </c>
      <c r="G7" s="118"/>
      <c r="H7" s="119"/>
    </row>
    <row r="8" spans="1:8" x14ac:dyDescent="0.15">
      <c r="A8" s="120"/>
      <c r="B8" s="121"/>
      <c r="C8" s="122"/>
      <c r="D8" s="123">
        <v>38094</v>
      </c>
      <c r="E8" s="124"/>
      <c r="F8" s="125">
        <v>24316</v>
      </c>
      <c r="G8" s="126"/>
      <c r="H8" s="127"/>
    </row>
    <row r="9" spans="1:8" x14ac:dyDescent="0.15">
      <c r="A9" s="108" t="s">
        <v>516</v>
      </c>
      <c r="B9" s="113"/>
      <c r="C9" s="114"/>
      <c r="D9" s="115">
        <v>48378</v>
      </c>
      <c r="E9" s="116"/>
      <c r="F9" s="117">
        <v>53292</v>
      </c>
      <c r="G9" s="118"/>
      <c r="H9" s="119"/>
    </row>
    <row r="10" spans="1:8" x14ac:dyDescent="0.15">
      <c r="A10" s="120"/>
      <c r="B10" s="121"/>
      <c r="C10" s="122"/>
      <c r="D10" s="123">
        <v>40552</v>
      </c>
      <c r="E10" s="124"/>
      <c r="F10" s="125">
        <v>28900</v>
      </c>
      <c r="G10" s="126"/>
      <c r="H10" s="127"/>
    </row>
    <row r="11" spans="1:8" x14ac:dyDescent="0.15">
      <c r="A11" s="108" t="s">
        <v>517</v>
      </c>
      <c r="B11" s="113"/>
      <c r="C11" s="114"/>
      <c r="D11" s="115">
        <v>31892</v>
      </c>
      <c r="E11" s="116"/>
      <c r="F11" s="117">
        <v>49919</v>
      </c>
      <c r="G11" s="118"/>
      <c r="H11" s="119"/>
    </row>
    <row r="12" spans="1:8" x14ac:dyDescent="0.15">
      <c r="A12" s="120"/>
      <c r="B12" s="121"/>
      <c r="C12" s="128"/>
      <c r="D12" s="123">
        <v>24990</v>
      </c>
      <c r="E12" s="124"/>
      <c r="F12" s="125">
        <v>26398</v>
      </c>
      <c r="G12" s="126"/>
      <c r="H12" s="127"/>
    </row>
    <row r="13" spans="1:8" x14ac:dyDescent="0.15">
      <c r="A13" s="108"/>
      <c r="B13" s="113"/>
      <c r="C13" s="129"/>
      <c r="D13" s="130">
        <v>41601</v>
      </c>
      <c r="E13" s="131"/>
      <c r="F13" s="132">
        <v>49228</v>
      </c>
      <c r="G13" s="133"/>
      <c r="H13" s="119"/>
    </row>
    <row r="14" spans="1:8" x14ac:dyDescent="0.15">
      <c r="A14" s="120"/>
      <c r="B14" s="121"/>
      <c r="C14" s="122"/>
      <c r="D14" s="123">
        <v>27772</v>
      </c>
      <c r="E14" s="124"/>
      <c r="F14" s="125">
        <v>25152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7.98</v>
      </c>
      <c r="C19" s="134">
        <f>ROUND(VALUE(SUBSTITUTE(実質収支比率等に係る経年分析!G$48,"▲","-")),2)</f>
        <v>4.88</v>
      </c>
      <c r="D19" s="134">
        <f>ROUND(VALUE(SUBSTITUTE(実質収支比率等に係る経年分析!H$48,"▲","-")),2)</f>
        <v>7.15</v>
      </c>
      <c r="E19" s="134">
        <f>ROUND(VALUE(SUBSTITUTE(実質収支比率等に係る経年分析!I$48,"▲","-")),2)</f>
        <v>8.84</v>
      </c>
      <c r="F19" s="134">
        <f>ROUND(VALUE(SUBSTITUTE(実質収支比率等に係る経年分析!J$48,"▲","-")),2)</f>
        <v>12.55</v>
      </c>
    </row>
    <row r="20" spans="1:11" x14ac:dyDescent="0.15">
      <c r="A20" s="134" t="s">
        <v>41</v>
      </c>
      <c r="B20" s="134">
        <f>ROUND(VALUE(SUBSTITUTE(実質収支比率等に係る経年分析!F$47,"▲","-")),2)</f>
        <v>21.61</v>
      </c>
      <c r="C20" s="134">
        <f>ROUND(VALUE(SUBSTITUTE(実質収支比率等に係る経年分析!G$47,"▲","-")),2)</f>
        <v>22.39</v>
      </c>
      <c r="D20" s="134">
        <f>ROUND(VALUE(SUBSTITUTE(実質収支比率等に係る経年分析!H$47,"▲","-")),2)</f>
        <v>19.21</v>
      </c>
      <c r="E20" s="134">
        <f>ROUND(VALUE(SUBSTITUTE(実質収支比率等に係る経年分析!I$47,"▲","-")),2)</f>
        <v>14.41</v>
      </c>
      <c r="F20" s="134">
        <f>ROUND(VALUE(SUBSTITUTE(実質収支比率等に係る経年分析!J$47,"▲","-")),2)</f>
        <v>13.9</v>
      </c>
    </row>
    <row r="21" spans="1:11" x14ac:dyDescent="0.15">
      <c r="A21" s="134" t="s">
        <v>42</v>
      </c>
      <c r="B21" s="134">
        <f>IF(ISNUMBER(VALUE(SUBSTITUTE(実質収支比率等に係る経年分析!F$49,"▲","-"))),ROUND(VALUE(SUBSTITUTE(実質収支比率等に係る経年分析!F$49,"▲","-")),2),NA())</f>
        <v>-1.73</v>
      </c>
      <c r="C21" s="134">
        <f>IF(ISNUMBER(VALUE(SUBSTITUTE(実質収支比率等に係る経年分析!G$49,"▲","-"))),ROUND(VALUE(SUBSTITUTE(実質収支比率等に係る経年分析!G$49,"▲","-")),2),NA())</f>
        <v>-2.2599999999999998</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-3.11</v>
      </c>
      <c r="F21" s="134">
        <f>IF(ISNUMBER(VALUE(SUBSTITUTE(実質収支比率等に係る経年分析!J$49,"▲","-"))),ROUND(VALUE(SUBSTITUTE(実質収支比率等に係る経年分析!J$49,"▲","-")),2),NA())</f>
        <v>3.91</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12.55</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532</v>
      </c>
      <c r="E42" s="136"/>
      <c r="F42" s="136"/>
      <c r="G42" s="136">
        <f>'実質公債費比率（分子）の構造'!L$52</f>
        <v>540</v>
      </c>
      <c r="H42" s="136"/>
      <c r="I42" s="136"/>
      <c r="J42" s="136">
        <f>'実質公債費比率（分子）の構造'!M$52</f>
        <v>558</v>
      </c>
      <c r="K42" s="136"/>
      <c r="L42" s="136"/>
      <c r="M42" s="136">
        <f>'実質公債費比率（分子）の構造'!N$52</f>
        <v>589</v>
      </c>
      <c r="N42" s="136"/>
      <c r="O42" s="136"/>
      <c r="P42" s="136">
        <f>'実質公債費比率（分子）の構造'!O$52</f>
        <v>625</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6</v>
      </c>
      <c r="C45" s="136"/>
      <c r="D45" s="136"/>
      <c r="E45" s="136">
        <f>'実質公債費比率（分子）の構造'!L$49</f>
        <v>10</v>
      </c>
      <c r="F45" s="136"/>
      <c r="G45" s="136"/>
      <c r="H45" s="136">
        <f>'実質公債費比率（分子）の構造'!M$49</f>
        <v>7</v>
      </c>
      <c r="I45" s="136"/>
      <c r="J45" s="136"/>
      <c r="K45" s="136">
        <f>'実質公債費比率（分子）の構造'!N$49</f>
        <v>11</v>
      </c>
      <c r="L45" s="136"/>
      <c r="M45" s="136"/>
      <c r="N45" s="136">
        <f>'実質公債費比率（分子）の構造'!O$49</f>
        <v>15</v>
      </c>
      <c r="O45" s="136"/>
      <c r="P45" s="136"/>
    </row>
    <row r="46" spans="1:16" x14ac:dyDescent="0.15">
      <c r="A46" s="136" t="s">
        <v>53</v>
      </c>
      <c r="B46" s="136">
        <f>'実質公債費比率（分子）の構造'!K$48</f>
        <v>398</v>
      </c>
      <c r="C46" s="136"/>
      <c r="D46" s="136"/>
      <c r="E46" s="136">
        <f>'実質公債費比率（分子）の構造'!L$48</f>
        <v>372</v>
      </c>
      <c r="F46" s="136"/>
      <c r="G46" s="136"/>
      <c r="H46" s="136">
        <f>'実質公債費比率（分子）の構造'!M$48</f>
        <v>359</v>
      </c>
      <c r="I46" s="136"/>
      <c r="J46" s="136"/>
      <c r="K46" s="136">
        <f>'実質公債費比率（分子）の構造'!N$48</f>
        <v>367</v>
      </c>
      <c r="L46" s="136"/>
      <c r="M46" s="136"/>
      <c r="N46" s="136">
        <f>'実質公債費比率（分子）の構造'!O$48</f>
        <v>364</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396</v>
      </c>
      <c r="C49" s="136"/>
      <c r="D49" s="136"/>
      <c r="E49" s="136">
        <f>'実質公債費比率（分子）の構造'!L$45</f>
        <v>402</v>
      </c>
      <c r="F49" s="136"/>
      <c r="G49" s="136"/>
      <c r="H49" s="136">
        <f>'実質公債費比率（分子）の構造'!M$45</f>
        <v>425</v>
      </c>
      <c r="I49" s="136"/>
      <c r="J49" s="136"/>
      <c r="K49" s="136">
        <f>'実質公債費比率（分子）の構造'!N$45</f>
        <v>456</v>
      </c>
      <c r="L49" s="136"/>
      <c r="M49" s="136"/>
      <c r="N49" s="136">
        <f>'実質公債費比率（分子）の構造'!O$45</f>
        <v>458</v>
      </c>
      <c r="O49" s="136"/>
      <c r="P49" s="136"/>
    </row>
    <row r="50" spans="1:16" x14ac:dyDescent="0.15">
      <c r="A50" s="136" t="s">
        <v>57</v>
      </c>
      <c r="B50" s="136" t="e">
        <f>NA()</f>
        <v>#N/A</v>
      </c>
      <c r="C50" s="136">
        <f>IF(ISNUMBER('実質公債費比率（分子）の構造'!K$53),'実質公債費比率（分子）の構造'!K$53,NA())</f>
        <v>268</v>
      </c>
      <c r="D50" s="136" t="e">
        <f>NA()</f>
        <v>#N/A</v>
      </c>
      <c r="E50" s="136" t="e">
        <f>NA()</f>
        <v>#N/A</v>
      </c>
      <c r="F50" s="136">
        <f>IF(ISNUMBER('実質公債費比率（分子）の構造'!L$53),'実質公債費比率（分子）の構造'!L$53,NA())</f>
        <v>244</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245</v>
      </c>
      <c r="M50" s="136" t="e">
        <f>NA()</f>
        <v>#N/A</v>
      </c>
      <c r="N50" s="136" t="e">
        <f>NA()</f>
        <v>#N/A</v>
      </c>
      <c r="O50" s="136">
        <f>IF(ISNUMBER('実質公債費比率（分子）の構造'!O$53),'実質公債費比率（分子）の構造'!O$53,NA())</f>
        <v>212</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6853</v>
      </c>
      <c r="E56" s="135"/>
      <c r="F56" s="135"/>
      <c r="G56" s="135">
        <f>'将来負担比率（分子）の構造'!J$51</f>
        <v>7202</v>
      </c>
      <c r="H56" s="135"/>
      <c r="I56" s="135"/>
      <c r="J56" s="135">
        <f>'将来負担比率（分子）の構造'!K$51</f>
        <v>7538</v>
      </c>
      <c r="K56" s="135"/>
      <c r="L56" s="135"/>
      <c r="M56" s="135">
        <f>'将来負担比率（分子）の構造'!L$51</f>
        <v>7623</v>
      </c>
      <c r="N56" s="135"/>
      <c r="O56" s="135"/>
      <c r="P56" s="135">
        <f>'将来負担比率（分子）の構造'!M$51</f>
        <v>7568</v>
      </c>
    </row>
    <row r="57" spans="1:16" x14ac:dyDescent="0.15">
      <c r="A57" s="135" t="s">
        <v>34</v>
      </c>
      <c r="B57" s="135"/>
      <c r="C57" s="135"/>
      <c r="D57" s="135">
        <f>'将来負担比率（分子）の構造'!I$50</f>
        <v>100</v>
      </c>
      <c r="E57" s="135"/>
      <c r="F57" s="135"/>
      <c r="G57" s="135">
        <f>'将来負担比率（分子）の構造'!J$50</f>
        <v>100</v>
      </c>
      <c r="H57" s="135"/>
      <c r="I57" s="135"/>
      <c r="J57" s="135">
        <f>'将来負担比率（分子）の構造'!K$50</f>
        <v>100</v>
      </c>
      <c r="K57" s="135"/>
      <c r="L57" s="135"/>
      <c r="M57" s="135">
        <f>'将来負担比率（分子）の構造'!L$50</f>
        <v>100</v>
      </c>
      <c r="N57" s="135"/>
      <c r="O57" s="135"/>
      <c r="P57" s="135">
        <f>'将来負担比率（分子）の構造'!M$50</f>
        <v>100</v>
      </c>
    </row>
    <row r="58" spans="1:16" x14ac:dyDescent="0.15">
      <c r="A58" s="135" t="s">
        <v>33</v>
      </c>
      <c r="B58" s="135"/>
      <c r="C58" s="135"/>
      <c r="D58" s="135">
        <f>'将来負担比率（分子）の構造'!I$49</f>
        <v>2202</v>
      </c>
      <c r="E58" s="135"/>
      <c r="F58" s="135"/>
      <c r="G58" s="135">
        <f>'将来負担比率（分子）の構造'!J$49</f>
        <v>2150</v>
      </c>
      <c r="H58" s="135"/>
      <c r="I58" s="135"/>
      <c r="J58" s="135">
        <f>'将来負担比率（分子）の構造'!K$49</f>
        <v>1862</v>
      </c>
      <c r="K58" s="135"/>
      <c r="L58" s="135"/>
      <c r="M58" s="135">
        <f>'将来負担比率（分子）の構造'!L$49</f>
        <v>1539</v>
      </c>
      <c r="N58" s="135"/>
      <c r="O58" s="135"/>
      <c r="P58" s="135">
        <f>'将来負担比率（分子）の構造'!M$49</f>
        <v>1411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1273</v>
      </c>
      <c r="C62" s="135"/>
      <c r="D62" s="135"/>
      <c r="E62" s="135">
        <f>'将来負担比率（分子）の構造'!J$45</f>
        <v>1314</v>
      </c>
      <c r="F62" s="135"/>
      <c r="G62" s="135"/>
      <c r="H62" s="135">
        <f>'将来負担比率（分子）の構造'!K$45</f>
        <v>1295</v>
      </c>
      <c r="I62" s="135"/>
      <c r="J62" s="135"/>
      <c r="K62" s="135">
        <f>'将来負担比率（分子）の構造'!L$45</f>
        <v>1243</v>
      </c>
      <c r="L62" s="135"/>
      <c r="M62" s="135"/>
      <c r="N62" s="135">
        <f>'将来負担比率（分子）の構造'!M$45</f>
        <v>1213</v>
      </c>
      <c r="O62" s="135"/>
      <c r="P62" s="135"/>
    </row>
    <row r="63" spans="1:16" x14ac:dyDescent="0.15">
      <c r="A63" s="135" t="s">
        <v>27</v>
      </c>
      <c r="B63" s="135">
        <f>'将来負担比率（分子）の構造'!I$44</f>
        <v>32</v>
      </c>
      <c r="C63" s="135"/>
      <c r="D63" s="135"/>
      <c r="E63" s="135">
        <f>'将来負担比率（分子）の構造'!J$44</f>
        <v>106</v>
      </c>
      <c r="F63" s="135"/>
      <c r="G63" s="135"/>
      <c r="H63" s="135">
        <f>'将来負担比率（分子）の構造'!K$44</f>
        <v>100</v>
      </c>
      <c r="I63" s="135"/>
      <c r="J63" s="135"/>
      <c r="K63" s="135">
        <f>'将来負担比率（分子）の構造'!L$44</f>
        <v>101</v>
      </c>
      <c r="L63" s="135"/>
      <c r="M63" s="135"/>
      <c r="N63" s="135">
        <f>'将来負担比率（分子）の構造'!M$44</f>
        <v>166</v>
      </c>
      <c r="O63" s="135"/>
      <c r="P63" s="135"/>
    </row>
    <row r="64" spans="1:16" x14ac:dyDescent="0.15">
      <c r="A64" s="135" t="s">
        <v>26</v>
      </c>
      <c r="B64" s="135">
        <f>'将来負担比率（分子）の構造'!I$43</f>
        <v>5910</v>
      </c>
      <c r="C64" s="135"/>
      <c r="D64" s="135"/>
      <c r="E64" s="135">
        <f>'将来負担比率（分子）の構造'!J$43</f>
        <v>5670</v>
      </c>
      <c r="F64" s="135"/>
      <c r="G64" s="135"/>
      <c r="H64" s="135">
        <f>'将来負担比率（分子）の構造'!K$43</f>
        <v>5405</v>
      </c>
      <c r="I64" s="135"/>
      <c r="J64" s="135"/>
      <c r="K64" s="135">
        <f>'将来負担比率（分子）の構造'!L$43</f>
        <v>5148</v>
      </c>
      <c r="L64" s="135"/>
      <c r="M64" s="135"/>
      <c r="N64" s="135">
        <f>'将来負担比率（分子）の構造'!M$43</f>
        <v>4871</v>
      </c>
      <c r="O64" s="135"/>
      <c r="P64" s="135"/>
    </row>
    <row r="65" spans="1:16" x14ac:dyDescent="0.15">
      <c r="A65" s="135" t="s">
        <v>25</v>
      </c>
      <c r="B65" s="135">
        <f>'将来負担比率（分子）の構造'!I$42</f>
        <v>108</v>
      </c>
      <c r="C65" s="135"/>
      <c r="D65" s="135"/>
      <c r="E65" s="135">
        <f>'将来負担比率（分子）の構造'!J$42</f>
        <v>108</v>
      </c>
      <c r="F65" s="135"/>
      <c r="G65" s="135"/>
      <c r="H65" s="135">
        <f>'将来負担比率（分子）の構造'!K$42</f>
        <v>108</v>
      </c>
      <c r="I65" s="135"/>
      <c r="J65" s="135"/>
      <c r="K65" s="135">
        <f>'将来負担比率（分子）の構造'!L$42</f>
        <v>108</v>
      </c>
      <c r="L65" s="135"/>
      <c r="M65" s="135"/>
      <c r="N65" s="135">
        <f>'将来負担比率（分子）の構造'!M$42</f>
        <v>108</v>
      </c>
      <c r="O65" s="135"/>
      <c r="P65" s="135"/>
    </row>
    <row r="66" spans="1:16" x14ac:dyDescent="0.15">
      <c r="A66" s="135" t="s">
        <v>24</v>
      </c>
      <c r="B66" s="135">
        <f>'将来負担比率（分子）の構造'!I$41</f>
        <v>4679</v>
      </c>
      <c r="C66" s="135"/>
      <c r="D66" s="135"/>
      <c r="E66" s="135">
        <f>'将来負担比率（分子）の構造'!J$41</f>
        <v>4901</v>
      </c>
      <c r="F66" s="135"/>
      <c r="G66" s="135"/>
      <c r="H66" s="135">
        <f>'将来負担比率（分子）の構造'!K$41</f>
        <v>5759</v>
      </c>
      <c r="I66" s="135"/>
      <c r="J66" s="135"/>
      <c r="K66" s="135">
        <f>'将来負担比率（分子）の構造'!L$41</f>
        <v>6260</v>
      </c>
      <c r="L66" s="135"/>
      <c r="M66" s="135"/>
      <c r="N66" s="135">
        <f>'将来負担比率（分子）の構造'!M$41</f>
        <v>6360</v>
      </c>
      <c r="O66" s="135"/>
      <c r="P66" s="135"/>
    </row>
    <row r="67" spans="1:16" x14ac:dyDescent="0.15">
      <c r="A67" s="135" t="s">
        <v>61</v>
      </c>
      <c r="B67" s="135" t="e">
        <f>NA()</f>
        <v>#N/A</v>
      </c>
      <c r="C67" s="135">
        <f>IF(ISNUMBER('将来負担比率（分子）の構造'!I$52), IF('将来負担比率（分子）の構造'!I$52 &lt; 0, 0, '将来負担比率（分子）の構造'!I$52), NA())</f>
        <v>2847</v>
      </c>
      <c r="D67" s="135" t="e">
        <f>NA()</f>
        <v>#N/A</v>
      </c>
      <c r="E67" s="135" t="e">
        <f>NA()</f>
        <v>#N/A</v>
      </c>
      <c r="F67" s="135">
        <f>IF(ISNUMBER('将来負担比率（分子）の構造'!J$52), IF('将来負担比率（分子）の構造'!J$52 &lt; 0, 0, '将来負担比率（分子）の構造'!J$52), NA())</f>
        <v>2647</v>
      </c>
      <c r="G67" s="135" t="e">
        <f>NA()</f>
        <v>#N/A</v>
      </c>
      <c r="H67" s="135" t="e">
        <f>NA()</f>
        <v>#N/A</v>
      </c>
      <c r="I67" s="135">
        <f>IF(ISNUMBER('将来負担比率（分子）の構造'!K$52), IF('将来負担比率（分子）の構造'!K$52 &lt; 0, 0, '将来負担比率（分子）の構造'!K$52), NA())</f>
        <v>3166</v>
      </c>
      <c r="J67" s="135" t="e">
        <f>NA()</f>
        <v>#N/A</v>
      </c>
      <c r="K67" s="135" t="e">
        <f>NA()</f>
        <v>#N/A</v>
      </c>
      <c r="L67" s="135">
        <f>IF(ISNUMBER('将来負担比率（分子）の構造'!L$52), IF('将来負担比率（分子）の構造'!L$52 &lt; 0, 0, '将来負担比率（分子）の構造'!L$52), NA())</f>
        <v>3597</v>
      </c>
      <c r="M67" s="135" t="e">
        <f>NA()</f>
        <v>#N/A</v>
      </c>
      <c r="N67" s="135" t="e">
        <f>NA()</f>
        <v>#N/A</v>
      </c>
      <c r="O67" s="135">
        <f>IF(ISNUMBER('将来負担比率（分子）の構造'!M$52), IF('将来負担比率（分子）の構造'!M$52 &lt; 0, 0, '将来負担比率（分子）の構造'!M$52), NA())</f>
        <v>3638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2699408</v>
      </c>
      <c r="S5" s="583"/>
      <c r="T5" s="583"/>
      <c r="U5" s="583"/>
      <c r="V5" s="583"/>
      <c r="W5" s="583"/>
      <c r="X5" s="583"/>
      <c r="Y5" s="584"/>
      <c r="Z5" s="585">
        <v>35</v>
      </c>
      <c r="AA5" s="585"/>
      <c r="AB5" s="585"/>
      <c r="AC5" s="585"/>
      <c r="AD5" s="586">
        <v>2699408</v>
      </c>
      <c r="AE5" s="586"/>
      <c r="AF5" s="586"/>
      <c r="AG5" s="586"/>
      <c r="AH5" s="586"/>
      <c r="AI5" s="586"/>
      <c r="AJ5" s="586"/>
      <c r="AK5" s="586"/>
      <c r="AL5" s="587">
        <v>61.2</v>
      </c>
      <c r="AM5" s="588"/>
      <c r="AN5" s="588"/>
      <c r="AO5" s="589"/>
      <c r="AP5" s="579" t="s">
        <v>206</v>
      </c>
      <c r="AQ5" s="580"/>
      <c r="AR5" s="580"/>
      <c r="AS5" s="580"/>
      <c r="AT5" s="580"/>
      <c r="AU5" s="580"/>
      <c r="AV5" s="580"/>
      <c r="AW5" s="580"/>
      <c r="AX5" s="580"/>
      <c r="AY5" s="580"/>
      <c r="AZ5" s="580"/>
      <c r="BA5" s="580"/>
      <c r="BB5" s="580"/>
      <c r="BC5" s="580"/>
      <c r="BD5" s="580"/>
      <c r="BE5" s="580"/>
      <c r="BF5" s="581"/>
      <c r="BG5" s="593">
        <v>2699408</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60207</v>
      </c>
      <c r="S6" s="594"/>
      <c r="T6" s="594"/>
      <c r="U6" s="594"/>
      <c r="V6" s="594"/>
      <c r="W6" s="594"/>
      <c r="X6" s="594"/>
      <c r="Y6" s="595"/>
      <c r="Z6" s="596">
        <v>0.8</v>
      </c>
      <c r="AA6" s="596"/>
      <c r="AB6" s="596"/>
      <c r="AC6" s="596"/>
      <c r="AD6" s="597">
        <v>60207</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2699408</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79303</v>
      </c>
      <c r="CS6" s="594"/>
      <c r="CT6" s="594"/>
      <c r="CU6" s="594"/>
      <c r="CV6" s="594"/>
      <c r="CW6" s="594"/>
      <c r="CX6" s="594"/>
      <c r="CY6" s="595"/>
      <c r="CZ6" s="596">
        <v>1.1000000000000001</v>
      </c>
      <c r="DA6" s="596"/>
      <c r="DB6" s="596"/>
      <c r="DC6" s="596"/>
      <c r="DD6" s="602" t="s">
        <v>207</v>
      </c>
      <c r="DE6" s="594"/>
      <c r="DF6" s="594"/>
      <c r="DG6" s="594"/>
      <c r="DH6" s="594"/>
      <c r="DI6" s="594"/>
      <c r="DJ6" s="594"/>
      <c r="DK6" s="594"/>
      <c r="DL6" s="594"/>
      <c r="DM6" s="594"/>
      <c r="DN6" s="594"/>
      <c r="DO6" s="594"/>
      <c r="DP6" s="595"/>
      <c r="DQ6" s="602">
        <v>79303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6248</v>
      </c>
      <c r="S7" s="594"/>
      <c r="T7" s="594"/>
      <c r="U7" s="594"/>
      <c r="V7" s="594"/>
      <c r="W7" s="594"/>
      <c r="X7" s="594"/>
      <c r="Y7" s="595"/>
      <c r="Z7" s="596">
        <v>0.1</v>
      </c>
      <c r="AA7" s="596"/>
      <c r="AB7" s="596"/>
      <c r="AC7" s="596"/>
      <c r="AD7" s="597">
        <v>6248</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1251329</v>
      </c>
      <c r="BH7" s="594"/>
      <c r="BI7" s="594"/>
      <c r="BJ7" s="594"/>
      <c r="BK7" s="594"/>
      <c r="BL7" s="594"/>
      <c r="BM7" s="594"/>
      <c r="BN7" s="595"/>
      <c r="BO7" s="596">
        <v>46.4</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1213933</v>
      </c>
      <c r="CS7" s="594"/>
      <c r="CT7" s="594"/>
      <c r="CU7" s="594"/>
      <c r="CV7" s="594"/>
      <c r="CW7" s="594"/>
      <c r="CX7" s="594"/>
      <c r="CY7" s="595"/>
      <c r="CZ7" s="596">
        <v>17.100000000000001</v>
      </c>
      <c r="DA7" s="596"/>
      <c r="DB7" s="596"/>
      <c r="DC7" s="596"/>
      <c r="DD7" s="602">
        <v>155960</v>
      </c>
      <c r="DE7" s="594"/>
      <c r="DF7" s="594"/>
      <c r="DG7" s="594"/>
      <c r="DH7" s="594"/>
      <c r="DI7" s="594"/>
      <c r="DJ7" s="594"/>
      <c r="DK7" s="594"/>
      <c r="DL7" s="594"/>
      <c r="DM7" s="594"/>
      <c r="DN7" s="594"/>
      <c r="DO7" s="594"/>
      <c r="DP7" s="595"/>
      <c r="DQ7" s="602">
        <v>948662</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17970</v>
      </c>
      <c r="S8" s="594"/>
      <c r="T8" s="594"/>
      <c r="U8" s="594"/>
      <c r="V8" s="594"/>
      <c r="W8" s="594"/>
      <c r="X8" s="594"/>
      <c r="Y8" s="595"/>
      <c r="Z8" s="596">
        <v>0.2</v>
      </c>
      <c r="AA8" s="596"/>
      <c r="AB8" s="596"/>
      <c r="AC8" s="596"/>
      <c r="AD8" s="597">
        <v>17970</v>
      </c>
      <c r="AE8" s="597"/>
      <c r="AF8" s="597"/>
      <c r="AG8" s="597"/>
      <c r="AH8" s="597"/>
      <c r="AI8" s="597"/>
      <c r="AJ8" s="597"/>
      <c r="AK8" s="597"/>
      <c r="AL8" s="598">
        <v>0.4</v>
      </c>
      <c r="AM8" s="599"/>
      <c r="AN8" s="599"/>
      <c r="AO8" s="600"/>
      <c r="AP8" s="590" t="s">
        <v>218</v>
      </c>
      <c r="AQ8" s="591"/>
      <c r="AR8" s="591"/>
      <c r="AS8" s="591"/>
      <c r="AT8" s="591"/>
      <c r="AU8" s="591"/>
      <c r="AV8" s="591"/>
      <c r="AW8" s="591"/>
      <c r="AX8" s="591"/>
      <c r="AY8" s="591"/>
      <c r="AZ8" s="591"/>
      <c r="BA8" s="591"/>
      <c r="BB8" s="591"/>
      <c r="BC8" s="591"/>
      <c r="BD8" s="591"/>
      <c r="BE8" s="591"/>
      <c r="BF8" s="592"/>
      <c r="BG8" s="593">
        <v>38051</v>
      </c>
      <c r="BH8" s="594"/>
      <c r="BI8" s="594"/>
      <c r="BJ8" s="594"/>
      <c r="BK8" s="594"/>
      <c r="BL8" s="594"/>
      <c r="BM8" s="594"/>
      <c r="BN8" s="595"/>
      <c r="BO8" s="596">
        <v>1.4</v>
      </c>
      <c r="BP8" s="596"/>
      <c r="BQ8" s="596"/>
      <c r="BR8" s="596"/>
      <c r="BS8" s="602" t="s">
        <v>107</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2438674</v>
      </c>
      <c r="CS8" s="594"/>
      <c r="CT8" s="594"/>
      <c r="CU8" s="594"/>
      <c r="CV8" s="594"/>
      <c r="CW8" s="594"/>
      <c r="CX8" s="594"/>
      <c r="CY8" s="595"/>
      <c r="CZ8" s="596">
        <v>34.299999999999997</v>
      </c>
      <c r="DA8" s="596"/>
      <c r="DB8" s="596"/>
      <c r="DC8" s="596"/>
      <c r="DD8" s="602">
        <v>432</v>
      </c>
      <c r="DE8" s="594"/>
      <c r="DF8" s="594"/>
      <c r="DG8" s="594"/>
      <c r="DH8" s="594"/>
      <c r="DI8" s="594"/>
      <c r="DJ8" s="594"/>
      <c r="DK8" s="594"/>
      <c r="DL8" s="594"/>
      <c r="DM8" s="594"/>
      <c r="DN8" s="594"/>
      <c r="DO8" s="594"/>
      <c r="DP8" s="595"/>
      <c r="DQ8" s="602">
        <v>1209361</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17647</v>
      </c>
      <c r="S9" s="594"/>
      <c r="T9" s="594"/>
      <c r="U9" s="594"/>
      <c r="V9" s="594"/>
      <c r="W9" s="594"/>
      <c r="X9" s="594"/>
      <c r="Y9" s="595"/>
      <c r="Z9" s="596">
        <v>0.2</v>
      </c>
      <c r="AA9" s="596"/>
      <c r="AB9" s="596"/>
      <c r="AC9" s="596"/>
      <c r="AD9" s="597">
        <v>17647</v>
      </c>
      <c r="AE9" s="597"/>
      <c r="AF9" s="597"/>
      <c r="AG9" s="597"/>
      <c r="AH9" s="597"/>
      <c r="AI9" s="597"/>
      <c r="AJ9" s="597"/>
      <c r="AK9" s="597"/>
      <c r="AL9" s="598">
        <v>0.4</v>
      </c>
      <c r="AM9" s="599"/>
      <c r="AN9" s="599"/>
      <c r="AO9" s="600"/>
      <c r="AP9" s="590" t="s">
        <v>221</v>
      </c>
      <c r="AQ9" s="591"/>
      <c r="AR9" s="591"/>
      <c r="AS9" s="591"/>
      <c r="AT9" s="591"/>
      <c r="AU9" s="591"/>
      <c r="AV9" s="591"/>
      <c r="AW9" s="591"/>
      <c r="AX9" s="591"/>
      <c r="AY9" s="591"/>
      <c r="AZ9" s="591"/>
      <c r="BA9" s="591"/>
      <c r="BB9" s="591"/>
      <c r="BC9" s="591"/>
      <c r="BD9" s="591"/>
      <c r="BE9" s="591"/>
      <c r="BF9" s="592"/>
      <c r="BG9" s="593">
        <v>1068965</v>
      </c>
      <c r="BH9" s="594"/>
      <c r="BI9" s="594"/>
      <c r="BJ9" s="594"/>
      <c r="BK9" s="594"/>
      <c r="BL9" s="594"/>
      <c r="BM9" s="594"/>
      <c r="BN9" s="595"/>
      <c r="BO9" s="596">
        <v>39.6</v>
      </c>
      <c r="BP9" s="596"/>
      <c r="BQ9" s="596"/>
      <c r="BR9" s="596"/>
      <c r="BS9" s="602" t="s">
        <v>107</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679949</v>
      </c>
      <c r="CS9" s="594"/>
      <c r="CT9" s="594"/>
      <c r="CU9" s="594"/>
      <c r="CV9" s="594"/>
      <c r="CW9" s="594"/>
      <c r="CX9" s="594"/>
      <c r="CY9" s="595"/>
      <c r="CZ9" s="596">
        <v>9.6</v>
      </c>
      <c r="DA9" s="596"/>
      <c r="DB9" s="596"/>
      <c r="DC9" s="596"/>
      <c r="DD9" s="602">
        <v>17598</v>
      </c>
      <c r="DE9" s="594"/>
      <c r="DF9" s="594"/>
      <c r="DG9" s="594"/>
      <c r="DH9" s="594"/>
      <c r="DI9" s="594"/>
      <c r="DJ9" s="594"/>
      <c r="DK9" s="594"/>
      <c r="DL9" s="594"/>
      <c r="DM9" s="594"/>
      <c r="DN9" s="594"/>
      <c r="DO9" s="594"/>
      <c r="DP9" s="595"/>
      <c r="DQ9" s="602">
        <v>637949</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418693</v>
      </c>
      <c r="S10" s="594"/>
      <c r="T10" s="594"/>
      <c r="U10" s="594"/>
      <c r="V10" s="594"/>
      <c r="W10" s="594"/>
      <c r="X10" s="594"/>
      <c r="Y10" s="595"/>
      <c r="Z10" s="596">
        <v>5.4</v>
      </c>
      <c r="AA10" s="596"/>
      <c r="AB10" s="596"/>
      <c r="AC10" s="596"/>
      <c r="AD10" s="597">
        <v>418693</v>
      </c>
      <c r="AE10" s="597"/>
      <c r="AF10" s="597"/>
      <c r="AG10" s="597"/>
      <c r="AH10" s="597"/>
      <c r="AI10" s="597"/>
      <c r="AJ10" s="597"/>
      <c r="AK10" s="597"/>
      <c r="AL10" s="598">
        <v>9.5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54495</v>
      </c>
      <c r="BH10" s="594"/>
      <c r="BI10" s="594"/>
      <c r="BJ10" s="594"/>
      <c r="BK10" s="594"/>
      <c r="BL10" s="594"/>
      <c r="BM10" s="594"/>
      <c r="BN10" s="595"/>
      <c r="BO10" s="596">
        <v>2</v>
      </c>
      <c r="BP10" s="596"/>
      <c r="BQ10" s="596"/>
      <c r="BR10" s="596"/>
      <c r="BS10" s="602" t="s">
        <v>107</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107</v>
      </c>
      <c r="CS10" s="594"/>
      <c r="CT10" s="594"/>
      <c r="CU10" s="594"/>
      <c r="CV10" s="594"/>
      <c r="CW10" s="594"/>
      <c r="CX10" s="594"/>
      <c r="CY10" s="595"/>
      <c r="CZ10" s="596" t="s">
        <v>107</v>
      </c>
      <c r="DA10" s="596"/>
      <c r="DB10" s="596"/>
      <c r="DC10" s="596"/>
      <c r="DD10" s="602" t="s">
        <v>107</v>
      </c>
      <c r="DE10" s="594"/>
      <c r="DF10" s="594"/>
      <c r="DG10" s="594"/>
      <c r="DH10" s="594"/>
      <c r="DI10" s="594"/>
      <c r="DJ10" s="594"/>
      <c r="DK10" s="594"/>
      <c r="DL10" s="594"/>
      <c r="DM10" s="594"/>
      <c r="DN10" s="594"/>
      <c r="DO10" s="594"/>
      <c r="DP10" s="595"/>
      <c r="DQ10" s="602" t="s">
        <v>107</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107</v>
      </c>
      <c r="S11" s="594"/>
      <c r="T11" s="594"/>
      <c r="U11" s="594"/>
      <c r="V11" s="594"/>
      <c r="W11" s="594"/>
      <c r="X11" s="594"/>
      <c r="Y11" s="595"/>
      <c r="Z11" s="596" t="s">
        <v>107</v>
      </c>
      <c r="AA11" s="596"/>
      <c r="AB11" s="596"/>
      <c r="AC11" s="596"/>
      <c r="AD11" s="597" t="s">
        <v>107</v>
      </c>
      <c r="AE11" s="597"/>
      <c r="AF11" s="597"/>
      <c r="AG11" s="597"/>
      <c r="AH11" s="597"/>
      <c r="AI11" s="597"/>
      <c r="AJ11" s="597"/>
      <c r="AK11" s="597"/>
      <c r="AL11" s="598" t="s">
        <v>107</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89818</v>
      </c>
      <c r="BH11" s="594"/>
      <c r="BI11" s="594"/>
      <c r="BJ11" s="594"/>
      <c r="BK11" s="594"/>
      <c r="BL11" s="594"/>
      <c r="BM11" s="594"/>
      <c r="BN11" s="595"/>
      <c r="BO11" s="596">
        <v>3.3</v>
      </c>
      <c r="BP11" s="596"/>
      <c r="BQ11" s="596"/>
      <c r="BR11" s="596"/>
      <c r="BS11" s="602" t="s">
        <v>107</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49494</v>
      </c>
      <c r="CS11" s="594"/>
      <c r="CT11" s="594"/>
      <c r="CU11" s="594"/>
      <c r="CV11" s="594"/>
      <c r="CW11" s="594"/>
      <c r="CX11" s="594"/>
      <c r="CY11" s="595"/>
      <c r="CZ11" s="596">
        <v>0.7</v>
      </c>
      <c r="DA11" s="596"/>
      <c r="DB11" s="596"/>
      <c r="DC11" s="596"/>
      <c r="DD11" s="602">
        <v>12473</v>
      </c>
      <c r="DE11" s="594"/>
      <c r="DF11" s="594"/>
      <c r="DG11" s="594"/>
      <c r="DH11" s="594"/>
      <c r="DI11" s="594"/>
      <c r="DJ11" s="594"/>
      <c r="DK11" s="594"/>
      <c r="DL11" s="594"/>
      <c r="DM11" s="594"/>
      <c r="DN11" s="594"/>
      <c r="DO11" s="594"/>
      <c r="DP11" s="595"/>
      <c r="DQ11" s="602">
        <v>46588</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1271734</v>
      </c>
      <c r="BH12" s="594"/>
      <c r="BI12" s="594"/>
      <c r="BJ12" s="594"/>
      <c r="BK12" s="594"/>
      <c r="BL12" s="594"/>
      <c r="BM12" s="594"/>
      <c r="BN12" s="595"/>
      <c r="BO12" s="596">
        <v>47.1</v>
      </c>
      <c r="BP12" s="596"/>
      <c r="BQ12" s="596"/>
      <c r="BR12" s="596"/>
      <c r="BS12" s="602" t="s">
        <v>107</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69983</v>
      </c>
      <c r="CS12" s="594"/>
      <c r="CT12" s="594"/>
      <c r="CU12" s="594"/>
      <c r="CV12" s="594"/>
      <c r="CW12" s="594"/>
      <c r="CX12" s="594"/>
      <c r="CY12" s="595"/>
      <c r="CZ12" s="596">
        <v>1</v>
      </c>
      <c r="DA12" s="596"/>
      <c r="DB12" s="596"/>
      <c r="DC12" s="596"/>
      <c r="DD12" s="602" t="s">
        <v>107</v>
      </c>
      <c r="DE12" s="594"/>
      <c r="DF12" s="594"/>
      <c r="DG12" s="594"/>
      <c r="DH12" s="594"/>
      <c r="DI12" s="594"/>
      <c r="DJ12" s="594"/>
      <c r="DK12" s="594"/>
      <c r="DL12" s="594"/>
      <c r="DM12" s="594"/>
      <c r="DN12" s="594"/>
      <c r="DO12" s="594"/>
      <c r="DP12" s="595"/>
      <c r="DQ12" s="602">
        <v>64920</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13192</v>
      </c>
      <c r="S13" s="594"/>
      <c r="T13" s="594"/>
      <c r="U13" s="594"/>
      <c r="V13" s="594"/>
      <c r="W13" s="594"/>
      <c r="X13" s="594"/>
      <c r="Y13" s="595"/>
      <c r="Z13" s="596">
        <v>0.2</v>
      </c>
      <c r="AA13" s="596"/>
      <c r="AB13" s="596"/>
      <c r="AC13" s="596"/>
      <c r="AD13" s="597">
        <v>13192</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1270678</v>
      </c>
      <c r="BH13" s="594"/>
      <c r="BI13" s="594"/>
      <c r="BJ13" s="594"/>
      <c r="BK13" s="594"/>
      <c r="BL13" s="594"/>
      <c r="BM13" s="594"/>
      <c r="BN13" s="595"/>
      <c r="BO13" s="596">
        <v>47.1</v>
      </c>
      <c r="BP13" s="596"/>
      <c r="BQ13" s="596"/>
      <c r="BR13" s="596"/>
      <c r="BS13" s="602" t="s">
        <v>107</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939978</v>
      </c>
      <c r="CS13" s="594"/>
      <c r="CT13" s="594"/>
      <c r="CU13" s="594"/>
      <c r="CV13" s="594"/>
      <c r="CW13" s="594"/>
      <c r="CX13" s="594"/>
      <c r="CY13" s="595"/>
      <c r="CZ13" s="596">
        <v>13.2</v>
      </c>
      <c r="DA13" s="596"/>
      <c r="DB13" s="596"/>
      <c r="DC13" s="596"/>
      <c r="DD13" s="602">
        <v>251288</v>
      </c>
      <c r="DE13" s="594"/>
      <c r="DF13" s="594"/>
      <c r="DG13" s="594"/>
      <c r="DH13" s="594"/>
      <c r="DI13" s="594"/>
      <c r="DJ13" s="594"/>
      <c r="DK13" s="594"/>
      <c r="DL13" s="594"/>
      <c r="DM13" s="594"/>
      <c r="DN13" s="594"/>
      <c r="DO13" s="594"/>
      <c r="DP13" s="595"/>
      <c r="DQ13" s="602">
        <v>679740</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36980</v>
      </c>
      <c r="BH14" s="594"/>
      <c r="BI14" s="594"/>
      <c r="BJ14" s="594"/>
      <c r="BK14" s="594"/>
      <c r="BL14" s="594"/>
      <c r="BM14" s="594"/>
      <c r="BN14" s="595"/>
      <c r="BO14" s="596">
        <v>1.4</v>
      </c>
      <c r="BP14" s="596"/>
      <c r="BQ14" s="596"/>
      <c r="BR14" s="596"/>
      <c r="BS14" s="602" t="s">
        <v>107</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349089</v>
      </c>
      <c r="CS14" s="594"/>
      <c r="CT14" s="594"/>
      <c r="CU14" s="594"/>
      <c r="CV14" s="594"/>
      <c r="CW14" s="594"/>
      <c r="CX14" s="594"/>
      <c r="CY14" s="595"/>
      <c r="CZ14" s="596">
        <v>4.9000000000000004</v>
      </c>
      <c r="DA14" s="596"/>
      <c r="DB14" s="596"/>
      <c r="DC14" s="596"/>
      <c r="DD14" s="602">
        <v>1079</v>
      </c>
      <c r="DE14" s="594"/>
      <c r="DF14" s="594"/>
      <c r="DG14" s="594"/>
      <c r="DH14" s="594"/>
      <c r="DI14" s="594"/>
      <c r="DJ14" s="594"/>
      <c r="DK14" s="594"/>
      <c r="DL14" s="594"/>
      <c r="DM14" s="594"/>
      <c r="DN14" s="594"/>
      <c r="DO14" s="594"/>
      <c r="DP14" s="595"/>
      <c r="DQ14" s="602">
        <v>347318</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14549</v>
      </c>
      <c r="S15" s="594"/>
      <c r="T15" s="594"/>
      <c r="U15" s="594"/>
      <c r="V15" s="594"/>
      <c r="W15" s="594"/>
      <c r="X15" s="594"/>
      <c r="Y15" s="595"/>
      <c r="Z15" s="596">
        <v>0.2</v>
      </c>
      <c r="AA15" s="596"/>
      <c r="AB15" s="596"/>
      <c r="AC15" s="596"/>
      <c r="AD15" s="597">
        <v>14549</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139365</v>
      </c>
      <c r="BH15" s="594"/>
      <c r="BI15" s="594"/>
      <c r="BJ15" s="594"/>
      <c r="BK15" s="594"/>
      <c r="BL15" s="594"/>
      <c r="BM15" s="594"/>
      <c r="BN15" s="595"/>
      <c r="BO15" s="596">
        <v>5.2</v>
      </c>
      <c r="BP15" s="596"/>
      <c r="BQ15" s="596"/>
      <c r="BR15" s="596"/>
      <c r="BS15" s="602" t="s">
        <v>107</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825695</v>
      </c>
      <c r="CS15" s="594"/>
      <c r="CT15" s="594"/>
      <c r="CU15" s="594"/>
      <c r="CV15" s="594"/>
      <c r="CW15" s="594"/>
      <c r="CX15" s="594"/>
      <c r="CY15" s="595"/>
      <c r="CZ15" s="596">
        <v>11.6</v>
      </c>
      <c r="DA15" s="596"/>
      <c r="DB15" s="596"/>
      <c r="DC15" s="596"/>
      <c r="DD15" s="602">
        <v>280328</v>
      </c>
      <c r="DE15" s="594"/>
      <c r="DF15" s="594"/>
      <c r="DG15" s="594"/>
      <c r="DH15" s="594"/>
      <c r="DI15" s="594"/>
      <c r="DJ15" s="594"/>
      <c r="DK15" s="594"/>
      <c r="DL15" s="594"/>
      <c r="DM15" s="594"/>
      <c r="DN15" s="594"/>
      <c r="DO15" s="594"/>
      <c r="DP15" s="595"/>
      <c r="DQ15" s="602">
        <v>576236</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1311631</v>
      </c>
      <c r="S16" s="594"/>
      <c r="T16" s="594"/>
      <c r="U16" s="594"/>
      <c r="V16" s="594"/>
      <c r="W16" s="594"/>
      <c r="X16" s="594"/>
      <c r="Y16" s="595"/>
      <c r="Z16" s="596">
        <v>17</v>
      </c>
      <c r="AA16" s="596"/>
      <c r="AB16" s="596"/>
      <c r="AC16" s="596"/>
      <c r="AD16" s="597">
        <v>1129088</v>
      </c>
      <c r="AE16" s="597"/>
      <c r="AF16" s="597"/>
      <c r="AG16" s="597"/>
      <c r="AH16" s="597"/>
      <c r="AI16" s="597"/>
      <c r="AJ16" s="597"/>
      <c r="AK16" s="597"/>
      <c r="AL16" s="598">
        <v>25.6</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107</v>
      </c>
      <c r="CS16" s="594"/>
      <c r="CT16" s="594"/>
      <c r="CU16" s="594"/>
      <c r="CV16" s="594"/>
      <c r="CW16" s="594"/>
      <c r="CX16" s="594"/>
      <c r="CY16" s="595"/>
      <c r="CZ16" s="596" t="s">
        <v>107</v>
      </c>
      <c r="DA16" s="596"/>
      <c r="DB16" s="596"/>
      <c r="DC16" s="596"/>
      <c r="DD16" s="602" t="s">
        <v>107</v>
      </c>
      <c r="DE16" s="594"/>
      <c r="DF16" s="594"/>
      <c r="DG16" s="594"/>
      <c r="DH16" s="594"/>
      <c r="DI16" s="594"/>
      <c r="DJ16" s="594"/>
      <c r="DK16" s="594"/>
      <c r="DL16" s="594"/>
      <c r="DM16" s="594"/>
      <c r="DN16" s="594"/>
      <c r="DO16" s="594"/>
      <c r="DP16" s="595"/>
      <c r="DQ16" s="602" t="s">
        <v>107</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1129088</v>
      </c>
      <c r="S17" s="594"/>
      <c r="T17" s="594"/>
      <c r="U17" s="594"/>
      <c r="V17" s="594"/>
      <c r="W17" s="594"/>
      <c r="X17" s="594"/>
      <c r="Y17" s="595"/>
      <c r="Z17" s="596">
        <v>14.6</v>
      </c>
      <c r="AA17" s="596"/>
      <c r="AB17" s="596"/>
      <c r="AC17" s="596"/>
      <c r="AD17" s="597">
        <v>1129088</v>
      </c>
      <c r="AE17" s="597"/>
      <c r="AF17" s="597"/>
      <c r="AG17" s="597"/>
      <c r="AH17" s="597"/>
      <c r="AI17" s="597"/>
      <c r="AJ17" s="597"/>
      <c r="AK17" s="597"/>
      <c r="AL17" s="598">
        <v>25.6</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458498</v>
      </c>
      <c r="CS17" s="594"/>
      <c r="CT17" s="594"/>
      <c r="CU17" s="594"/>
      <c r="CV17" s="594"/>
      <c r="CW17" s="594"/>
      <c r="CX17" s="594"/>
      <c r="CY17" s="595"/>
      <c r="CZ17" s="596">
        <v>6.5</v>
      </c>
      <c r="DA17" s="596"/>
      <c r="DB17" s="596"/>
      <c r="DC17" s="596"/>
      <c r="DD17" s="602" t="s">
        <v>107</v>
      </c>
      <c r="DE17" s="594"/>
      <c r="DF17" s="594"/>
      <c r="DG17" s="594"/>
      <c r="DH17" s="594"/>
      <c r="DI17" s="594"/>
      <c r="DJ17" s="594"/>
      <c r="DK17" s="594"/>
      <c r="DL17" s="594"/>
      <c r="DM17" s="594"/>
      <c r="DN17" s="594"/>
      <c r="DO17" s="594"/>
      <c r="DP17" s="595"/>
      <c r="DQ17" s="602">
        <v>458498</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182543</v>
      </c>
      <c r="S18" s="594"/>
      <c r="T18" s="594"/>
      <c r="U18" s="594"/>
      <c r="V18" s="594"/>
      <c r="W18" s="594"/>
      <c r="X18" s="594"/>
      <c r="Y18" s="595"/>
      <c r="Z18" s="596">
        <v>2.4</v>
      </c>
      <c r="AA18" s="596"/>
      <c r="AB18" s="596"/>
      <c r="AC18" s="596"/>
      <c r="AD18" s="597" t="s">
        <v>107</v>
      </c>
      <c r="AE18" s="597"/>
      <c r="AF18" s="597"/>
      <c r="AG18" s="597"/>
      <c r="AH18" s="597"/>
      <c r="AI18" s="597"/>
      <c r="AJ18" s="597"/>
      <c r="AK18" s="597"/>
      <c r="AL18" s="598" t="s">
        <v>107</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107</v>
      </c>
      <c r="CS18" s="594"/>
      <c r="CT18" s="594"/>
      <c r="CU18" s="594"/>
      <c r="CV18" s="594"/>
      <c r="CW18" s="594"/>
      <c r="CX18" s="594"/>
      <c r="CY18" s="595"/>
      <c r="CZ18" s="596" t="s">
        <v>107</v>
      </c>
      <c r="DA18" s="596"/>
      <c r="DB18" s="596"/>
      <c r="DC18" s="596"/>
      <c r="DD18" s="602" t="s">
        <v>107</v>
      </c>
      <c r="DE18" s="594"/>
      <c r="DF18" s="594"/>
      <c r="DG18" s="594"/>
      <c r="DH18" s="594"/>
      <c r="DI18" s="594"/>
      <c r="DJ18" s="594"/>
      <c r="DK18" s="594"/>
      <c r="DL18" s="594"/>
      <c r="DM18" s="594"/>
      <c r="DN18" s="594"/>
      <c r="DO18" s="594"/>
      <c r="DP18" s="595"/>
      <c r="DQ18" s="602" t="s">
        <v>107</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t="s">
        <v>107</v>
      </c>
      <c r="S19" s="594"/>
      <c r="T19" s="594"/>
      <c r="U19" s="594"/>
      <c r="V19" s="594"/>
      <c r="W19" s="594"/>
      <c r="X19" s="594"/>
      <c r="Y19" s="595"/>
      <c r="Z19" s="596" t="s">
        <v>107</v>
      </c>
      <c r="AA19" s="596"/>
      <c r="AB19" s="596"/>
      <c r="AC19" s="596"/>
      <c r="AD19" s="597" t="s">
        <v>107</v>
      </c>
      <c r="AE19" s="597"/>
      <c r="AF19" s="597"/>
      <c r="AG19" s="597"/>
      <c r="AH19" s="597"/>
      <c r="AI19" s="597"/>
      <c r="AJ19" s="597"/>
      <c r="AK19" s="597"/>
      <c r="AL19" s="598" t="s">
        <v>107</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107</v>
      </c>
      <c r="BH19" s="594"/>
      <c r="BI19" s="594"/>
      <c r="BJ19" s="594"/>
      <c r="BK19" s="594"/>
      <c r="BL19" s="594"/>
      <c r="BM19" s="594"/>
      <c r="BN19" s="595"/>
      <c r="BO19" s="596" t="s">
        <v>107</v>
      </c>
      <c r="BP19" s="596"/>
      <c r="BQ19" s="596"/>
      <c r="BR19" s="596"/>
      <c r="BS19" s="602" t="s">
        <v>107</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4559545</v>
      </c>
      <c r="S20" s="594"/>
      <c r="T20" s="594"/>
      <c r="U20" s="594"/>
      <c r="V20" s="594"/>
      <c r="W20" s="594"/>
      <c r="X20" s="594"/>
      <c r="Y20" s="595"/>
      <c r="Z20" s="596">
        <v>59</v>
      </c>
      <c r="AA20" s="596"/>
      <c r="AB20" s="596"/>
      <c r="AC20" s="596"/>
      <c r="AD20" s="597">
        <v>4377002</v>
      </c>
      <c r="AE20" s="597"/>
      <c r="AF20" s="597"/>
      <c r="AG20" s="597"/>
      <c r="AH20" s="597"/>
      <c r="AI20" s="597"/>
      <c r="AJ20" s="597"/>
      <c r="AK20" s="597"/>
      <c r="AL20" s="598">
        <v>99.3</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107</v>
      </c>
      <c r="BH20" s="594"/>
      <c r="BI20" s="594"/>
      <c r="BJ20" s="594"/>
      <c r="BK20" s="594"/>
      <c r="BL20" s="594"/>
      <c r="BM20" s="594"/>
      <c r="BN20" s="595"/>
      <c r="BO20" s="596" t="s">
        <v>107</v>
      </c>
      <c r="BP20" s="596"/>
      <c r="BQ20" s="596"/>
      <c r="BR20" s="596"/>
      <c r="BS20" s="602" t="s">
        <v>107</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7104596</v>
      </c>
      <c r="CS20" s="594"/>
      <c r="CT20" s="594"/>
      <c r="CU20" s="594"/>
      <c r="CV20" s="594"/>
      <c r="CW20" s="594"/>
      <c r="CX20" s="594"/>
      <c r="CY20" s="595"/>
      <c r="CZ20" s="596">
        <v>100</v>
      </c>
      <c r="DA20" s="596"/>
      <c r="DB20" s="596"/>
      <c r="DC20" s="596"/>
      <c r="DD20" s="602">
        <v>719158</v>
      </c>
      <c r="DE20" s="594"/>
      <c r="DF20" s="594"/>
      <c r="DG20" s="594"/>
      <c r="DH20" s="594"/>
      <c r="DI20" s="594"/>
      <c r="DJ20" s="594"/>
      <c r="DK20" s="594"/>
      <c r="DL20" s="594"/>
      <c r="DM20" s="594"/>
      <c r="DN20" s="594"/>
      <c r="DO20" s="594"/>
      <c r="DP20" s="595"/>
      <c r="DQ20" s="602">
        <v>5048575</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3277</v>
      </c>
      <c r="S21" s="594"/>
      <c r="T21" s="594"/>
      <c r="U21" s="594"/>
      <c r="V21" s="594"/>
      <c r="W21" s="594"/>
      <c r="X21" s="594"/>
      <c r="Y21" s="595"/>
      <c r="Z21" s="596">
        <v>0</v>
      </c>
      <c r="AA21" s="596"/>
      <c r="AB21" s="596"/>
      <c r="AC21" s="596"/>
      <c r="AD21" s="597">
        <v>3277</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107</v>
      </c>
      <c r="BH21" s="594"/>
      <c r="BI21" s="594"/>
      <c r="BJ21" s="594"/>
      <c r="BK21" s="594"/>
      <c r="BL21" s="594"/>
      <c r="BM21" s="594"/>
      <c r="BN21" s="595"/>
      <c r="BO21" s="596" t="s">
        <v>107</v>
      </c>
      <c r="BP21" s="596"/>
      <c r="BQ21" s="596"/>
      <c r="BR21" s="596"/>
      <c r="BS21" s="602" t="s">
        <v>107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112639</v>
      </c>
      <c r="S22" s="594"/>
      <c r="T22" s="594"/>
      <c r="U22" s="594"/>
      <c r="V22" s="594"/>
      <c r="W22" s="594"/>
      <c r="X22" s="594"/>
      <c r="Y22" s="595"/>
      <c r="Z22" s="596">
        <v>1.5</v>
      </c>
      <c r="AA22" s="596"/>
      <c r="AB22" s="596"/>
      <c r="AC22" s="596"/>
      <c r="AD22" s="597" t="s">
        <v>107</v>
      </c>
      <c r="AE22" s="597"/>
      <c r="AF22" s="597"/>
      <c r="AG22" s="597"/>
      <c r="AH22" s="597"/>
      <c r="AI22" s="597"/>
      <c r="AJ22" s="597"/>
      <c r="AK22" s="597"/>
      <c r="AL22" s="598" t="s">
        <v>107</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57780</v>
      </c>
      <c r="S23" s="594"/>
      <c r="T23" s="594"/>
      <c r="U23" s="594"/>
      <c r="V23" s="594"/>
      <c r="W23" s="594"/>
      <c r="X23" s="594"/>
      <c r="Y23" s="595"/>
      <c r="Z23" s="596">
        <v>0.7</v>
      </c>
      <c r="AA23" s="596"/>
      <c r="AB23" s="596"/>
      <c r="AC23" s="596"/>
      <c r="AD23" s="597">
        <v>16805</v>
      </c>
      <c r="AE23" s="597"/>
      <c r="AF23" s="597"/>
      <c r="AG23" s="597"/>
      <c r="AH23" s="597"/>
      <c r="AI23" s="597"/>
      <c r="AJ23" s="597"/>
      <c r="AK23" s="597"/>
      <c r="AL23" s="598">
        <v>0.4</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107</v>
      </c>
      <c r="BH23" s="594"/>
      <c r="BI23" s="594"/>
      <c r="BJ23" s="594"/>
      <c r="BK23" s="594"/>
      <c r="BL23" s="594"/>
      <c r="BM23" s="594"/>
      <c r="BN23" s="595"/>
      <c r="BO23" s="596" t="s">
        <v>107</v>
      </c>
      <c r="BP23" s="596"/>
      <c r="BQ23" s="596"/>
      <c r="BR23" s="596"/>
      <c r="BS23" s="602" t="s">
        <v>107</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20832</v>
      </c>
      <c r="S24" s="594"/>
      <c r="T24" s="594"/>
      <c r="U24" s="594"/>
      <c r="V24" s="594"/>
      <c r="W24" s="594"/>
      <c r="X24" s="594"/>
      <c r="Y24" s="595"/>
      <c r="Z24" s="596">
        <v>0.3</v>
      </c>
      <c r="AA24" s="596"/>
      <c r="AB24" s="596"/>
      <c r="AC24" s="596"/>
      <c r="AD24" s="597" t="s">
        <v>107</v>
      </c>
      <c r="AE24" s="597"/>
      <c r="AF24" s="597"/>
      <c r="AG24" s="597"/>
      <c r="AH24" s="597"/>
      <c r="AI24" s="597"/>
      <c r="AJ24" s="597"/>
      <c r="AK24" s="597"/>
      <c r="AL24" s="598" t="s">
        <v>107</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2690382</v>
      </c>
      <c r="CS24" s="583"/>
      <c r="CT24" s="583"/>
      <c r="CU24" s="583"/>
      <c r="CV24" s="583"/>
      <c r="CW24" s="583"/>
      <c r="CX24" s="583"/>
      <c r="CY24" s="584"/>
      <c r="CZ24" s="622">
        <v>37.9</v>
      </c>
      <c r="DA24" s="623"/>
      <c r="DB24" s="623"/>
      <c r="DC24" s="624"/>
      <c r="DD24" s="621">
        <v>1571355</v>
      </c>
      <c r="DE24" s="583"/>
      <c r="DF24" s="583"/>
      <c r="DG24" s="583"/>
      <c r="DH24" s="583"/>
      <c r="DI24" s="583"/>
      <c r="DJ24" s="583"/>
      <c r="DK24" s="584"/>
      <c r="DL24" s="621">
        <v>1562447</v>
      </c>
      <c r="DM24" s="583"/>
      <c r="DN24" s="583"/>
      <c r="DO24" s="583"/>
      <c r="DP24" s="583"/>
      <c r="DQ24" s="583"/>
      <c r="DR24" s="583"/>
      <c r="DS24" s="583"/>
      <c r="DT24" s="583"/>
      <c r="DU24" s="583"/>
      <c r="DV24" s="584"/>
      <c r="DW24" s="587">
        <v>32.6</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822395</v>
      </c>
      <c r="S25" s="594"/>
      <c r="T25" s="594"/>
      <c r="U25" s="594"/>
      <c r="V25" s="594"/>
      <c r="W25" s="594"/>
      <c r="X25" s="594"/>
      <c r="Y25" s="595"/>
      <c r="Z25" s="596">
        <v>10.6</v>
      </c>
      <c r="AA25" s="596"/>
      <c r="AB25" s="596"/>
      <c r="AC25" s="596"/>
      <c r="AD25" s="597" t="s">
        <v>107</v>
      </c>
      <c r="AE25" s="597"/>
      <c r="AF25" s="597"/>
      <c r="AG25" s="597"/>
      <c r="AH25" s="597"/>
      <c r="AI25" s="597"/>
      <c r="AJ25" s="597"/>
      <c r="AK25" s="597"/>
      <c r="AL25" s="598" t="s">
        <v>107</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872713</v>
      </c>
      <c r="CS25" s="625"/>
      <c r="CT25" s="625"/>
      <c r="CU25" s="625"/>
      <c r="CV25" s="625"/>
      <c r="CW25" s="625"/>
      <c r="CX25" s="625"/>
      <c r="CY25" s="626"/>
      <c r="CZ25" s="627">
        <v>12.3</v>
      </c>
      <c r="DA25" s="628"/>
      <c r="DB25" s="628"/>
      <c r="DC25" s="629"/>
      <c r="DD25" s="602">
        <v>791188</v>
      </c>
      <c r="DE25" s="625"/>
      <c r="DF25" s="625"/>
      <c r="DG25" s="625"/>
      <c r="DH25" s="625"/>
      <c r="DI25" s="625"/>
      <c r="DJ25" s="625"/>
      <c r="DK25" s="626"/>
      <c r="DL25" s="602">
        <v>787525</v>
      </c>
      <c r="DM25" s="625"/>
      <c r="DN25" s="625"/>
      <c r="DO25" s="625"/>
      <c r="DP25" s="625"/>
      <c r="DQ25" s="625"/>
      <c r="DR25" s="625"/>
      <c r="DS25" s="625"/>
      <c r="DT25" s="625"/>
      <c r="DU25" s="625"/>
      <c r="DV25" s="626"/>
      <c r="DW25" s="598">
        <v>16.399999999999999</v>
      </c>
      <c r="DX25" s="619"/>
      <c r="DY25" s="619"/>
      <c r="DZ25" s="619"/>
      <c r="EA25" s="619"/>
      <c r="EB25" s="619"/>
      <c r="EC25" s="620"/>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107</v>
      </c>
      <c r="S26" s="594"/>
      <c r="T26" s="594"/>
      <c r="U26" s="594"/>
      <c r="V26" s="594"/>
      <c r="W26" s="594"/>
      <c r="X26" s="594"/>
      <c r="Y26" s="595"/>
      <c r="Z26" s="596" t="s">
        <v>107</v>
      </c>
      <c r="AA26" s="596"/>
      <c r="AB26" s="596"/>
      <c r="AC26" s="596"/>
      <c r="AD26" s="597" t="s">
        <v>107</v>
      </c>
      <c r="AE26" s="597"/>
      <c r="AF26" s="597"/>
      <c r="AG26" s="597"/>
      <c r="AH26" s="597"/>
      <c r="AI26" s="597"/>
      <c r="AJ26" s="597"/>
      <c r="AK26" s="597"/>
      <c r="AL26" s="598" t="s">
        <v>107</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561575</v>
      </c>
      <c r="CS26" s="594"/>
      <c r="CT26" s="594"/>
      <c r="CU26" s="594"/>
      <c r="CV26" s="594"/>
      <c r="CW26" s="594"/>
      <c r="CX26" s="594"/>
      <c r="CY26" s="595"/>
      <c r="CZ26" s="627">
        <v>7.9</v>
      </c>
      <c r="DA26" s="628"/>
      <c r="DB26" s="628"/>
      <c r="DC26" s="629"/>
      <c r="DD26" s="602">
        <v>486808</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19"/>
      <c r="DY26" s="619"/>
      <c r="DZ26" s="619"/>
      <c r="EA26" s="619"/>
      <c r="EB26" s="619"/>
      <c r="EC26" s="620"/>
    </row>
    <row r="27" spans="2:133" ht="11.25" customHeight="1" x14ac:dyDescent="0.15">
      <c r="B27" s="590" t="s">
        <v>277</v>
      </c>
      <c r="C27" s="591"/>
      <c r="D27" s="591"/>
      <c r="E27" s="591"/>
      <c r="F27" s="591"/>
      <c r="G27" s="591"/>
      <c r="H27" s="591"/>
      <c r="I27" s="591"/>
      <c r="J27" s="591"/>
      <c r="K27" s="591"/>
      <c r="L27" s="591"/>
      <c r="M27" s="591"/>
      <c r="N27" s="591"/>
      <c r="O27" s="591"/>
      <c r="P27" s="591"/>
      <c r="Q27" s="592"/>
      <c r="R27" s="593">
        <v>472914</v>
      </c>
      <c r="S27" s="594"/>
      <c r="T27" s="594"/>
      <c r="U27" s="594"/>
      <c r="V27" s="594"/>
      <c r="W27" s="594"/>
      <c r="X27" s="594"/>
      <c r="Y27" s="595"/>
      <c r="Z27" s="596">
        <v>6.1</v>
      </c>
      <c r="AA27" s="596"/>
      <c r="AB27" s="596"/>
      <c r="AC27" s="596"/>
      <c r="AD27" s="597" t="s">
        <v>107</v>
      </c>
      <c r="AE27" s="597"/>
      <c r="AF27" s="597"/>
      <c r="AG27" s="597"/>
      <c r="AH27" s="597"/>
      <c r="AI27" s="597"/>
      <c r="AJ27" s="597"/>
      <c r="AK27" s="597"/>
      <c r="AL27" s="598" t="s">
        <v>107</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2699408</v>
      </c>
      <c r="BH27" s="594"/>
      <c r="BI27" s="594"/>
      <c r="BJ27" s="594"/>
      <c r="BK27" s="594"/>
      <c r="BL27" s="594"/>
      <c r="BM27" s="594"/>
      <c r="BN27" s="595"/>
      <c r="BO27" s="596">
        <v>100</v>
      </c>
      <c r="BP27" s="596"/>
      <c r="BQ27" s="596"/>
      <c r="BR27" s="596"/>
      <c r="BS27" s="602" t="s">
        <v>107</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1359171</v>
      </c>
      <c r="CS27" s="625"/>
      <c r="CT27" s="625"/>
      <c r="CU27" s="625"/>
      <c r="CV27" s="625"/>
      <c r="CW27" s="625"/>
      <c r="CX27" s="625"/>
      <c r="CY27" s="626"/>
      <c r="CZ27" s="627">
        <v>19.100000000000001</v>
      </c>
      <c r="DA27" s="628"/>
      <c r="DB27" s="628"/>
      <c r="DC27" s="629"/>
      <c r="DD27" s="602">
        <v>321669</v>
      </c>
      <c r="DE27" s="625"/>
      <c r="DF27" s="625"/>
      <c r="DG27" s="625"/>
      <c r="DH27" s="625"/>
      <c r="DI27" s="625"/>
      <c r="DJ27" s="625"/>
      <c r="DK27" s="626"/>
      <c r="DL27" s="602">
        <v>316424</v>
      </c>
      <c r="DM27" s="625"/>
      <c r="DN27" s="625"/>
      <c r="DO27" s="625"/>
      <c r="DP27" s="625"/>
      <c r="DQ27" s="625"/>
      <c r="DR27" s="625"/>
      <c r="DS27" s="625"/>
      <c r="DT27" s="625"/>
      <c r="DU27" s="625"/>
      <c r="DV27" s="626"/>
      <c r="DW27" s="598">
        <v>6.6</v>
      </c>
      <c r="DX27" s="619"/>
      <c r="DY27" s="619"/>
      <c r="DZ27" s="619"/>
      <c r="EA27" s="619"/>
      <c r="EB27" s="619"/>
      <c r="EC27" s="620"/>
    </row>
    <row r="28" spans="2:133" ht="11.25" customHeight="1" x14ac:dyDescent="0.15">
      <c r="B28" s="590" t="s">
        <v>280</v>
      </c>
      <c r="C28" s="591"/>
      <c r="D28" s="591"/>
      <c r="E28" s="591"/>
      <c r="F28" s="591"/>
      <c r="G28" s="591"/>
      <c r="H28" s="591"/>
      <c r="I28" s="591"/>
      <c r="J28" s="591"/>
      <c r="K28" s="591"/>
      <c r="L28" s="591"/>
      <c r="M28" s="591"/>
      <c r="N28" s="591"/>
      <c r="O28" s="591"/>
      <c r="P28" s="591"/>
      <c r="Q28" s="592"/>
      <c r="R28" s="593">
        <v>15672</v>
      </c>
      <c r="S28" s="594"/>
      <c r="T28" s="594"/>
      <c r="U28" s="594"/>
      <c r="V28" s="594"/>
      <c r="W28" s="594"/>
      <c r="X28" s="594"/>
      <c r="Y28" s="595"/>
      <c r="Z28" s="596">
        <v>0.2</v>
      </c>
      <c r="AA28" s="596"/>
      <c r="AB28" s="596"/>
      <c r="AC28" s="596"/>
      <c r="AD28" s="597">
        <v>2848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458498</v>
      </c>
      <c r="CS28" s="594"/>
      <c r="CT28" s="594"/>
      <c r="CU28" s="594"/>
      <c r="CV28" s="594"/>
      <c r="CW28" s="594"/>
      <c r="CX28" s="594"/>
      <c r="CY28" s="595"/>
      <c r="CZ28" s="627">
        <v>6.5</v>
      </c>
      <c r="DA28" s="628"/>
      <c r="DB28" s="628"/>
      <c r="DC28" s="629"/>
      <c r="DD28" s="602">
        <v>458498</v>
      </c>
      <c r="DE28" s="594"/>
      <c r="DF28" s="594"/>
      <c r="DG28" s="594"/>
      <c r="DH28" s="594"/>
      <c r="DI28" s="594"/>
      <c r="DJ28" s="594"/>
      <c r="DK28" s="595"/>
      <c r="DL28" s="602">
        <v>458498</v>
      </c>
      <c r="DM28" s="594"/>
      <c r="DN28" s="594"/>
      <c r="DO28" s="594"/>
      <c r="DP28" s="594"/>
      <c r="DQ28" s="594"/>
      <c r="DR28" s="594"/>
      <c r="DS28" s="594"/>
      <c r="DT28" s="594"/>
      <c r="DU28" s="594"/>
      <c r="DV28" s="595"/>
      <c r="DW28" s="598">
        <v>9.6</v>
      </c>
      <c r="DX28" s="619"/>
      <c r="DY28" s="619"/>
      <c r="DZ28" s="619"/>
      <c r="EA28" s="619"/>
      <c r="EB28" s="619"/>
      <c r="EC28" s="620"/>
    </row>
    <row r="29" spans="2:133" ht="11.25" customHeight="1" x14ac:dyDescent="0.15">
      <c r="B29" s="590" t="s">
        <v>282</v>
      </c>
      <c r="C29" s="591"/>
      <c r="D29" s="591"/>
      <c r="E29" s="591"/>
      <c r="F29" s="591"/>
      <c r="G29" s="591"/>
      <c r="H29" s="591"/>
      <c r="I29" s="591"/>
      <c r="J29" s="591"/>
      <c r="K29" s="591"/>
      <c r="L29" s="591"/>
      <c r="M29" s="591"/>
      <c r="N29" s="591"/>
      <c r="O29" s="591"/>
      <c r="P29" s="591"/>
      <c r="Q29" s="592"/>
      <c r="R29" s="593">
        <v>223622</v>
      </c>
      <c r="S29" s="594"/>
      <c r="T29" s="594"/>
      <c r="U29" s="594"/>
      <c r="V29" s="594"/>
      <c r="W29" s="594"/>
      <c r="X29" s="594"/>
      <c r="Y29" s="595"/>
      <c r="Z29" s="596">
        <v>2.9</v>
      </c>
      <c r="AA29" s="596"/>
      <c r="AB29" s="596"/>
      <c r="AC29" s="596"/>
      <c r="AD29" s="597" t="s">
        <v>107</v>
      </c>
      <c r="AE29" s="597"/>
      <c r="AF29" s="597"/>
      <c r="AG29" s="597"/>
      <c r="AH29" s="597"/>
      <c r="AI29" s="597"/>
      <c r="AJ29" s="597"/>
      <c r="AK29" s="597"/>
      <c r="AL29" s="598" t="s">
        <v>107</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458362</v>
      </c>
      <c r="CS29" s="625"/>
      <c r="CT29" s="625"/>
      <c r="CU29" s="625"/>
      <c r="CV29" s="625"/>
      <c r="CW29" s="625"/>
      <c r="CX29" s="625"/>
      <c r="CY29" s="626"/>
      <c r="CZ29" s="627">
        <v>6.5</v>
      </c>
      <c r="DA29" s="628"/>
      <c r="DB29" s="628"/>
      <c r="DC29" s="629"/>
      <c r="DD29" s="602">
        <v>458362</v>
      </c>
      <c r="DE29" s="625"/>
      <c r="DF29" s="625"/>
      <c r="DG29" s="625"/>
      <c r="DH29" s="625"/>
      <c r="DI29" s="625"/>
      <c r="DJ29" s="625"/>
      <c r="DK29" s="626"/>
      <c r="DL29" s="602">
        <v>458362</v>
      </c>
      <c r="DM29" s="625"/>
      <c r="DN29" s="625"/>
      <c r="DO29" s="625"/>
      <c r="DP29" s="625"/>
      <c r="DQ29" s="625"/>
      <c r="DR29" s="625"/>
      <c r="DS29" s="625"/>
      <c r="DT29" s="625"/>
      <c r="DU29" s="625"/>
      <c r="DV29" s="626"/>
      <c r="DW29" s="598">
        <v>9.6</v>
      </c>
      <c r="DX29" s="619"/>
      <c r="DY29" s="619"/>
      <c r="DZ29" s="619"/>
      <c r="EA29" s="619"/>
      <c r="EB29" s="619"/>
      <c r="EC29" s="620"/>
    </row>
    <row r="30" spans="2:133" ht="11.25" customHeight="1" x14ac:dyDescent="0.15">
      <c r="B30" s="590" t="s">
        <v>287</v>
      </c>
      <c r="C30" s="591"/>
      <c r="D30" s="591"/>
      <c r="E30" s="591"/>
      <c r="F30" s="591"/>
      <c r="G30" s="591"/>
      <c r="H30" s="591"/>
      <c r="I30" s="591"/>
      <c r="J30" s="591"/>
      <c r="K30" s="591"/>
      <c r="L30" s="591"/>
      <c r="M30" s="591"/>
      <c r="N30" s="591"/>
      <c r="O30" s="591"/>
      <c r="P30" s="591"/>
      <c r="Q30" s="592"/>
      <c r="R30" s="593">
        <v>431164</v>
      </c>
      <c r="S30" s="594"/>
      <c r="T30" s="594"/>
      <c r="U30" s="594"/>
      <c r="V30" s="594"/>
      <c r="W30" s="594"/>
      <c r="X30" s="594"/>
      <c r="Y30" s="595"/>
      <c r="Z30" s="596">
        <v>5.6</v>
      </c>
      <c r="AA30" s="596"/>
      <c r="AB30" s="596"/>
      <c r="AC30" s="596"/>
      <c r="AD30" s="597">
        <v>9050</v>
      </c>
      <c r="AE30" s="597"/>
      <c r="AF30" s="597"/>
      <c r="AG30" s="597"/>
      <c r="AH30" s="597"/>
      <c r="AI30" s="597"/>
      <c r="AJ30" s="597"/>
      <c r="AK30" s="597"/>
      <c r="AL30" s="598">
        <v>0.2</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98.6</v>
      </c>
      <c r="BH30" s="652"/>
      <c r="BI30" s="652"/>
      <c r="BJ30" s="652"/>
      <c r="BK30" s="652"/>
      <c r="BL30" s="652"/>
      <c r="BM30" s="588">
        <v>95.4</v>
      </c>
      <c r="BN30" s="652"/>
      <c r="BO30" s="652"/>
      <c r="BP30" s="652"/>
      <c r="BQ30" s="653"/>
      <c r="BR30" s="651">
        <v>98.7</v>
      </c>
      <c r="BS30" s="652"/>
      <c r="BT30" s="652"/>
      <c r="BU30" s="652"/>
      <c r="BV30" s="652"/>
      <c r="BW30" s="652"/>
      <c r="BX30" s="588">
        <v>95.5</v>
      </c>
      <c r="BY30" s="652"/>
      <c r="BZ30" s="652"/>
      <c r="CA30" s="652"/>
      <c r="CB30" s="653"/>
      <c r="CD30" s="656"/>
      <c r="CE30" s="657"/>
      <c r="CF30" s="607" t="s">
        <v>290</v>
      </c>
      <c r="CG30" s="608"/>
      <c r="CH30" s="608"/>
      <c r="CI30" s="608"/>
      <c r="CJ30" s="608"/>
      <c r="CK30" s="608"/>
      <c r="CL30" s="608"/>
      <c r="CM30" s="608"/>
      <c r="CN30" s="608"/>
      <c r="CO30" s="608"/>
      <c r="CP30" s="608"/>
      <c r="CQ30" s="609"/>
      <c r="CR30" s="593">
        <v>402307</v>
      </c>
      <c r="CS30" s="594"/>
      <c r="CT30" s="594"/>
      <c r="CU30" s="594"/>
      <c r="CV30" s="594"/>
      <c r="CW30" s="594"/>
      <c r="CX30" s="594"/>
      <c r="CY30" s="595"/>
      <c r="CZ30" s="627">
        <v>5.7</v>
      </c>
      <c r="DA30" s="628"/>
      <c r="DB30" s="628"/>
      <c r="DC30" s="629"/>
      <c r="DD30" s="602">
        <v>402307</v>
      </c>
      <c r="DE30" s="594"/>
      <c r="DF30" s="594"/>
      <c r="DG30" s="594"/>
      <c r="DH30" s="594"/>
      <c r="DI30" s="594"/>
      <c r="DJ30" s="594"/>
      <c r="DK30" s="595"/>
      <c r="DL30" s="602">
        <v>402307</v>
      </c>
      <c r="DM30" s="594"/>
      <c r="DN30" s="594"/>
      <c r="DO30" s="594"/>
      <c r="DP30" s="594"/>
      <c r="DQ30" s="594"/>
      <c r="DR30" s="594"/>
      <c r="DS30" s="594"/>
      <c r="DT30" s="594"/>
      <c r="DU30" s="594"/>
      <c r="DV30" s="595"/>
      <c r="DW30" s="598">
        <v>8.4</v>
      </c>
      <c r="DX30" s="619"/>
      <c r="DY30" s="619"/>
      <c r="DZ30" s="619"/>
      <c r="EA30" s="619"/>
      <c r="EB30" s="619"/>
      <c r="EC30" s="620"/>
    </row>
    <row r="31" spans="2:133" ht="11.25" customHeight="1" x14ac:dyDescent="0.15">
      <c r="B31" s="590" t="s">
        <v>291</v>
      </c>
      <c r="C31" s="591"/>
      <c r="D31" s="591"/>
      <c r="E31" s="591"/>
      <c r="F31" s="591"/>
      <c r="G31" s="591"/>
      <c r="H31" s="591"/>
      <c r="I31" s="591"/>
      <c r="J31" s="591"/>
      <c r="K31" s="591"/>
      <c r="L31" s="591"/>
      <c r="M31" s="591"/>
      <c r="N31" s="591"/>
      <c r="O31" s="591"/>
      <c r="P31" s="591"/>
      <c r="Q31" s="592"/>
      <c r="R31" s="593">
        <v>451840</v>
      </c>
      <c r="S31" s="594"/>
      <c r="T31" s="594"/>
      <c r="U31" s="594"/>
      <c r="V31" s="594"/>
      <c r="W31" s="594"/>
      <c r="X31" s="594"/>
      <c r="Y31" s="595"/>
      <c r="Z31" s="596">
        <v>5.9</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98.5</v>
      </c>
      <c r="BH31" s="625"/>
      <c r="BI31" s="625"/>
      <c r="BJ31" s="625"/>
      <c r="BK31" s="625"/>
      <c r="BL31" s="625"/>
      <c r="BM31" s="599">
        <v>95.3</v>
      </c>
      <c r="BN31" s="649"/>
      <c r="BO31" s="649"/>
      <c r="BP31" s="649"/>
      <c r="BQ31" s="650"/>
      <c r="BR31" s="648">
        <v>98.5</v>
      </c>
      <c r="BS31" s="625"/>
      <c r="BT31" s="625"/>
      <c r="BU31" s="625"/>
      <c r="BV31" s="625"/>
      <c r="BW31" s="625"/>
      <c r="BX31" s="599">
        <v>95.5</v>
      </c>
      <c r="BY31" s="649"/>
      <c r="BZ31" s="649"/>
      <c r="CA31" s="649"/>
      <c r="CB31" s="650"/>
      <c r="CD31" s="656"/>
      <c r="CE31" s="657"/>
      <c r="CF31" s="607" t="s">
        <v>294</v>
      </c>
      <c r="CG31" s="608"/>
      <c r="CH31" s="608"/>
      <c r="CI31" s="608"/>
      <c r="CJ31" s="608"/>
      <c r="CK31" s="608"/>
      <c r="CL31" s="608"/>
      <c r="CM31" s="608"/>
      <c r="CN31" s="608"/>
      <c r="CO31" s="608"/>
      <c r="CP31" s="608"/>
      <c r="CQ31" s="609"/>
      <c r="CR31" s="593">
        <v>56055</v>
      </c>
      <c r="CS31" s="625"/>
      <c r="CT31" s="625"/>
      <c r="CU31" s="625"/>
      <c r="CV31" s="625"/>
      <c r="CW31" s="625"/>
      <c r="CX31" s="625"/>
      <c r="CY31" s="626"/>
      <c r="CZ31" s="627">
        <v>0.8</v>
      </c>
      <c r="DA31" s="628"/>
      <c r="DB31" s="628"/>
      <c r="DC31" s="629"/>
      <c r="DD31" s="602">
        <v>56055</v>
      </c>
      <c r="DE31" s="625"/>
      <c r="DF31" s="625"/>
      <c r="DG31" s="625"/>
      <c r="DH31" s="625"/>
      <c r="DI31" s="625"/>
      <c r="DJ31" s="625"/>
      <c r="DK31" s="626"/>
      <c r="DL31" s="602">
        <v>56055</v>
      </c>
      <c r="DM31" s="625"/>
      <c r="DN31" s="625"/>
      <c r="DO31" s="625"/>
      <c r="DP31" s="625"/>
      <c r="DQ31" s="625"/>
      <c r="DR31" s="625"/>
      <c r="DS31" s="625"/>
      <c r="DT31" s="625"/>
      <c r="DU31" s="625"/>
      <c r="DV31" s="626"/>
      <c r="DW31" s="598">
        <v>1.2</v>
      </c>
      <c r="DX31" s="619"/>
      <c r="DY31" s="619"/>
      <c r="DZ31" s="619"/>
      <c r="EA31" s="619"/>
      <c r="EB31" s="619"/>
      <c r="EC31" s="620"/>
    </row>
    <row r="32" spans="2:133" ht="11.25" customHeight="1" x14ac:dyDescent="0.15">
      <c r="B32" s="590" t="s">
        <v>295</v>
      </c>
      <c r="C32" s="591"/>
      <c r="D32" s="591"/>
      <c r="E32" s="591"/>
      <c r="F32" s="591"/>
      <c r="G32" s="591"/>
      <c r="H32" s="591"/>
      <c r="I32" s="591"/>
      <c r="J32" s="591"/>
      <c r="K32" s="591"/>
      <c r="L32" s="591"/>
      <c r="M32" s="591"/>
      <c r="N32" s="591"/>
      <c r="O32" s="591"/>
      <c r="P32" s="591"/>
      <c r="Q32" s="592"/>
      <c r="R32" s="593">
        <v>47903</v>
      </c>
      <c r="S32" s="594"/>
      <c r="T32" s="594"/>
      <c r="U32" s="594"/>
      <c r="V32" s="594"/>
      <c r="W32" s="594"/>
      <c r="X32" s="594"/>
      <c r="Y32" s="595"/>
      <c r="Z32" s="596">
        <v>0.6</v>
      </c>
      <c r="AA32" s="596"/>
      <c r="AB32" s="596"/>
      <c r="AC32" s="596"/>
      <c r="AD32" s="597" t="s">
        <v>107</v>
      </c>
      <c r="AE32" s="597"/>
      <c r="AF32" s="597"/>
      <c r="AG32" s="597"/>
      <c r="AH32" s="597"/>
      <c r="AI32" s="597"/>
      <c r="AJ32" s="597"/>
      <c r="AK32" s="597"/>
      <c r="AL32" s="598" t="s">
        <v>107</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98.6</v>
      </c>
      <c r="BH32" s="661"/>
      <c r="BI32" s="661"/>
      <c r="BJ32" s="661"/>
      <c r="BK32" s="661"/>
      <c r="BL32" s="661"/>
      <c r="BM32" s="662">
        <v>95.1</v>
      </c>
      <c r="BN32" s="661"/>
      <c r="BO32" s="661"/>
      <c r="BP32" s="661"/>
      <c r="BQ32" s="663"/>
      <c r="BR32" s="660">
        <v>98.8</v>
      </c>
      <c r="BS32" s="661"/>
      <c r="BT32" s="661"/>
      <c r="BU32" s="661"/>
      <c r="BV32" s="661"/>
      <c r="BW32" s="661"/>
      <c r="BX32" s="662">
        <v>95</v>
      </c>
      <c r="BY32" s="661"/>
      <c r="BZ32" s="661"/>
      <c r="CA32" s="661"/>
      <c r="CB32" s="663"/>
      <c r="CD32" s="658"/>
      <c r="CE32" s="659"/>
      <c r="CF32" s="607" t="s">
        <v>297</v>
      </c>
      <c r="CG32" s="608"/>
      <c r="CH32" s="608"/>
      <c r="CI32" s="608"/>
      <c r="CJ32" s="608"/>
      <c r="CK32" s="608"/>
      <c r="CL32" s="608"/>
      <c r="CM32" s="608"/>
      <c r="CN32" s="608"/>
      <c r="CO32" s="608"/>
      <c r="CP32" s="608"/>
      <c r="CQ32" s="609"/>
      <c r="CR32" s="593">
        <v>136</v>
      </c>
      <c r="CS32" s="594"/>
      <c r="CT32" s="594"/>
      <c r="CU32" s="594"/>
      <c r="CV32" s="594"/>
      <c r="CW32" s="594"/>
      <c r="CX32" s="594"/>
      <c r="CY32" s="595"/>
      <c r="CZ32" s="627">
        <v>0</v>
      </c>
      <c r="DA32" s="628"/>
      <c r="DB32" s="628"/>
      <c r="DC32" s="629"/>
      <c r="DD32" s="602">
        <v>136</v>
      </c>
      <c r="DE32" s="594"/>
      <c r="DF32" s="594"/>
      <c r="DG32" s="594"/>
      <c r="DH32" s="594"/>
      <c r="DI32" s="594"/>
      <c r="DJ32" s="594"/>
      <c r="DK32" s="595"/>
      <c r="DL32" s="602">
        <v>136</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298</v>
      </c>
      <c r="C33" s="591"/>
      <c r="D33" s="591"/>
      <c r="E33" s="591"/>
      <c r="F33" s="591"/>
      <c r="G33" s="591"/>
      <c r="H33" s="591"/>
      <c r="I33" s="591"/>
      <c r="J33" s="591"/>
      <c r="K33" s="591"/>
      <c r="L33" s="591"/>
      <c r="M33" s="591"/>
      <c r="N33" s="591"/>
      <c r="O33" s="591"/>
      <c r="P33" s="591"/>
      <c r="Q33" s="592"/>
      <c r="R33" s="593">
        <v>502600</v>
      </c>
      <c r="S33" s="594"/>
      <c r="T33" s="594"/>
      <c r="U33" s="594"/>
      <c r="V33" s="594"/>
      <c r="W33" s="594"/>
      <c r="X33" s="594"/>
      <c r="Y33" s="595"/>
      <c r="Z33" s="596">
        <v>6.5</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3695056</v>
      </c>
      <c r="CS33" s="625"/>
      <c r="CT33" s="625"/>
      <c r="CU33" s="625"/>
      <c r="CV33" s="625"/>
      <c r="CW33" s="625"/>
      <c r="CX33" s="625"/>
      <c r="CY33" s="626"/>
      <c r="CZ33" s="627">
        <v>52</v>
      </c>
      <c r="DA33" s="628"/>
      <c r="DB33" s="628"/>
      <c r="DC33" s="629"/>
      <c r="DD33" s="602">
        <v>3225260</v>
      </c>
      <c r="DE33" s="625"/>
      <c r="DF33" s="625"/>
      <c r="DG33" s="625"/>
      <c r="DH33" s="625"/>
      <c r="DI33" s="625"/>
      <c r="DJ33" s="625"/>
      <c r="DK33" s="626"/>
      <c r="DL33" s="602">
        <v>2413158</v>
      </c>
      <c r="DM33" s="625"/>
      <c r="DN33" s="625"/>
      <c r="DO33" s="625"/>
      <c r="DP33" s="625"/>
      <c r="DQ33" s="625"/>
      <c r="DR33" s="625"/>
      <c r="DS33" s="625"/>
      <c r="DT33" s="625"/>
      <c r="DU33" s="625"/>
      <c r="DV33" s="626"/>
      <c r="DW33" s="598">
        <v>50.4</v>
      </c>
      <c r="DX33" s="619"/>
      <c r="DY33" s="619"/>
      <c r="DZ33" s="619"/>
      <c r="EA33" s="619"/>
      <c r="EB33" s="619"/>
      <c r="EC33" s="620"/>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1040047</v>
      </c>
      <c r="CS34" s="594"/>
      <c r="CT34" s="594"/>
      <c r="CU34" s="594"/>
      <c r="CV34" s="594"/>
      <c r="CW34" s="594"/>
      <c r="CX34" s="594"/>
      <c r="CY34" s="595"/>
      <c r="CZ34" s="627">
        <v>14.6</v>
      </c>
      <c r="DA34" s="628"/>
      <c r="DB34" s="628"/>
      <c r="DC34" s="629"/>
      <c r="DD34" s="602">
        <v>930964</v>
      </c>
      <c r="DE34" s="594"/>
      <c r="DF34" s="594"/>
      <c r="DG34" s="594"/>
      <c r="DH34" s="594"/>
      <c r="DI34" s="594"/>
      <c r="DJ34" s="594"/>
      <c r="DK34" s="595"/>
      <c r="DL34" s="602">
        <v>784395</v>
      </c>
      <c r="DM34" s="594"/>
      <c r="DN34" s="594"/>
      <c r="DO34" s="594"/>
      <c r="DP34" s="594"/>
      <c r="DQ34" s="594"/>
      <c r="DR34" s="594"/>
      <c r="DS34" s="594"/>
      <c r="DT34" s="594"/>
      <c r="DU34" s="594"/>
      <c r="DV34" s="595"/>
      <c r="DW34" s="598">
        <v>16.399999999999999</v>
      </c>
      <c r="DX34" s="619"/>
      <c r="DY34" s="619"/>
      <c r="DZ34" s="619"/>
      <c r="EA34" s="619"/>
      <c r="EB34" s="619"/>
      <c r="EC34" s="620"/>
    </row>
    <row r="35" spans="2:133" ht="11.25" customHeight="1" x14ac:dyDescent="0.15">
      <c r="B35" s="590" t="s">
        <v>304</v>
      </c>
      <c r="C35" s="591"/>
      <c r="D35" s="591"/>
      <c r="E35" s="591"/>
      <c r="F35" s="591"/>
      <c r="G35" s="591"/>
      <c r="H35" s="591"/>
      <c r="I35" s="591"/>
      <c r="J35" s="591"/>
      <c r="K35" s="591"/>
      <c r="L35" s="591"/>
      <c r="M35" s="591"/>
      <c r="N35" s="591"/>
      <c r="O35" s="591"/>
      <c r="P35" s="591"/>
      <c r="Q35" s="592"/>
      <c r="R35" s="593">
        <v>380000</v>
      </c>
      <c r="S35" s="594"/>
      <c r="T35" s="594"/>
      <c r="U35" s="594"/>
      <c r="V35" s="594"/>
      <c r="W35" s="594"/>
      <c r="X35" s="594"/>
      <c r="Y35" s="595"/>
      <c r="Z35" s="596">
        <v>4.9000000000000004</v>
      </c>
      <c r="AA35" s="596"/>
      <c r="AB35" s="596"/>
      <c r="AC35" s="596"/>
      <c r="AD35" s="597" t="s">
        <v>107</v>
      </c>
      <c r="AE35" s="597"/>
      <c r="AF35" s="597"/>
      <c r="AG35" s="597"/>
      <c r="AH35" s="597"/>
      <c r="AI35" s="597"/>
      <c r="AJ35" s="597"/>
      <c r="AK35" s="597"/>
      <c r="AL35" s="598" t="s">
        <v>107</v>
      </c>
      <c r="AM35" s="599"/>
      <c r="AN35" s="599"/>
      <c r="AO35" s="600"/>
      <c r="AP35" s="186"/>
      <c r="AQ35" s="604" t="s">
        <v>305</v>
      </c>
      <c r="AR35" s="605"/>
      <c r="AS35" s="605"/>
      <c r="AT35" s="605"/>
      <c r="AU35" s="605"/>
      <c r="AV35" s="605"/>
      <c r="AW35" s="605"/>
      <c r="AX35" s="605"/>
      <c r="AY35" s="606"/>
      <c r="AZ35" s="582">
        <v>1209616</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135751</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78939</v>
      </c>
      <c r="CS35" s="625"/>
      <c r="CT35" s="625"/>
      <c r="CU35" s="625"/>
      <c r="CV35" s="625"/>
      <c r="CW35" s="625"/>
      <c r="CX35" s="625"/>
      <c r="CY35" s="626"/>
      <c r="CZ35" s="627">
        <v>1.1000000000000001</v>
      </c>
      <c r="DA35" s="628"/>
      <c r="DB35" s="628"/>
      <c r="DC35" s="629"/>
      <c r="DD35" s="602">
        <v>73068</v>
      </c>
      <c r="DE35" s="625"/>
      <c r="DF35" s="625"/>
      <c r="DG35" s="625"/>
      <c r="DH35" s="625"/>
      <c r="DI35" s="625"/>
      <c r="DJ35" s="625"/>
      <c r="DK35" s="626"/>
      <c r="DL35" s="602">
        <v>71435</v>
      </c>
      <c r="DM35" s="625"/>
      <c r="DN35" s="625"/>
      <c r="DO35" s="625"/>
      <c r="DP35" s="625"/>
      <c r="DQ35" s="625"/>
      <c r="DR35" s="625"/>
      <c r="DS35" s="625"/>
      <c r="DT35" s="625"/>
      <c r="DU35" s="625"/>
      <c r="DV35" s="626"/>
      <c r="DW35" s="598">
        <v>1.5</v>
      </c>
      <c r="DX35" s="619"/>
      <c r="DY35" s="619"/>
      <c r="DZ35" s="619"/>
      <c r="EA35" s="619"/>
      <c r="EB35" s="619"/>
      <c r="EC35" s="620"/>
    </row>
    <row r="36" spans="2:133" ht="11.25" customHeight="1" x14ac:dyDescent="0.15">
      <c r="B36" s="636" t="s">
        <v>308</v>
      </c>
      <c r="C36" s="637"/>
      <c r="D36" s="637"/>
      <c r="E36" s="637"/>
      <c r="F36" s="637"/>
      <c r="G36" s="637"/>
      <c r="H36" s="637"/>
      <c r="I36" s="637"/>
      <c r="J36" s="637"/>
      <c r="K36" s="637"/>
      <c r="L36" s="637"/>
      <c r="M36" s="637"/>
      <c r="N36" s="637"/>
      <c r="O36" s="637"/>
      <c r="P36" s="637"/>
      <c r="Q36" s="638"/>
      <c r="R36" s="665">
        <v>7722183</v>
      </c>
      <c r="S36" s="666"/>
      <c r="T36" s="666"/>
      <c r="U36" s="666"/>
      <c r="V36" s="666"/>
      <c r="W36" s="666"/>
      <c r="X36" s="666"/>
      <c r="Y36" s="667"/>
      <c r="Z36" s="668">
        <v>100</v>
      </c>
      <c r="AA36" s="668"/>
      <c r="AB36" s="668"/>
      <c r="AC36" s="668"/>
      <c r="AD36" s="669">
        <v>4408982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497330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50833</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1076134</v>
      </c>
      <c r="CS36" s="594"/>
      <c r="CT36" s="594"/>
      <c r="CU36" s="594"/>
      <c r="CV36" s="594"/>
      <c r="CW36" s="594"/>
      <c r="CX36" s="594"/>
      <c r="CY36" s="595"/>
      <c r="CZ36" s="627">
        <v>15.1</v>
      </c>
      <c r="DA36" s="628"/>
      <c r="DB36" s="628"/>
      <c r="DC36" s="629"/>
      <c r="DD36" s="602">
        <v>1042029</v>
      </c>
      <c r="DE36" s="594"/>
      <c r="DF36" s="594"/>
      <c r="DG36" s="594"/>
      <c r="DH36" s="594"/>
      <c r="DI36" s="594"/>
      <c r="DJ36" s="594"/>
      <c r="DK36" s="595"/>
      <c r="DL36" s="602">
        <v>777521</v>
      </c>
      <c r="DM36" s="594"/>
      <c r="DN36" s="594"/>
      <c r="DO36" s="594"/>
      <c r="DP36" s="594"/>
      <c r="DQ36" s="594"/>
      <c r="DR36" s="594"/>
      <c r="DS36" s="594"/>
      <c r="DT36" s="594"/>
      <c r="DU36" s="594"/>
      <c r="DV36" s="595"/>
      <c r="DW36" s="598">
        <v>16.2</v>
      </c>
      <c r="DX36" s="619"/>
      <c r="DY36" s="619"/>
      <c r="DZ36" s="619"/>
      <c r="EA36" s="619"/>
      <c r="EB36" s="619"/>
      <c r="EC36" s="620"/>
    </row>
    <row r="37" spans="2:133" ht="11.25" customHeight="1" x14ac:dyDescent="0.15">
      <c r="AQ37" s="672" t="s">
        <v>312</v>
      </c>
      <c r="AR37" s="673"/>
      <c r="AS37" s="673"/>
      <c r="AT37" s="673"/>
      <c r="AU37" s="673"/>
      <c r="AV37" s="673"/>
      <c r="AW37" s="673"/>
      <c r="AX37" s="673"/>
      <c r="AY37" s="674"/>
      <c r="AZ37" s="593">
        <v>2578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3183</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489453</v>
      </c>
      <c r="CS37" s="625"/>
      <c r="CT37" s="625"/>
      <c r="CU37" s="625"/>
      <c r="CV37" s="625"/>
      <c r="CW37" s="625"/>
      <c r="CX37" s="625"/>
      <c r="CY37" s="626"/>
      <c r="CZ37" s="627">
        <v>6.9</v>
      </c>
      <c r="DA37" s="628"/>
      <c r="DB37" s="628"/>
      <c r="DC37" s="629"/>
      <c r="DD37" s="602">
        <v>489453</v>
      </c>
      <c r="DE37" s="625"/>
      <c r="DF37" s="625"/>
      <c r="DG37" s="625"/>
      <c r="DH37" s="625"/>
      <c r="DI37" s="625"/>
      <c r="DJ37" s="625"/>
      <c r="DK37" s="626"/>
      <c r="DL37" s="602">
        <v>431538</v>
      </c>
      <c r="DM37" s="625"/>
      <c r="DN37" s="625"/>
      <c r="DO37" s="625"/>
      <c r="DP37" s="625"/>
      <c r="DQ37" s="625"/>
      <c r="DR37" s="625"/>
      <c r="DS37" s="625"/>
      <c r="DT37" s="625"/>
      <c r="DU37" s="625"/>
      <c r="DV37" s="626"/>
      <c r="DW37" s="598">
        <v>9</v>
      </c>
      <c r="DX37" s="619"/>
      <c r="DY37" s="619"/>
      <c r="DZ37" s="619"/>
      <c r="EA37" s="619"/>
      <c r="EB37" s="619"/>
      <c r="EC37" s="620"/>
    </row>
    <row r="38" spans="2:133" ht="11.25" customHeight="1" x14ac:dyDescent="0.15">
      <c r="AQ38" s="672" t="s">
        <v>315</v>
      </c>
      <c r="AR38" s="673"/>
      <c r="AS38" s="673"/>
      <c r="AT38" s="673"/>
      <c r="AU38" s="673"/>
      <c r="AV38" s="673"/>
      <c r="AW38" s="673"/>
      <c r="AX38" s="673"/>
      <c r="AY38" s="674"/>
      <c r="AZ38" s="593" t="s">
        <v>107</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5776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1207038</v>
      </c>
      <c r="CS38" s="594"/>
      <c r="CT38" s="594"/>
      <c r="CU38" s="594"/>
      <c r="CV38" s="594"/>
      <c r="CW38" s="594"/>
      <c r="CX38" s="594"/>
      <c r="CY38" s="595"/>
      <c r="CZ38" s="627">
        <v>17</v>
      </c>
      <c r="DA38" s="628"/>
      <c r="DB38" s="628"/>
      <c r="DC38" s="629"/>
      <c r="DD38" s="602">
        <v>967396</v>
      </c>
      <c r="DE38" s="594"/>
      <c r="DF38" s="594"/>
      <c r="DG38" s="594"/>
      <c r="DH38" s="594"/>
      <c r="DI38" s="594"/>
      <c r="DJ38" s="594"/>
      <c r="DK38" s="595"/>
      <c r="DL38" s="602">
        <v>779807</v>
      </c>
      <c r="DM38" s="594"/>
      <c r="DN38" s="594"/>
      <c r="DO38" s="594"/>
      <c r="DP38" s="594"/>
      <c r="DQ38" s="594"/>
      <c r="DR38" s="594"/>
      <c r="DS38" s="594"/>
      <c r="DT38" s="594"/>
      <c r="DU38" s="594"/>
      <c r="DV38" s="595"/>
      <c r="DW38" s="598">
        <v>16.3</v>
      </c>
      <c r="DX38" s="619"/>
      <c r="DY38" s="619"/>
      <c r="DZ38" s="619"/>
      <c r="EA38" s="619"/>
      <c r="EB38" s="619"/>
      <c r="EC38" s="620"/>
    </row>
    <row r="39" spans="2:133" ht="11.25" customHeight="1" x14ac:dyDescent="0.15">
      <c r="AQ39" s="672" t="s">
        <v>318</v>
      </c>
      <c r="AR39" s="673"/>
      <c r="AS39" s="673"/>
      <c r="AT39" s="673"/>
      <c r="AU39" s="673"/>
      <c r="AV39" s="673"/>
      <c r="AW39" s="673"/>
      <c r="AX39" s="673"/>
      <c r="AY39" s="674"/>
      <c r="AZ39" s="593" t="s">
        <v>107</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111</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287878</v>
      </c>
      <c r="CS39" s="625"/>
      <c r="CT39" s="625"/>
      <c r="CU39" s="625"/>
      <c r="CV39" s="625"/>
      <c r="CW39" s="625"/>
      <c r="CX39" s="625"/>
      <c r="CY39" s="626"/>
      <c r="CZ39" s="627">
        <v>4.0999999999999996</v>
      </c>
      <c r="DA39" s="628"/>
      <c r="DB39" s="628"/>
      <c r="DC39" s="629"/>
      <c r="DD39" s="602">
        <v>211783</v>
      </c>
      <c r="DE39" s="625"/>
      <c r="DF39" s="625"/>
      <c r="DG39" s="625"/>
      <c r="DH39" s="625"/>
      <c r="DI39" s="625"/>
      <c r="DJ39" s="625"/>
      <c r="DK39" s="626"/>
      <c r="DL39" s="602" t="s">
        <v>107</v>
      </c>
      <c r="DM39" s="625"/>
      <c r="DN39" s="625"/>
      <c r="DO39" s="625"/>
      <c r="DP39" s="625"/>
      <c r="DQ39" s="625"/>
      <c r="DR39" s="625"/>
      <c r="DS39" s="625"/>
      <c r="DT39" s="625"/>
      <c r="DU39" s="625"/>
      <c r="DV39" s="626"/>
      <c r="DW39" s="598" t="s">
        <v>107</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194625</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109</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5020</v>
      </c>
      <c r="CS40" s="594"/>
      <c r="CT40" s="594"/>
      <c r="CU40" s="594"/>
      <c r="CV40" s="594"/>
      <c r="CW40" s="594"/>
      <c r="CX40" s="594"/>
      <c r="CY40" s="595"/>
      <c r="CZ40" s="627">
        <v>0.1</v>
      </c>
      <c r="DA40" s="628"/>
      <c r="DB40" s="628"/>
      <c r="DC40" s="629"/>
      <c r="DD40" s="602">
        <v>20</v>
      </c>
      <c r="DE40" s="594"/>
      <c r="DF40" s="594"/>
      <c r="DG40" s="594"/>
      <c r="DH40" s="594"/>
      <c r="DI40" s="594"/>
      <c r="DJ40" s="594"/>
      <c r="DK40" s="595"/>
      <c r="DL40" s="602" t="s">
        <v>107</v>
      </c>
      <c r="DM40" s="594"/>
      <c r="DN40" s="594"/>
      <c r="DO40" s="594"/>
      <c r="DP40" s="594"/>
      <c r="DQ40" s="594"/>
      <c r="DR40" s="594"/>
      <c r="DS40" s="594"/>
      <c r="DT40" s="594"/>
      <c r="DU40" s="594"/>
      <c r="DV40" s="595"/>
      <c r="DW40" s="598" t="s">
        <v>107</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515083</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344</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719158</v>
      </c>
      <c r="CS42" s="594"/>
      <c r="CT42" s="594"/>
      <c r="CU42" s="594"/>
      <c r="CV42" s="594"/>
      <c r="CW42" s="594"/>
      <c r="CX42" s="594"/>
      <c r="CY42" s="595"/>
      <c r="CZ42" s="627">
        <v>10.1</v>
      </c>
      <c r="DA42" s="676"/>
      <c r="DB42" s="676"/>
      <c r="DC42" s="677"/>
      <c r="DD42" s="602">
        <v>251960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17027</v>
      </c>
      <c r="CS43" s="625"/>
      <c r="CT43" s="625"/>
      <c r="CU43" s="625"/>
      <c r="CV43" s="625"/>
      <c r="CW43" s="625"/>
      <c r="CX43" s="625"/>
      <c r="CY43" s="626"/>
      <c r="CZ43" s="627">
        <v>0.2</v>
      </c>
      <c r="DA43" s="628"/>
      <c r="DB43" s="628"/>
      <c r="DC43" s="629"/>
      <c r="DD43" s="602">
        <v>17027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719158</v>
      </c>
      <c r="CS44" s="594"/>
      <c r="CT44" s="594"/>
      <c r="CU44" s="594"/>
      <c r="CV44" s="594"/>
      <c r="CW44" s="594"/>
      <c r="CX44" s="594"/>
      <c r="CY44" s="595"/>
      <c r="CZ44" s="627">
        <v>10.1</v>
      </c>
      <c r="DA44" s="676"/>
      <c r="DB44" s="676"/>
      <c r="DC44" s="677"/>
      <c r="DD44" s="602">
        <v>251960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155138</v>
      </c>
      <c r="CS45" s="625"/>
      <c r="CT45" s="625"/>
      <c r="CU45" s="625"/>
      <c r="CV45" s="625"/>
      <c r="CW45" s="625"/>
      <c r="CX45" s="625"/>
      <c r="CY45" s="626"/>
      <c r="CZ45" s="627">
        <v>2.2000000000000002</v>
      </c>
      <c r="DA45" s="628"/>
      <c r="DB45" s="628"/>
      <c r="DC45" s="629"/>
      <c r="DD45" s="602">
        <v>33288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563518</v>
      </c>
      <c r="CS46" s="594"/>
      <c r="CT46" s="594"/>
      <c r="CU46" s="594"/>
      <c r="CV46" s="594"/>
      <c r="CW46" s="594"/>
      <c r="CX46" s="594"/>
      <c r="CY46" s="595"/>
      <c r="CZ46" s="627">
        <v>7.9</v>
      </c>
      <c r="DA46" s="676"/>
      <c r="DB46" s="676"/>
      <c r="DC46" s="677"/>
      <c r="DD46" s="602">
        <v>218170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117</v>
      </c>
      <c r="CS47" s="625"/>
      <c r="CT47" s="625"/>
      <c r="CU47" s="625"/>
      <c r="CV47" s="625"/>
      <c r="CW47" s="625"/>
      <c r="CX47" s="625"/>
      <c r="CY47" s="626"/>
      <c r="CZ47" s="627" t="s">
        <v>117</v>
      </c>
      <c r="DA47" s="628"/>
      <c r="DB47" s="628"/>
      <c r="DC47" s="629"/>
      <c r="DD47" s="602" t="s">
        <v>117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7104596</v>
      </c>
      <c r="CS49" s="661"/>
      <c r="CT49" s="661"/>
      <c r="CU49" s="661"/>
      <c r="CV49" s="661"/>
      <c r="CW49" s="661"/>
      <c r="CX49" s="661"/>
      <c r="CY49" s="688"/>
      <c r="CZ49" s="689">
        <v>100</v>
      </c>
      <c r="DA49" s="690"/>
      <c r="DB49" s="690"/>
      <c r="DC49" s="691"/>
      <c r="DD49" s="692">
        <v>5048575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7722</v>
      </c>
      <c r="R7" s="723"/>
      <c r="S7" s="723"/>
      <c r="T7" s="723"/>
      <c r="U7" s="723"/>
      <c r="V7" s="723">
        <v>7105</v>
      </c>
      <c r="W7" s="723"/>
      <c r="X7" s="723"/>
      <c r="Y7" s="723"/>
      <c r="Z7" s="723"/>
      <c r="AA7" s="723">
        <v>617</v>
      </c>
      <c r="AB7" s="723"/>
      <c r="AC7" s="723"/>
      <c r="AD7" s="723"/>
      <c r="AE7" s="724"/>
      <c r="AF7" s="725">
        <v>588</v>
      </c>
      <c r="AG7" s="726"/>
      <c r="AH7" s="726"/>
      <c r="AI7" s="726"/>
      <c r="AJ7" s="727"/>
      <c r="AK7" s="762">
        <v>431</v>
      </c>
      <c r="AL7" s="763"/>
      <c r="AM7" s="763"/>
      <c r="AN7" s="763"/>
      <c r="AO7" s="763"/>
      <c r="AP7" s="763">
        <v>6360</v>
      </c>
      <c r="AQ7" s="763"/>
      <c r="AR7" s="763"/>
      <c r="AS7" s="763"/>
      <c r="AT7" s="763"/>
      <c r="AU7" s="764" t="s">
        <v>537</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556</v>
      </c>
      <c r="BT7" s="767"/>
      <c r="BU7" s="767"/>
      <c r="BV7" s="767"/>
      <c r="BW7" s="767"/>
      <c r="BX7" s="767"/>
      <c r="BY7" s="767"/>
      <c r="BZ7" s="767"/>
      <c r="CA7" s="767"/>
      <c r="CB7" s="767"/>
      <c r="CC7" s="767"/>
      <c r="CD7" s="767"/>
      <c r="CE7" s="767"/>
      <c r="CF7" s="767"/>
      <c r="CG7" s="768"/>
      <c r="CH7" s="759">
        <v>0</v>
      </c>
      <c r="CI7" s="760"/>
      <c r="CJ7" s="760"/>
      <c r="CK7" s="760"/>
      <c r="CL7" s="761"/>
      <c r="CM7" s="759">
        <v>15</v>
      </c>
      <c r="CN7" s="760"/>
      <c r="CO7" s="760"/>
      <c r="CP7" s="760"/>
      <c r="CQ7" s="761"/>
      <c r="CR7" s="759">
        <v>5</v>
      </c>
      <c r="CS7" s="760"/>
      <c r="CT7" s="760"/>
      <c r="CU7" s="760"/>
      <c r="CV7" s="761"/>
      <c r="CW7" s="759" t="s">
        <v>539</v>
      </c>
      <c r="CX7" s="760"/>
      <c r="CY7" s="760"/>
      <c r="CZ7" s="760"/>
      <c r="DA7" s="761"/>
      <c r="DB7" s="759">
        <v>100</v>
      </c>
      <c r="DC7" s="760"/>
      <c r="DD7" s="760"/>
      <c r="DE7" s="760"/>
      <c r="DF7" s="761"/>
      <c r="DG7" s="759" t="s">
        <v>539</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7722</v>
      </c>
      <c r="R23" s="782"/>
      <c r="S23" s="782"/>
      <c r="T23" s="782"/>
      <c r="U23" s="782"/>
      <c r="V23" s="782">
        <v>7105</v>
      </c>
      <c r="W23" s="782"/>
      <c r="X23" s="782"/>
      <c r="Y23" s="782"/>
      <c r="Z23" s="782"/>
      <c r="AA23" s="782">
        <v>617</v>
      </c>
      <c r="AB23" s="782"/>
      <c r="AC23" s="782"/>
      <c r="AD23" s="782"/>
      <c r="AE23" s="783"/>
      <c r="AF23" s="784">
        <v>588</v>
      </c>
      <c r="AG23" s="782"/>
      <c r="AH23" s="782"/>
      <c r="AI23" s="782"/>
      <c r="AJ23" s="785"/>
      <c r="AK23" s="786"/>
      <c r="AL23" s="787"/>
      <c r="AM23" s="787"/>
      <c r="AN23" s="787"/>
      <c r="AO23" s="787"/>
      <c r="AP23" s="782">
        <v>6360</v>
      </c>
      <c r="AQ23" s="782"/>
      <c r="AR23" s="782"/>
      <c r="AS23" s="782"/>
      <c r="AT23" s="782"/>
      <c r="AU23" s="788"/>
      <c r="AV23" s="788"/>
      <c r="AW23" s="788"/>
      <c r="AX23" s="788"/>
      <c r="AY23" s="789"/>
      <c r="AZ23" s="797" t="s">
        <v>107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3340</v>
      </c>
      <c r="R28" s="811"/>
      <c r="S28" s="811"/>
      <c r="T28" s="811"/>
      <c r="U28" s="811"/>
      <c r="V28" s="811">
        <v>3204</v>
      </c>
      <c r="W28" s="811"/>
      <c r="X28" s="811"/>
      <c r="Y28" s="811"/>
      <c r="Z28" s="811"/>
      <c r="AA28" s="811">
        <v>136</v>
      </c>
      <c r="AB28" s="811"/>
      <c r="AC28" s="811"/>
      <c r="AD28" s="811"/>
      <c r="AE28" s="812"/>
      <c r="AF28" s="813">
        <v>136</v>
      </c>
      <c r="AG28" s="811"/>
      <c r="AH28" s="811"/>
      <c r="AI28" s="811"/>
      <c r="AJ28" s="814"/>
      <c r="AK28" s="815">
        <v>245</v>
      </c>
      <c r="AL28" s="806"/>
      <c r="AM28" s="806"/>
      <c r="AN28" s="806"/>
      <c r="AO28" s="806"/>
      <c r="AP28" s="806" t="s">
        <v>538</v>
      </c>
      <c r="AQ28" s="806"/>
      <c r="AR28" s="806"/>
      <c r="AS28" s="806"/>
      <c r="AT28" s="806"/>
      <c r="AU28" s="806" t="s">
        <v>539</v>
      </c>
      <c r="AV28" s="806"/>
      <c r="AW28" s="806"/>
      <c r="AX28" s="806"/>
      <c r="AY28" s="806"/>
      <c r="AZ28" s="807" t="s">
        <v>539</v>
      </c>
      <c r="BA28" s="807"/>
      <c r="BB28" s="807"/>
      <c r="BC28" s="807"/>
      <c r="BD28" s="807"/>
      <c r="BE28" s="808" t="s">
        <v>540</v>
      </c>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1773</v>
      </c>
      <c r="R29" s="747"/>
      <c r="S29" s="747"/>
      <c r="T29" s="747"/>
      <c r="U29" s="747"/>
      <c r="V29" s="747">
        <v>1711</v>
      </c>
      <c r="W29" s="747"/>
      <c r="X29" s="747"/>
      <c r="Y29" s="747"/>
      <c r="Z29" s="747"/>
      <c r="AA29" s="747">
        <v>62</v>
      </c>
      <c r="AB29" s="747"/>
      <c r="AC29" s="747"/>
      <c r="AD29" s="747"/>
      <c r="AE29" s="748"/>
      <c r="AF29" s="749">
        <v>62</v>
      </c>
      <c r="AG29" s="750"/>
      <c r="AH29" s="750"/>
      <c r="AI29" s="750"/>
      <c r="AJ29" s="751"/>
      <c r="AK29" s="818">
        <v>263</v>
      </c>
      <c r="AL29" s="819"/>
      <c r="AM29" s="819"/>
      <c r="AN29" s="819"/>
      <c r="AO29" s="819"/>
      <c r="AP29" s="819" t="s">
        <v>539</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224</v>
      </c>
      <c r="R30" s="747"/>
      <c r="S30" s="747"/>
      <c r="T30" s="747"/>
      <c r="U30" s="747"/>
      <c r="V30" s="747">
        <v>223</v>
      </c>
      <c r="W30" s="747"/>
      <c r="X30" s="747"/>
      <c r="Y30" s="747"/>
      <c r="Z30" s="747"/>
      <c r="AA30" s="747">
        <v>1</v>
      </c>
      <c r="AB30" s="747"/>
      <c r="AC30" s="747"/>
      <c r="AD30" s="747"/>
      <c r="AE30" s="748"/>
      <c r="AF30" s="749">
        <v>1</v>
      </c>
      <c r="AG30" s="750"/>
      <c r="AH30" s="750"/>
      <c r="AI30" s="750"/>
      <c r="AJ30" s="751"/>
      <c r="AK30" s="818">
        <v>48</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245</v>
      </c>
      <c r="R31" s="747"/>
      <c r="S31" s="747"/>
      <c r="T31" s="747"/>
      <c r="U31" s="747"/>
      <c r="V31" s="747">
        <v>215</v>
      </c>
      <c r="W31" s="747"/>
      <c r="X31" s="747"/>
      <c r="Y31" s="747"/>
      <c r="Z31" s="747"/>
      <c r="AA31" s="747">
        <v>30</v>
      </c>
      <c r="AB31" s="747"/>
      <c r="AC31" s="747"/>
      <c r="AD31" s="747"/>
      <c r="AE31" s="748"/>
      <c r="AF31" s="749">
        <v>385</v>
      </c>
      <c r="AG31" s="750"/>
      <c r="AH31" s="750"/>
      <c r="AI31" s="750"/>
      <c r="AJ31" s="751"/>
      <c r="AK31" s="818">
        <v>3</v>
      </c>
      <c r="AL31" s="819"/>
      <c r="AM31" s="819"/>
      <c r="AN31" s="819"/>
      <c r="AO31" s="819"/>
      <c r="AP31" s="819">
        <v>464</v>
      </c>
      <c r="AQ31" s="819"/>
      <c r="AR31" s="819"/>
      <c r="AS31" s="819"/>
      <c r="AT31" s="819"/>
      <c r="AU31" s="819">
        <v>2</v>
      </c>
      <c r="AV31" s="819"/>
      <c r="AW31" s="819"/>
      <c r="AX31" s="819"/>
      <c r="AY31" s="819"/>
      <c r="AZ31" s="820" t="s">
        <v>539</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380</v>
      </c>
      <c r="C32" s="744"/>
      <c r="D32" s="744"/>
      <c r="E32" s="744"/>
      <c r="F32" s="744"/>
      <c r="G32" s="744"/>
      <c r="H32" s="744"/>
      <c r="I32" s="744"/>
      <c r="J32" s="744"/>
      <c r="K32" s="744"/>
      <c r="L32" s="744"/>
      <c r="M32" s="744"/>
      <c r="N32" s="744"/>
      <c r="O32" s="744"/>
      <c r="P32" s="745"/>
      <c r="Q32" s="746">
        <v>930</v>
      </c>
      <c r="R32" s="747"/>
      <c r="S32" s="747"/>
      <c r="T32" s="747"/>
      <c r="U32" s="747"/>
      <c r="V32" s="747">
        <v>907</v>
      </c>
      <c r="W32" s="747"/>
      <c r="X32" s="747"/>
      <c r="Y32" s="747"/>
      <c r="Z32" s="747"/>
      <c r="AA32" s="747">
        <v>24</v>
      </c>
      <c r="AB32" s="747"/>
      <c r="AC32" s="747"/>
      <c r="AD32" s="747"/>
      <c r="AE32" s="748"/>
      <c r="AF32" s="749">
        <v>24</v>
      </c>
      <c r="AG32" s="750"/>
      <c r="AH32" s="750"/>
      <c r="AI32" s="750"/>
      <c r="AJ32" s="751"/>
      <c r="AK32" s="818">
        <v>497</v>
      </c>
      <c r="AL32" s="819"/>
      <c r="AM32" s="819"/>
      <c r="AN32" s="819"/>
      <c r="AO32" s="819"/>
      <c r="AP32" s="819">
        <v>4878</v>
      </c>
      <c r="AQ32" s="819"/>
      <c r="AR32" s="819"/>
      <c r="AS32" s="819"/>
      <c r="AT32" s="819"/>
      <c r="AU32" s="819">
        <v>4869</v>
      </c>
      <c r="AV32" s="819"/>
      <c r="AW32" s="819"/>
      <c r="AX32" s="819"/>
      <c r="AY32" s="819"/>
      <c r="AZ32" s="820" t="s">
        <v>539</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608</v>
      </c>
      <c r="AG63" s="830"/>
      <c r="AH63" s="830"/>
      <c r="AI63" s="830"/>
      <c r="AJ63" s="831"/>
      <c r="AK63" s="832"/>
      <c r="AL63" s="827"/>
      <c r="AM63" s="827"/>
      <c r="AN63" s="827"/>
      <c r="AO63" s="827"/>
      <c r="AP63" s="830">
        <v>5342</v>
      </c>
      <c r="AQ63" s="830"/>
      <c r="AR63" s="830"/>
      <c r="AS63" s="830"/>
      <c r="AT63" s="830"/>
      <c r="AU63" s="830">
        <v>4871</v>
      </c>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385</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386</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541</v>
      </c>
      <c r="C68" s="858"/>
      <c r="D68" s="858"/>
      <c r="E68" s="858"/>
      <c r="F68" s="858"/>
      <c r="G68" s="858"/>
      <c r="H68" s="858"/>
      <c r="I68" s="858"/>
      <c r="J68" s="858"/>
      <c r="K68" s="858"/>
      <c r="L68" s="858"/>
      <c r="M68" s="858"/>
      <c r="N68" s="858"/>
      <c r="O68" s="858"/>
      <c r="P68" s="859"/>
      <c r="Q68" s="860">
        <v>1459</v>
      </c>
      <c r="R68" s="854"/>
      <c r="S68" s="854"/>
      <c r="T68" s="854"/>
      <c r="U68" s="854"/>
      <c r="V68" s="854">
        <v>1118</v>
      </c>
      <c r="W68" s="854"/>
      <c r="X68" s="854"/>
      <c r="Y68" s="854"/>
      <c r="Z68" s="854"/>
      <c r="AA68" s="854">
        <v>341</v>
      </c>
      <c r="AB68" s="854"/>
      <c r="AC68" s="854"/>
      <c r="AD68" s="854"/>
      <c r="AE68" s="854"/>
      <c r="AF68" s="854">
        <v>341</v>
      </c>
      <c r="AG68" s="854"/>
      <c r="AH68" s="854"/>
      <c r="AI68" s="854"/>
      <c r="AJ68" s="854"/>
      <c r="AK68" s="854" t="s">
        <v>550</v>
      </c>
      <c r="AL68" s="854"/>
      <c r="AM68" s="854"/>
      <c r="AN68" s="854"/>
      <c r="AO68" s="854"/>
      <c r="AP68" s="854">
        <v>258</v>
      </c>
      <c r="AQ68" s="854"/>
      <c r="AR68" s="854"/>
      <c r="AS68" s="854"/>
      <c r="AT68" s="854"/>
      <c r="AU68" s="854">
        <v>81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542</v>
      </c>
      <c r="C69" s="862"/>
      <c r="D69" s="862"/>
      <c r="E69" s="862"/>
      <c r="F69" s="862"/>
      <c r="G69" s="862"/>
      <c r="H69" s="862"/>
      <c r="I69" s="862"/>
      <c r="J69" s="862"/>
      <c r="K69" s="862"/>
      <c r="L69" s="862"/>
      <c r="M69" s="862"/>
      <c r="N69" s="862"/>
      <c r="O69" s="862"/>
      <c r="P69" s="863"/>
      <c r="Q69" s="864">
        <v>35</v>
      </c>
      <c r="R69" s="819"/>
      <c r="S69" s="819"/>
      <c r="T69" s="819"/>
      <c r="U69" s="819"/>
      <c r="V69" s="819">
        <v>30</v>
      </c>
      <c r="W69" s="819"/>
      <c r="X69" s="819"/>
      <c r="Y69" s="819"/>
      <c r="Z69" s="819"/>
      <c r="AA69" s="819">
        <v>5</v>
      </c>
      <c r="AB69" s="819"/>
      <c r="AC69" s="819"/>
      <c r="AD69" s="819"/>
      <c r="AE69" s="819"/>
      <c r="AF69" s="819">
        <v>5</v>
      </c>
      <c r="AG69" s="819"/>
      <c r="AH69" s="819"/>
      <c r="AI69" s="819"/>
      <c r="AJ69" s="819"/>
      <c r="AK69" s="819" t="s">
        <v>539</v>
      </c>
      <c r="AL69" s="819"/>
      <c r="AM69" s="819"/>
      <c r="AN69" s="819"/>
      <c r="AO69" s="819"/>
      <c r="AP69" s="819" t="s">
        <v>554</v>
      </c>
      <c r="AQ69" s="819"/>
      <c r="AR69" s="819"/>
      <c r="AS69" s="819"/>
      <c r="AT69" s="819"/>
      <c r="AU69" s="819" t="s">
        <v>554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543</v>
      </c>
      <c r="C70" s="862"/>
      <c r="D70" s="862"/>
      <c r="E70" s="862"/>
      <c r="F70" s="862"/>
      <c r="G70" s="862"/>
      <c r="H70" s="862"/>
      <c r="I70" s="862"/>
      <c r="J70" s="862"/>
      <c r="K70" s="862"/>
      <c r="L70" s="862"/>
      <c r="M70" s="862"/>
      <c r="N70" s="862"/>
      <c r="O70" s="862"/>
      <c r="P70" s="863"/>
      <c r="Q70" s="864">
        <v>73</v>
      </c>
      <c r="R70" s="819"/>
      <c r="S70" s="819"/>
      <c r="T70" s="819"/>
      <c r="U70" s="819"/>
      <c r="V70" s="819">
        <v>71</v>
      </c>
      <c r="W70" s="819"/>
      <c r="X70" s="819"/>
      <c r="Y70" s="819"/>
      <c r="Z70" s="819"/>
      <c r="AA70" s="819">
        <v>3</v>
      </c>
      <c r="AB70" s="819"/>
      <c r="AC70" s="819"/>
      <c r="AD70" s="819"/>
      <c r="AE70" s="819"/>
      <c r="AF70" s="819">
        <v>3</v>
      </c>
      <c r="AG70" s="819"/>
      <c r="AH70" s="819"/>
      <c r="AI70" s="819"/>
      <c r="AJ70" s="819"/>
      <c r="AK70" s="819" t="s">
        <v>539</v>
      </c>
      <c r="AL70" s="819"/>
      <c r="AM70" s="819"/>
      <c r="AN70" s="819"/>
      <c r="AO70" s="819"/>
      <c r="AP70" s="819" t="s">
        <v>554</v>
      </c>
      <c r="AQ70" s="819"/>
      <c r="AR70" s="819"/>
      <c r="AS70" s="819"/>
      <c r="AT70" s="819"/>
      <c r="AU70" s="819" t="s">
        <v>554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544</v>
      </c>
      <c r="C71" s="862"/>
      <c r="D71" s="862"/>
      <c r="E71" s="862"/>
      <c r="F71" s="862"/>
      <c r="G71" s="862"/>
      <c r="H71" s="862"/>
      <c r="I71" s="862"/>
      <c r="J71" s="862"/>
      <c r="K71" s="862"/>
      <c r="L71" s="862"/>
      <c r="M71" s="862"/>
      <c r="N71" s="862"/>
      <c r="O71" s="862"/>
      <c r="P71" s="863"/>
      <c r="Q71" s="864">
        <v>9274</v>
      </c>
      <c r="R71" s="819"/>
      <c r="S71" s="819"/>
      <c r="T71" s="819"/>
      <c r="U71" s="819"/>
      <c r="V71" s="819">
        <v>9247</v>
      </c>
      <c r="W71" s="819"/>
      <c r="X71" s="819"/>
      <c r="Y71" s="819"/>
      <c r="Z71" s="819"/>
      <c r="AA71" s="819">
        <v>27</v>
      </c>
      <c r="AB71" s="819"/>
      <c r="AC71" s="819"/>
      <c r="AD71" s="819"/>
      <c r="AE71" s="819"/>
      <c r="AF71" s="819">
        <v>27</v>
      </c>
      <c r="AG71" s="819"/>
      <c r="AH71" s="819"/>
      <c r="AI71" s="819"/>
      <c r="AJ71" s="819"/>
      <c r="AK71" s="819">
        <v>1475</v>
      </c>
      <c r="AL71" s="819"/>
      <c r="AM71" s="819"/>
      <c r="AN71" s="819"/>
      <c r="AO71" s="819"/>
      <c r="AP71" s="819" t="s">
        <v>554</v>
      </c>
      <c r="AQ71" s="819"/>
      <c r="AR71" s="819"/>
      <c r="AS71" s="819"/>
      <c r="AT71" s="819"/>
      <c r="AU71" s="819" t="s">
        <v>554</v>
      </c>
      <c r="AV71" s="819"/>
      <c r="AW71" s="819"/>
      <c r="AX71" s="819"/>
      <c r="AY71" s="819"/>
      <c r="AZ71" s="865" t="s">
        <v>551</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545</v>
      </c>
      <c r="C72" s="862"/>
      <c r="D72" s="862"/>
      <c r="E72" s="862"/>
      <c r="F72" s="862"/>
      <c r="G72" s="862"/>
      <c r="H72" s="862"/>
      <c r="I72" s="862"/>
      <c r="J72" s="862"/>
      <c r="K72" s="862"/>
      <c r="L72" s="862"/>
      <c r="M72" s="862"/>
      <c r="N72" s="862"/>
      <c r="O72" s="862"/>
      <c r="P72" s="863"/>
      <c r="Q72" s="864">
        <v>107</v>
      </c>
      <c r="R72" s="819"/>
      <c r="S72" s="819"/>
      <c r="T72" s="819"/>
      <c r="U72" s="819"/>
      <c r="V72" s="819">
        <v>101</v>
      </c>
      <c r="W72" s="819"/>
      <c r="X72" s="819"/>
      <c r="Y72" s="819"/>
      <c r="Z72" s="819"/>
      <c r="AA72" s="819">
        <v>6</v>
      </c>
      <c r="AB72" s="819"/>
      <c r="AC72" s="819"/>
      <c r="AD72" s="819"/>
      <c r="AE72" s="819"/>
      <c r="AF72" s="819">
        <v>6</v>
      </c>
      <c r="AG72" s="819"/>
      <c r="AH72" s="819"/>
      <c r="AI72" s="819"/>
      <c r="AJ72" s="819"/>
      <c r="AK72" s="819" t="s">
        <v>553</v>
      </c>
      <c r="AL72" s="819"/>
      <c r="AM72" s="819"/>
      <c r="AN72" s="819"/>
      <c r="AO72" s="819"/>
      <c r="AP72" s="819" t="s">
        <v>554</v>
      </c>
      <c r="AQ72" s="819"/>
      <c r="AR72" s="819"/>
      <c r="AS72" s="819"/>
      <c r="AT72" s="819"/>
      <c r="AU72" s="819" t="s">
        <v>554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546</v>
      </c>
      <c r="C73" s="862"/>
      <c r="D73" s="862"/>
      <c r="E73" s="862"/>
      <c r="F73" s="862"/>
      <c r="G73" s="862"/>
      <c r="H73" s="862"/>
      <c r="I73" s="862"/>
      <c r="J73" s="862"/>
      <c r="K73" s="862"/>
      <c r="L73" s="862"/>
      <c r="M73" s="862"/>
      <c r="N73" s="862"/>
      <c r="O73" s="862"/>
      <c r="P73" s="863"/>
      <c r="Q73" s="864">
        <v>932</v>
      </c>
      <c r="R73" s="819"/>
      <c r="S73" s="819"/>
      <c r="T73" s="819"/>
      <c r="U73" s="819"/>
      <c r="V73" s="819">
        <v>890</v>
      </c>
      <c r="W73" s="819"/>
      <c r="X73" s="819"/>
      <c r="Y73" s="819"/>
      <c r="Z73" s="819"/>
      <c r="AA73" s="819">
        <v>42</v>
      </c>
      <c r="AB73" s="819"/>
      <c r="AC73" s="819"/>
      <c r="AD73" s="819"/>
      <c r="AE73" s="819"/>
      <c r="AF73" s="819">
        <v>42</v>
      </c>
      <c r="AG73" s="819"/>
      <c r="AH73" s="819"/>
      <c r="AI73" s="819"/>
      <c r="AJ73" s="819"/>
      <c r="AK73" s="819">
        <v>116</v>
      </c>
      <c r="AL73" s="819"/>
      <c r="AM73" s="819"/>
      <c r="AN73" s="819"/>
      <c r="AO73" s="819"/>
      <c r="AP73" s="819">
        <v>172</v>
      </c>
      <c r="AQ73" s="819"/>
      <c r="AR73" s="819"/>
      <c r="AS73" s="819"/>
      <c r="AT73" s="819"/>
      <c r="AU73" s="819">
        <v>84</v>
      </c>
      <c r="AV73" s="819"/>
      <c r="AW73" s="819"/>
      <c r="AX73" s="819"/>
      <c r="AY73" s="819"/>
      <c r="AZ73" s="865" t="s">
        <v>555</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548</v>
      </c>
      <c r="C74" s="862"/>
      <c r="D74" s="862"/>
      <c r="E74" s="862"/>
      <c r="F74" s="862"/>
      <c r="G74" s="862"/>
      <c r="H74" s="862"/>
      <c r="I74" s="862"/>
      <c r="J74" s="862"/>
      <c r="K74" s="862"/>
      <c r="L74" s="862"/>
      <c r="M74" s="862"/>
      <c r="N74" s="862"/>
      <c r="O74" s="862"/>
      <c r="P74" s="863"/>
      <c r="Q74" s="864">
        <v>250</v>
      </c>
      <c r="R74" s="819"/>
      <c r="S74" s="819"/>
      <c r="T74" s="819"/>
      <c r="U74" s="819"/>
      <c r="V74" s="819">
        <v>225</v>
      </c>
      <c r="W74" s="819"/>
      <c r="X74" s="819"/>
      <c r="Y74" s="819"/>
      <c r="Z74" s="819"/>
      <c r="AA74" s="819">
        <v>26</v>
      </c>
      <c r="AB74" s="819"/>
      <c r="AC74" s="819"/>
      <c r="AD74" s="819"/>
      <c r="AE74" s="819"/>
      <c r="AF74" s="819">
        <v>26</v>
      </c>
      <c r="AG74" s="819"/>
      <c r="AH74" s="819"/>
      <c r="AI74" s="819"/>
      <c r="AJ74" s="819"/>
      <c r="AK74" s="819" t="s">
        <v>539</v>
      </c>
      <c r="AL74" s="819"/>
      <c r="AM74" s="819"/>
      <c r="AN74" s="819"/>
      <c r="AO74" s="819"/>
      <c r="AP74" s="819" t="s">
        <v>539</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547</v>
      </c>
      <c r="C75" s="862"/>
      <c r="D75" s="862"/>
      <c r="E75" s="862"/>
      <c r="F75" s="862"/>
      <c r="G75" s="862"/>
      <c r="H75" s="862"/>
      <c r="I75" s="862"/>
      <c r="J75" s="862"/>
      <c r="K75" s="862"/>
      <c r="L75" s="862"/>
      <c r="M75" s="862"/>
      <c r="N75" s="862"/>
      <c r="O75" s="862"/>
      <c r="P75" s="863"/>
      <c r="Q75" s="867">
        <v>242051</v>
      </c>
      <c r="R75" s="868"/>
      <c r="S75" s="868"/>
      <c r="T75" s="868"/>
      <c r="U75" s="818"/>
      <c r="V75" s="869">
        <v>233409</v>
      </c>
      <c r="W75" s="868"/>
      <c r="X75" s="868"/>
      <c r="Y75" s="868"/>
      <c r="Z75" s="818"/>
      <c r="AA75" s="869">
        <v>8642</v>
      </c>
      <c r="AB75" s="868"/>
      <c r="AC75" s="868"/>
      <c r="AD75" s="868"/>
      <c r="AE75" s="818"/>
      <c r="AF75" s="869">
        <v>8642</v>
      </c>
      <c r="AG75" s="868"/>
      <c r="AH75" s="868"/>
      <c r="AI75" s="868"/>
      <c r="AJ75" s="818"/>
      <c r="AK75" s="869">
        <v>287</v>
      </c>
      <c r="AL75" s="868"/>
      <c r="AM75" s="868"/>
      <c r="AN75" s="868"/>
      <c r="AO75" s="818"/>
      <c r="AP75" s="819" t="s">
        <v>539</v>
      </c>
      <c r="AQ75" s="819"/>
      <c r="AR75" s="819"/>
      <c r="AS75" s="819"/>
      <c r="AT75" s="819"/>
      <c r="AU75" s="819" t="s">
        <v>539</v>
      </c>
      <c r="AV75" s="819"/>
      <c r="AW75" s="819"/>
      <c r="AX75" s="819"/>
      <c r="AY75" s="819"/>
      <c r="AZ75" s="865" t="s">
        <v>552</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549</v>
      </c>
      <c r="C76" s="862"/>
      <c r="D76" s="862"/>
      <c r="E76" s="862"/>
      <c r="F76" s="862"/>
      <c r="G76" s="862"/>
      <c r="H76" s="862"/>
      <c r="I76" s="862"/>
      <c r="J76" s="862"/>
      <c r="K76" s="862"/>
      <c r="L76" s="862"/>
      <c r="M76" s="862"/>
      <c r="N76" s="862"/>
      <c r="O76" s="862"/>
      <c r="P76" s="863"/>
      <c r="Q76" s="867">
        <v>16734</v>
      </c>
      <c r="R76" s="868"/>
      <c r="S76" s="868"/>
      <c r="T76" s="868"/>
      <c r="U76" s="818"/>
      <c r="V76" s="869">
        <v>16694</v>
      </c>
      <c r="W76" s="868"/>
      <c r="X76" s="868"/>
      <c r="Y76" s="868"/>
      <c r="Z76" s="818"/>
      <c r="AA76" s="869">
        <v>39</v>
      </c>
      <c r="AB76" s="868"/>
      <c r="AC76" s="868"/>
      <c r="AD76" s="868"/>
      <c r="AE76" s="818"/>
      <c r="AF76" s="869">
        <v>39</v>
      </c>
      <c r="AG76" s="868"/>
      <c r="AH76" s="868"/>
      <c r="AI76" s="868"/>
      <c r="AJ76" s="818"/>
      <c r="AK76" s="869" t="s">
        <v>539</v>
      </c>
      <c r="AL76" s="868"/>
      <c r="AM76" s="868"/>
      <c r="AN76" s="868"/>
      <c r="AO76" s="818"/>
      <c r="AP76" s="819" t="s">
        <v>539</v>
      </c>
      <c r="AQ76" s="819"/>
      <c r="AR76" s="819"/>
      <c r="AS76" s="819"/>
      <c r="AT76" s="819"/>
      <c r="AU76" s="819" t="s">
        <v>539</v>
      </c>
      <c r="AV76" s="819"/>
      <c r="AW76" s="819"/>
      <c r="AX76" s="819"/>
      <c r="AY76" s="819"/>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9132</v>
      </c>
      <c r="AG88" s="830"/>
      <c r="AH88" s="830"/>
      <c r="AI88" s="830"/>
      <c r="AJ88" s="830"/>
      <c r="AK88" s="827"/>
      <c r="AL88" s="827"/>
      <c r="AM88" s="827"/>
      <c r="AN88" s="827"/>
      <c r="AO88" s="827"/>
      <c r="AP88" s="830">
        <v>430</v>
      </c>
      <c r="AQ88" s="830"/>
      <c r="AR88" s="830"/>
      <c r="AS88" s="830"/>
      <c r="AT88" s="830"/>
      <c r="AU88" s="830">
        <v>166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557</v>
      </c>
      <c r="CX102" s="838"/>
      <c r="CY102" s="838"/>
      <c r="CZ102" s="838"/>
      <c r="DA102" s="881"/>
      <c r="DB102" s="880">
        <v>100</v>
      </c>
      <c r="DC102" s="838"/>
      <c r="DD102" s="838"/>
      <c r="DE102" s="838"/>
      <c r="DF102" s="881"/>
      <c r="DG102" s="880" t="s">
        <v>558</v>
      </c>
      <c r="DH102" s="838"/>
      <c r="DI102" s="838"/>
      <c r="DJ102" s="838"/>
      <c r="DK102" s="881"/>
      <c r="DL102" s="880" t="s">
        <v>558</v>
      </c>
      <c r="DM102" s="838"/>
      <c r="DN102" s="838"/>
      <c r="DO102" s="838"/>
      <c r="DP102" s="881"/>
      <c r="DQ102" s="880" t="s">
        <v>558</v>
      </c>
      <c r="DR102" s="838"/>
      <c r="DS102" s="838"/>
      <c r="DT102" s="838"/>
      <c r="DU102" s="881"/>
      <c r="DV102" s="906" t="s">
        <v>558</v>
      </c>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284</v>
      </c>
      <c r="AG109" s="883"/>
      <c r="AH109" s="883"/>
      <c r="AI109" s="883"/>
      <c r="AJ109" s="884"/>
      <c r="AK109" s="882" t="s">
        <v>283</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284</v>
      </c>
      <c r="BW109" s="883"/>
      <c r="BX109" s="883"/>
      <c r="BY109" s="883"/>
      <c r="BZ109" s="884"/>
      <c r="CA109" s="882" t="s">
        <v>283</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284</v>
      </c>
      <c r="DM109" s="883"/>
      <c r="DN109" s="883"/>
      <c r="DO109" s="883"/>
      <c r="DP109" s="884"/>
      <c r="DQ109" s="882" t="s">
        <v>283</v>
      </c>
      <c r="DR109" s="883"/>
      <c r="DS109" s="883"/>
      <c r="DT109" s="883"/>
      <c r="DU109" s="884"/>
      <c r="DV109" s="882" t="s">
        <v>397</v>
      </c>
      <c r="DW109" s="883"/>
      <c r="DX109" s="883"/>
      <c r="DY109" s="883"/>
      <c r="DZ109" s="885"/>
    </row>
    <row r="110" spans="1:131" s="197" customFormat="1" ht="26.25" customHeight="1" x14ac:dyDescent="0.15">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425310</v>
      </c>
      <c r="AB110" s="890"/>
      <c r="AC110" s="890"/>
      <c r="AD110" s="890"/>
      <c r="AE110" s="891"/>
      <c r="AF110" s="892">
        <v>455597</v>
      </c>
      <c r="AG110" s="890"/>
      <c r="AH110" s="890"/>
      <c r="AI110" s="890"/>
      <c r="AJ110" s="891"/>
      <c r="AK110" s="892">
        <v>458362</v>
      </c>
      <c r="AL110" s="890"/>
      <c r="AM110" s="890"/>
      <c r="AN110" s="890"/>
      <c r="AO110" s="891"/>
      <c r="AP110" s="893">
        <v>11.3</v>
      </c>
      <c r="AQ110" s="894"/>
      <c r="AR110" s="894"/>
      <c r="AS110" s="894"/>
      <c r="AT110" s="895"/>
      <c r="AU110" s="896" t="s">
        <v>59</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5759276</v>
      </c>
      <c r="BR110" s="927"/>
      <c r="BS110" s="927"/>
      <c r="BT110" s="927"/>
      <c r="BU110" s="927"/>
      <c r="BV110" s="927">
        <v>6259505</v>
      </c>
      <c r="BW110" s="927"/>
      <c r="BX110" s="927"/>
      <c r="BY110" s="927"/>
      <c r="BZ110" s="927"/>
      <c r="CA110" s="927">
        <v>6359798</v>
      </c>
      <c r="CB110" s="927"/>
      <c r="CC110" s="927"/>
      <c r="CD110" s="927"/>
      <c r="CE110" s="927"/>
      <c r="CF110" s="941">
        <v>156.80000000000001</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107</v>
      </c>
      <c r="DH110" s="927"/>
      <c r="DI110" s="927"/>
      <c r="DJ110" s="927"/>
      <c r="DK110" s="927"/>
      <c r="DL110" s="927" t="s">
        <v>107</v>
      </c>
      <c r="DM110" s="927"/>
      <c r="DN110" s="927"/>
      <c r="DO110" s="927"/>
      <c r="DP110" s="927"/>
      <c r="DQ110" s="927" t="s">
        <v>107</v>
      </c>
      <c r="DR110" s="927"/>
      <c r="DS110" s="927"/>
      <c r="DT110" s="927"/>
      <c r="DU110" s="927"/>
      <c r="DV110" s="928" t="s">
        <v>107</v>
      </c>
      <c r="DW110" s="928"/>
      <c r="DX110" s="928"/>
      <c r="DY110" s="928"/>
      <c r="DZ110" s="929"/>
    </row>
    <row r="111" spans="1:131" s="197" customFormat="1" ht="26.25" customHeight="1" x14ac:dyDescent="0.15">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107</v>
      </c>
      <c r="AB111" s="934"/>
      <c r="AC111" s="934"/>
      <c r="AD111" s="934"/>
      <c r="AE111" s="935"/>
      <c r="AF111" s="936" t="s">
        <v>107</v>
      </c>
      <c r="AG111" s="934"/>
      <c r="AH111" s="934"/>
      <c r="AI111" s="934"/>
      <c r="AJ111" s="935"/>
      <c r="AK111" s="936" t="s">
        <v>107</v>
      </c>
      <c r="AL111" s="934"/>
      <c r="AM111" s="934"/>
      <c r="AN111" s="934"/>
      <c r="AO111" s="935"/>
      <c r="AP111" s="937" t="s">
        <v>107</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v>107764</v>
      </c>
      <c r="BR111" s="920"/>
      <c r="BS111" s="920"/>
      <c r="BT111" s="920"/>
      <c r="BU111" s="920"/>
      <c r="BV111" s="920">
        <v>107764</v>
      </c>
      <c r="BW111" s="920"/>
      <c r="BX111" s="920"/>
      <c r="BY111" s="920"/>
      <c r="BZ111" s="920"/>
      <c r="CA111" s="920">
        <v>107764</v>
      </c>
      <c r="CB111" s="920"/>
      <c r="CC111" s="920"/>
      <c r="CD111" s="920"/>
      <c r="CE111" s="920"/>
      <c r="CF111" s="914">
        <v>2.7</v>
      </c>
      <c r="CG111" s="915"/>
      <c r="CH111" s="915"/>
      <c r="CI111" s="915"/>
      <c r="CJ111" s="915"/>
      <c r="CK111" s="945"/>
      <c r="CL111" s="946"/>
      <c r="CM111" s="916" t="s">
        <v>405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406</v>
      </c>
      <c r="DH111" s="920"/>
      <c r="DI111" s="920"/>
      <c r="DJ111" s="920"/>
      <c r="DK111" s="920"/>
      <c r="DL111" s="920" t="s">
        <v>406</v>
      </c>
      <c r="DM111" s="920"/>
      <c r="DN111" s="920"/>
      <c r="DO111" s="920"/>
      <c r="DP111" s="920"/>
      <c r="DQ111" s="920" t="s">
        <v>406</v>
      </c>
      <c r="DR111" s="920"/>
      <c r="DS111" s="920"/>
      <c r="DT111" s="920"/>
      <c r="DU111" s="920"/>
      <c r="DV111" s="921" t="s">
        <v>406</v>
      </c>
      <c r="DW111" s="921"/>
      <c r="DX111" s="921"/>
      <c r="DY111" s="921"/>
      <c r="DZ111" s="922"/>
    </row>
    <row r="112" spans="1:131" s="197" customFormat="1" ht="26.25" customHeight="1" x14ac:dyDescent="0.15">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406</v>
      </c>
      <c r="AB112" s="959"/>
      <c r="AC112" s="959"/>
      <c r="AD112" s="959"/>
      <c r="AE112" s="960"/>
      <c r="AF112" s="961" t="s">
        <v>406</v>
      </c>
      <c r="AG112" s="959"/>
      <c r="AH112" s="959"/>
      <c r="AI112" s="959"/>
      <c r="AJ112" s="960"/>
      <c r="AK112" s="961" t="s">
        <v>406</v>
      </c>
      <c r="AL112" s="959"/>
      <c r="AM112" s="959"/>
      <c r="AN112" s="959"/>
      <c r="AO112" s="960"/>
      <c r="AP112" s="962" t="s">
        <v>406</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5404608</v>
      </c>
      <c r="BR112" s="920"/>
      <c r="BS112" s="920"/>
      <c r="BT112" s="920"/>
      <c r="BU112" s="920"/>
      <c r="BV112" s="920">
        <v>5148004</v>
      </c>
      <c r="BW112" s="920"/>
      <c r="BX112" s="920"/>
      <c r="BY112" s="920"/>
      <c r="BZ112" s="920"/>
      <c r="CA112" s="920">
        <v>4870846</v>
      </c>
      <c r="CB112" s="920"/>
      <c r="CC112" s="920"/>
      <c r="CD112" s="920"/>
      <c r="CE112" s="920"/>
      <c r="CF112" s="914">
        <v>120.1</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406</v>
      </c>
      <c r="DH112" s="920"/>
      <c r="DI112" s="920"/>
      <c r="DJ112" s="920"/>
      <c r="DK112" s="920"/>
      <c r="DL112" s="920" t="s">
        <v>406</v>
      </c>
      <c r="DM112" s="920"/>
      <c r="DN112" s="920"/>
      <c r="DO112" s="920"/>
      <c r="DP112" s="920"/>
      <c r="DQ112" s="920" t="s">
        <v>406</v>
      </c>
      <c r="DR112" s="920"/>
      <c r="DS112" s="920"/>
      <c r="DT112" s="920"/>
      <c r="DU112" s="920"/>
      <c r="DV112" s="921" t="s">
        <v>406</v>
      </c>
      <c r="DW112" s="921"/>
      <c r="DX112" s="921"/>
      <c r="DY112" s="921"/>
      <c r="DZ112" s="922"/>
    </row>
    <row r="113" spans="1:130" s="197" customFormat="1" ht="26.25" customHeight="1" x14ac:dyDescent="0.15">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359052</v>
      </c>
      <c r="AB113" s="934"/>
      <c r="AC113" s="934"/>
      <c r="AD113" s="934"/>
      <c r="AE113" s="935"/>
      <c r="AF113" s="936">
        <v>367039</v>
      </c>
      <c r="AG113" s="934"/>
      <c r="AH113" s="934"/>
      <c r="AI113" s="934"/>
      <c r="AJ113" s="935"/>
      <c r="AK113" s="936">
        <v>364328</v>
      </c>
      <c r="AL113" s="934"/>
      <c r="AM113" s="934"/>
      <c r="AN113" s="934"/>
      <c r="AO113" s="935"/>
      <c r="AP113" s="937">
        <v>9</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99546</v>
      </c>
      <c r="BR113" s="920"/>
      <c r="BS113" s="920"/>
      <c r="BT113" s="920"/>
      <c r="BU113" s="920"/>
      <c r="BV113" s="920">
        <v>101091</v>
      </c>
      <c r="BW113" s="920"/>
      <c r="BX113" s="920"/>
      <c r="BY113" s="920"/>
      <c r="BZ113" s="920"/>
      <c r="CA113" s="920">
        <v>165668</v>
      </c>
      <c r="CB113" s="920"/>
      <c r="CC113" s="920"/>
      <c r="CD113" s="920"/>
      <c r="CE113" s="920"/>
      <c r="CF113" s="914">
        <v>4.0999999999999996</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406</v>
      </c>
      <c r="DH113" s="959"/>
      <c r="DI113" s="959"/>
      <c r="DJ113" s="959"/>
      <c r="DK113" s="960"/>
      <c r="DL113" s="961" t="s">
        <v>406</v>
      </c>
      <c r="DM113" s="959"/>
      <c r="DN113" s="959"/>
      <c r="DO113" s="959"/>
      <c r="DP113" s="960"/>
      <c r="DQ113" s="961" t="s">
        <v>406</v>
      </c>
      <c r="DR113" s="959"/>
      <c r="DS113" s="959"/>
      <c r="DT113" s="959"/>
      <c r="DU113" s="960"/>
      <c r="DV113" s="962" t="s">
        <v>406</v>
      </c>
      <c r="DW113" s="963"/>
      <c r="DX113" s="963"/>
      <c r="DY113" s="963"/>
      <c r="DZ113" s="964"/>
    </row>
    <row r="114" spans="1:130" s="197" customFormat="1" ht="26.25" customHeight="1" x14ac:dyDescent="0.15">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6747</v>
      </c>
      <c r="AB114" s="959"/>
      <c r="AC114" s="959"/>
      <c r="AD114" s="959"/>
      <c r="AE114" s="960"/>
      <c r="AF114" s="961">
        <v>11404</v>
      </c>
      <c r="AG114" s="959"/>
      <c r="AH114" s="959"/>
      <c r="AI114" s="959"/>
      <c r="AJ114" s="960"/>
      <c r="AK114" s="961">
        <v>14599</v>
      </c>
      <c r="AL114" s="959"/>
      <c r="AM114" s="959"/>
      <c r="AN114" s="959"/>
      <c r="AO114" s="960"/>
      <c r="AP114" s="962">
        <v>0.4</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1294673</v>
      </c>
      <c r="BR114" s="920"/>
      <c r="BS114" s="920"/>
      <c r="BT114" s="920"/>
      <c r="BU114" s="920"/>
      <c r="BV114" s="920">
        <v>1242697</v>
      </c>
      <c r="BW114" s="920"/>
      <c r="BX114" s="920"/>
      <c r="BY114" s="920"/>
      <c r="BZ114" s="920"/>
      <c r="CA114" s="920">
        <v>1213348</v>
      </c>
      <c r="CB114" s="920"/>
      <c r="CC114" s="920"/>
      <c r="CD114" s="920"/>
      <c r="CE114" s="920"/>
      <c r="CF114" s="914">
        <v>29.9</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406</v>
      </c>
      <c r="DH114" s="959"/>
      <c r="DI114" s="959"/>
      <c r="DJ114" s="959"/>
      <c r="DK114" s="960"/>
      <c r="DL114" s="961" t="s">
        <v>406</v>
      </c>
      <c r="DM114" s="959"/>
      <c r="DN114" s="959"/>
      <c r="DO114" s="959"/>
      <c r="DP114" s="960"/>
      <c r="DQ114" s="961" t="s">
        <v>406</v>
      </c>
      <c r="DR114" s="959"/>
      <c r="DS114" s="959"/>
      <c r="DT114" s="959"/>
      <c r="DU114" s="960"/>
      <c r="DV114" s="962" t="s">
        <v>406</v>
      </c>
      <c r="DW114" s="963"/>
      <c r="DX114" s="963"/>
      <c r="DY114" s="963"/>
      <c r="DZ114" s="964"/>
    </row>
    <row r="115" spans="1:130" s="197" customFormat="1" ht="26.25" customHeight="1" x14ac:dyDescent="0.15">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406</v>
      </c>
      <c r="AB115" s="934"/>
      <c r="AC115" s="934"/>
      <c r="AD115" s="934"/>
      <c r="AE115" s="935"/>
      <c r="AF115" s="936" t="s">
        <v>406</v>
      </c>
      <c r="AG115" s="934"/>
      <c r="AH115" s="934"/>
      <c r="AI115" s="934"/>
      <c r="AJ115" s="935"/>
      <c r="AK115" s="936" t="s">
        <v>406</v>
      </c>
      <c r="AL115" s="934"/>
      <c r="AM115" s="934"/>
      <c r="AN115" s="934"/>
      <c r="AO115" s="935"/>
      <c r="AP115" s="937" t="s">
        <v>406</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406</v>
      </c>
      <c r="BR115" s="920"/>
      <c r="BS115" s="920"/>
      <c r="BT115" s="920"/>
      <c r="BU115" s="920"/>
      <c r="BV115" s="920" t="s">
        <v>406</v>
      </c>
      <c r="BW115" s="920"/>
      <c r="BX115" s="920"/>
      <c r="BY115" s="920"/>
      <c r="BZ115" s="920"/>
      <c r="CA115" s="920" t="s">
        <v>406</v>
      </c>
      <c r="CB115" s="920"/>
      <c r="CC115" s="920"/>
      <c r="CD115" s="920"/>
      <c r="CE115" s="920"/>
      <c r="CF115" s="914" t="s">
        <v>406</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107764</v>
      </c>
      <c r="DH115" s="959"/>
      <c r="DI115" s="959"/>
      <c r="DJ115" s="959"/>
      <c r="DK115" s="960"/>
      <c r="DL115" s="961">
        <v>107764</v>
      </c>
      <c r="DM115" s="959"/>
      <c r="DN115" s="959"/>
      <c r="DO115" s="959"/>
      <c r="DP115" s="960"/>
      <c r="DQ115" s="961">
        <v>107764</v>
      </c>
      <c r="DR115" s="959"/>
      <c r="DS115" s="959"/>
      <c r="DT115" s="959"/>
      <c r="DU115" s="960"/>
      <c r="DV115" s="962">
        <v>2.7</v>
      </c>
      <c r="DW115" s="963"/>
      <c r="DX115" s="963"/>
      <c r="DY115" s="963"/>
      <c r="DZ115" s="964"/>
    </row>
    <row r="116" spans="1:130" s="197" customFormat="1" ht="26.25" customHeight="1" x14ac:dyDescent="0.15">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55</v>
      </c>
      <c r="AB116" s="959"/>
      <c r="AC116" s="959"/>
      <c r="AD116" s="959"/>
      <c r="AE116" s="960"/>
      <c r="AF116" s="961">
        <v>80</v>
      </c>
      <c r="AG116" s="959"/>
      <c r="AH116" s="959"/>
      <c r="AI116" s="959"/>
      <c r="AJ116" s="960"/>
      <c r="AK116" s="961">
        <v>136</v>
      </c>
      <c r="AL116" s="959"/>
      <c r="AM116" s="959"/>
      <c r="AN116" s="959"/>
      <c r="AO116" s="960"/>
      <c r="AP116" s="962">
        <v>0</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406</v>
      </c>
      <c r="BR116" s="920"/>
      <c r="BS116" s="920"/>
      <c r="BT116" s="920"/>
      <c r="BU116" s="920"/>
      <c r="BV116" s="920" t="s">
        <v>406</v>
      </c>
      <c r="BW116" s="920"/>
      <c r="BX116" s="920"/>
      <c r="BY116" s="920"/>
      <c r="BZ116" s="920"/>
      <c r="CA116" s="920" t="s">
        <v>406</v>
      </c>
      <c r="CB116" s="920"/>
      <c r="CC116" s="920"/>
      <c r="CD116" s="920"/>
      <c r="CE116" s="920"/>
      <c r="CF116" s="914" t="s">
        <v>406</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406</v>
      </c>
      <c r="DH116" s="959"/>
      <c r="DI116" s="959"/>
      <c r="DJ116" s="959"/>
      <c r="DK116" s="960"/>
      <c r="DL116" s="961" t="s">
        <v>406</v>
      </c>
      <c r="DM116" s="959"/>
      <c r="DN116" s="959"/>
      <c r="DO116" s="959"/>
      <c r="DP116" s="960"/>
      <c r="DQ116" s="961" t="s">
        <v>406</v>
      </c>
      <c r="DR116" s="959"/>
      <c r="DS116" s="959"/>
      <c r="DT116" s="959"/>
      <c r="DU116" s="960"/>
      <c r="DV116" s="962" t="s">
        <v>406</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791164</v>
      </c>
      <c r="AB117" s="966"/>
      <c r="AC117" s="966"/>
      <c r="AD117" s="966"/>
      <c r="AE117" s="967"/>
      <c r="AF117" s="965">
        <v>834120</v>
      </c>
      <c r="AG117" s="966"/>
      <c r="AH117" s="966"/>
      <c r="AI117" s="966"/>
      <c r="AJ117" s="967"/>
      <c r="AK117" s="965">
        <v>837425</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425</v>
      </c>
      <c r="BR117" s="986"/>
      <c r="BS117" s="986"/>
      <c r="BT117" s="986"/>
      <c r="BU117" s="986"/>
      <c r="BV117" s="986" t="s">
        <v>425</v>
      </c>
      <c r="BW117" s="986"/>
      <c r="BX117" s="986"/>
      <c r="BY117" s="986"/>
      <c r="BZ117" s="986"/>
      <c r="CA117" s="986" t="s">
        <v>425</v>
      </c>
      <c r="CB117" s="986"/>
      <c r="CC117" s="986"/>
      <c r="CD117" s="986"/>
      <c r="CE117" s="986"/>
      <c r="CF117" s="914" t="s">
        <v>425</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425</v>
      </c>
      <c r="DH117" s="959"/>
      <c r="DI117" s="959"/>
      <c r="DJ117" s="959"/>
      <c r="DK117" s="960"/>
      <c r="DL117" s="961" t="s">
        <v>425</v>
      </c>
      <c r="DM117" s="959"/>
      <c r="DN117" s="959"/>
      <c r="DO117" s="959"/>
      <c r="DP117" s="960"/>
      <c r="DQ117" s="961" t="s">
        <v>425</v>
      </c>
      <c r="DR117" s="959"/>
      <c r="DS117" s="959"/>
      <c r="DT117" s="959"/>
      <c r="DU117" s="960"/>
      <c r="DV117" s="962" t="s">
        <v>425</v>
      </c>
      <c r="DW117" s="963"/>
      <c r="DX117" s="963"/>
      <c r="DY117" s="963"/>
      <c r="DZ117" s="964"/>
    </row>
    <row r="118" spans="1:130" s="197" customFormat="1" ht="26.25" customHeight="1" x14ac:dyDescent="0.15">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284</v>
      </c>
      <c r="AG118" s="883"/>
      <c r="AH118" s="883"/>
      <c r="AI118" s="883"/>
      <c r="AJ118" s="884"/>
      <c r="AK118" s="882" t="s">
        <v>283</v>
      </c>
      <c r="AL118" s="883"/>
      <c r="AM118" s="883"/>
      <c r="AN118" s="883"/>
      <c r="AO118" s="884"/>
      <c r="AP118" s="990" t="s">
        <v>397</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427</v>
      </c>
      <c r="BP118" s="994"/>
      <c r="BQ118" s="985">
        <v>12665867</v>
      </c>
      <c r="BR118" s="986"/>
      <c r="BS118" s="986"/>
      <c r="BT118" s="986"/>
      <c r="BU118" s="986"/>
      <c r="BV118" s="986">
        <v>12859061</v>
      </c>
      <c r="BW118" s="986"/>
      <c r="BX118" s="986"/>
      <c r="BY118" s="986"/>
      <c r="BZ118" s="986"/>
      <c r="CA118" s="986">
        <v>12717424</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429</v>
      </c>
      <c r="DH118" s="959"/>
      <c r="DI118" s="959"/>
      <c r="DJ118" s="959"/>
      <c r="DK118" s="960"/>
      <c r="DL118" s="961" t="s">
        <v>429</v>
      </c>
      <c r="DM118" s="959"/>
      <c r="DN118" s="959"/>
      <c r="DO118" s="959"/>
      <c r="DP118" s="960"/>
      <c r="DQ118" s="961" t="s">
        <v>429</v>
      </c>
      <c r="DR118" s="959"/>
      <c r="DS118" s="959"/>
      <c r="DT118" s="959"/>
      <c r="DU118" s="960"/>
      <c r="DV118" s="962" t="s">
        <v>429</v>
      </c>
      <c r="DW118" s="963"/>
      <c r="DX118" s="963"/>
      <c r="DY118" s="963"/>
      <c r="DZ118" s="964"/>
    </row>
    <row r="119" spans="1:130" s="197" customFormat="1" ht="26.25" customHeight="1" x14ac:dyDescent="0.15">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429</v>
      </c>
      <c r="AB119" s="890"/>
      <c r="AC119" s="890"/>
      <c r="AD119" s="890"/>
      <c r="AE119" s="891"/>
      <c r="AF119" s="892" t="s">
        <v>429</v>
      </c>
      <c r="AG119" s="890"/>
      <c r="AH119" s="890"/>
      <c r="AI119" s="890"/>
      <c r="AJ119" s="891"/>
      <c r="AK119" s="892" t="s">
        <v>429</v>
      </c>
      <c r="AL119" s="890"/>
      <c r="AM119" s="890"/>
      <c r="AN119" s="890"/>
      <c r="AO119" s="891"/>
      <c r="AP119" s="893" t="s">
        <v>429</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1862230</v>
      </c>
      <c r="BR119" s="927"/>
      <c r="BS119" s="927"/>
      <c r="BT119" s="927"/>
      <c r="BU119" s="927"/>
      <c r="BV119" s="927">
        <v>1539210</v>
      </c>
      <c r="BW119" s="927"/>
      <c r="BX119" s="927"/>
      <c r="BY119" s="927"/>
      <c r="BZ119" s="927"/>
      <c r="CA119" s="927">
        <v>1411207</v>
      </c>
      <c r="CB119" s="927"/>
      <c r="CC119" s="927"/>
      <c r="CD119" s="927"/>
      <c r="CE119" s="927"/>
      <c r="CF119" s="941">
        <v>34.799999999999997</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429</v>
      </c>
      <c r="DH119" s="998"/>
      <c r="DI119" s="998"/>
      <c r="DJ119" s="998"/>
      <c r="DK119" s="999"/>
      <c r="DL119" s="1000" t="s">
        <v>429</v>
      </c>
      <c r="DM119" s="998"/>
      <c r="DN119" s="998"/>
      <c r="DO119" s="998"/>
      <c r="DP119" s="999"/>
      <c r="DQ119" s="1000" t="s">
        <v>429</v>
      </c>
      <c r="DR119" s="998"/>
      <c r="DS119" s="998"/>
      <c r="DT119" s="998"/>
      <c r="DU119" s="999"/>
      <c r="DV119" s="1001" t="s">
        <v>429</v>
      </c>
      <c r="DW119" s="1002"/>
      <c r="DX119" s="1002"/>
      <c r="DY119" s="1002"/>
      <c r="DZ119" s="1003"/>
    </row>
    <row r="120" spans="1:130" s="197" customFormat="1" ht="26.25" customHeight="1" x14ac:dyDescent="0.15">
      <c r="A120" s="975"/>
      <c r="B120" s="946"/>
      <c r="C120" s="916" t="s">
        <v>405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429</v>
      </c>
      <c r="AB120" s="959"/>
      <c r="AC120" s="959"/>
      <c r="AD120" s="959"/>
      <c r="AE120" s="960"/>
      <c r="AF120" s="961" t="s">
        <v>429</v>
      </c>
      <c r="AG120" s="959"/>
      <c r="AH120" s="959"/>
      <c r="AI120" s="959"/>
      <c r="AJ120" s="960"/>
      <c r="AK120" s="961" t="s">
        <v>429</v>
      </c>
      <c r="AL120" s="959"/>
      <c r="AM120" s="959"/>
      <c r="AN120" s="959"/>
      <c r="AO120" s="960"/>
      <c r="AP120" s="962" t="s">
        <v>429</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99865</v>
      </c>
      <c r="BR120" s="920"/>
      <c r="BS120" s="920"/>
      <c r="BT120" s="920"/>
      <c r="BU120" s="920"/>
      <c r="BV120" s="920">
        <v>99865</v>
      </c>
      <c r="BW120" s="920"/>
      <c r="BX120" s="920"/>
      <c r="BY120" s="920"/>
      <c r="BZ120" s="920"/>
      <c r="CA120" s="920">
        <v>99865</v>
      </c>
      <c r="CB120" s="920"/>
      <c r="CC120" s="920"/>
      <c r="CD120" s="920"/>
      <c r="CE120" s="920"/>
      <c r="CF120" s="914">
        <v>2.5</v>
      </c>
      <c r="CG120" s="915"/>
      <c r="CH120" s="915"/>
      <c r="CI120" s="915"/>
      <c r="CJ120" s="915"/>
      <c r="CK120" s="1013" t="s">
        <v>434</v>
      </c>
      <c r="CL120" s="1014"/>
      <c r="CM120" s="1014"/>
      <c r="CN120" s="1014"/>
      <c r="CO120" s="1015"/>
      <c r="CP120" s="1021" t="s">
        <v>435</v>
      </c>
      <c r="CQ120" s="1022"/>
      <c r="CR120" s="1022"/>
      <c r="CS120" s="1022"/>
      <c r="CT120" s="1022"/>
      <c r="CU120" s="1022"/>
      <c r="CV120" s="1022"/>
      <c r="CW120" s="1022"/>
      <c r="CX120" s="1022"/>
      <c r="CY120" s="1022"/>
      <c r="CZ120" s="1022"/>
      <c r="DA120" s="1022"/>
      <c r="DB120" s="1022"/>
      <c r="DC120" s="1022"/>
      <c r="DD120" s="1022"/>
      <c r="DE120" s="1022"/>
      <c r="DF120" s="1023"/>
      <c r="DG120" s="926">
        <v>5401965</v>
      </c>
      <c r="DH120" s="927"/>
      <c r="DI120" s="927"/>
      <c r="DJ120" s="927"/>
      <c r="DK120" s="927"/>
      <c r="DL120" s="927">
        <v>5144190</v>
      </c>
      <c r="DM120" s="927"/>
      <c r="DN120" s="927"/>
      <c r="DO120" s="927"/>
      <c r="DP120" s="927"/>
      <c r="DQ120" s="927">
        <v>4868527</v>
      </c>
      <c r="DR120" s="927"/>
      <c r="DS120" s="927"/>
      <c r="DT120" s="927"/>
      <c r="DU120" s="927"/>
      <c r="DV120" s="928">
        <v>120</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429</v>
      </c>
      <c r="AB121" s="959"/>
      <c r="AC121" s="959"/>
      <c r="AD121" s="959"/>
      <c r="AE121" s="960"/>
      <c r="AF121" s="961" t="s">
        <v>429</v>
      </c>
      <c r="AG121" s="959"/>
      <c r="AH121" s="959"/>
      <c r="AI121" s="959"/>
      <c r="AJ121" s="960"/>
      <c r="AK121" s="961" t="s">
        <v>429</v>
      </c>
      <c r="AL121" s="959"/>
      <c r="AM121" s="959"/>
      <c r="AN121" s="959"/>
      <c r="AO121" s="960"/>
      <c r="AP121" s="962" t="s">
        <v>429</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7537555</v>
      </c>
      <c r="BR121" s="986"/>
      <c r="BS121" s="986"/>
      <c r="BT121" s="986"/>
      <c r="BU121" s="986"/>
      <c r="BV121" s="986">
        <v>7622705</v>
      </c>
      <c r="BW121" s="986"/>
      <c r="BX121" s="986"/>
      <c r="BY121" s="986"/>
      <c r="BZ121" s="986"/>
      <c r="CA121" s="986">
        <v>7568428</v>
      </c>
      <c r="CB121" s="986"/>
      <c r="CC121" s="986"/>
      <c r="CD121" s="986"/>
      <c r="CE121" s="986"/>
      <c r="CF121" s="1024">
        <v>186.6</v>
      </c>
      <c r="CG121" s="1025"/>
      <c r="CH121" s="1025"/>
      <c r="CI121" s="1025"/>
      <c r="CJ121" s="1025"/>
      <c r="CK121" s="1016"/>
      <c r="CL121" s="1017"/>
      <c r="CM121" s="1017"/>
      <c r="CN121" s="1017"/>
      <c r="CO121" s="1018"/>
      <c r="CP121" s="1007" t="s">
        <v>378</v>
      </c>
      <c r="CQ121" s="1008"/>
      <c r="CR121" s="1008"/>
      <c r="CS121" s="1008"/>
      <c r="CT121" s="1008"/>
      <c r="CU121" s="1008"/>
      <c r="CV121" s="1008"/>
      <c r="CW121" s="1008"/>
      <c r="CX121" s="1008"/>
      <c r="CY121" s="1008"/>
      <c r="CZ121" s="1008"/>
      <c r="DA121" s="1008"/>
      <c r="DB121" s="1008"/>
      <c r="DC121" s="1008"/>
      <c r="DD121" s="1008"/>
      <c r="DE121" s="1008"/>
      <c r="DF121" s="1009"/>
      <c r="DG121" s="919">
        <v>2643</v>
      </c>
      <c r="DH121" s="920"/>
      <c r="DI121" s="920"/>
      <c r="DJ121" s="920"/>
      <c r="DK121" s="920"/>
      <c r="DL121" s="920">
        <v>3814</v>
      </c>
      <c r="DM121" s="920"/>
      <c r="DN121" s="920"/>
      <c r="DO121" s="920"/>
      <c r="DP121" s="920"/>
      <c r="DQ121" s="920">
        <v>2319</v>
      </c>
      <c r="DR121" s="920"/>
      <c r="DS121" s="920"/>
      <c r="DT121" s="920"/>
      <c r="DU121" s="920"/>
      <c r="DV121" s="921">
        <v>0.1</v>
      </c>
      <c r="DW121" s="921"/>
      <c r="DX121" s="921"/>
      <c r="DY121" s="921"/>
      <c r="DZ121" s="922"/>
    </row>
    <row r="122" spans="1:130" s="197" customFormat="1" ht="26.25" customHeight="1" x14ac:dyDescent="0.15">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107</v>
      </c>
      <c r="AB122" s="959"/>
      <c r="AC122" s="959"/>
      <c r="AD122" s="959"/>
      <c r="AE122" s="960"/>
      <c r="AF122" s="961" t="s">
        <v>107</v>
      </c>
      <c r="AG122" s="959"/>
      <c r="AH122" s="959"/>
      <c r="AI122" s="959"/>
      <c r="AJ122" s="960"/>
      <c r="AK122" s="961" t="s">
        <v>107</v>
      </c>
      <c r="AL122" s="959"/>
      <c r="AM122" s="959"/>
      <c r="AN122" s="959"/>
      <c r="AO122" s="960"/>
      <c r="AP122" s="962" t="s">
        <v>107</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438</v>
      </c>
      <c r="BP122" s="994"/>
      <c r="BQ122" s="1034">
        <v>9499650</v>
      </c>
      <c r="BR122" s="1035"/>
      <c r="BS122" s="1035"/>
      <c r="BT122" s="1035"/>
      <c r="BU122" s="1035"/>
      <c r="BV122" s="1035">
        <v>9261780</v>
      </c>
      <c r="BW122" s="1035"/>
      <c r="BX122" s="1035"/>
      <c r="BY122" s="1035"/>
      <c r="BZ122" s="1035"/>
      <c r="CA122" s="1035">
        <v>9079500</v>
      </c>
      <c r="CB122" s="1035"/>
      <c r="CC122" s="1035"/>
      <c r="CD122" s="1035"/>
      <c r="CE122" s="1035"/>
      <c r="CF122" s="987"/>
      <c r="CG122" s="988"/>
      <c r="CH122" s="988"/>
      <c r="CI122" s="988"/>
      <c r="CJ122" s="989"/>
      <c r="CK122" s="1016"/>
      <c r="CL122" s="1017"/>
      <c r="CM122" s="1017"/>
      <c r="CN122" s="1017"/>
      <c r="CO122" s="1018"/>
      <c r="CP122" s="1007" t="s">
        <v>439</v>
      </c>
      <c r="CQ122" s="1008"/>
      <c r="CR122" s="1008"/>
      <c r="CS122" s="1008"/>
      <c r="CT122" s="1008"/>
      <c r="CU122" s="1008"/>
      <c r="CV122" s="1008"/>
      <c r="CW122" s="1008"/>
      <c r="CX122" s="1008"/>
      <c r="CY122" s="1008"/>
      <c r="CZ122" s="1008"/>
      <c r="DA122" s="1008"/>
      <c r="DB122" s="1008"/>
      <c r="DC122" s="1008"/>
      <c r="DD122" s="1008"/>
      <c r="DE122" s="1008"/>
      <c r="DF122" s="1009"/>
      <c r="DG122" s="919" t="s">
        <v>440</v>
      </c>
      <c r="DH122" s="920"/>
      <c r="DI122" s="920"/>
      <c r="DJ122" s="920"/>
      <c r="DK122" s="920"/>
      <c r="DL122" s="920" t="s">
        <v>440</v>
      </c>
      <c r="DM122" s="920"/>
      <c r="DN122" s="920"/>
      <c r="DO122" s="920"/>
      <c r="DP122" s="920"/>
      <c r="DQ122" s="920" t="s">
        <v>440</v>
      </c>
      <c r="DR122" s="920"/>
      <c r="DS122" s="920"/>
      <c r="DT122" s="920"/>
      <c r="DU122" s="920"/>
      <c r="DV122" s="921" t="s">
        <v>440</v>
      </c>
      <c r="DW122" s="921"/>
      <c r="DX122" s="921"/>
      <c r="DY122" s="921"/>
      <c r="DZ122" s="922"/>
    </row>
    <row r="123" spans="1:130" s="197" customFormat="1" ht="26.25" customHeight="1" thickBot="1" x14ac:dyDescent="0.2">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440</v>
      </c>
      <c r="AB123" s="959"/>
      <c r="AC123" s="959"/>
      <c r="AD123" s="959"/>
      <c r="AE123" s="960"/>
      <c r="AF123" s="961" t="s">
        <v>440</v>
      </c>
      <c r="AG123" s="959"/>
      <c r="AH123" s="959"/>
      <c r="AI123" s="959"/>
      <c r="AJ123" s="960"/>
      <c r="AK123" s="961" t="s">
        <v>440</v>
      </c>
      <c r="AL123" s="959"/>
      <c r="AM123" s="959"/>
      <c r="AN123" s="959"/>
      <c r="AO123" s="960"/>
      <c r="AP123" s="962" t="s">
        <v>440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79.5</v>
      </c>
      <c r="BR123" s="1027"/>
      <c r="BS123" s="1027"/>
      <c r="BT123" s="1027"/>
      <c r="BU123" s="1027"/>
      <c r="BV123" s="1027">
        <v>91</v>
      </c>
      <c r="BW123" s="1027"/>
      <c r="BX123" s="1027"/>
      <c r="BY123" s="1027"/>
      <c r="BZ123" s="1027"/>
      <c r="CA123" s="1027">
        <v>89.7</v>
      </c>
      <c r="CB123" s="1027"/>
      <c r="CC123" s="1027"/>
      <c r="CD123" s="1027"/>
      <c r="CE123" s="1027"/>
      <c r="CF123" s="1028"/>
      <c r="CG123" s="1029"/>
      <c r="CH123" s="1029"/>
      <c r="CI123" s="1029"/>
      <c r="CJ123" s="1030"/>
      <c r="CK123" s="1016"/>
      <c r="CL123" s="1017"/>
      <c r="CM123" s="1017"/>
      <c r="CN123" s="1017"/>
      <c r="CO123" s="1018"/>
      <c r="CP123" s="1007" t="s">
        <v>442</v>
      </c>
      <c r="CQ123" s="1008"/>
      <c r="CR123" s="1008"/>
      <c r="CS123" s="1008"/>
      <c r="CT123" s="1008"/>
      <c r="CU123" s="1008"/>
      <c r="CV123" s="1008"/>
      <c r="CW123" s="1008"/>
      <c r="CX123" s="1008"/>
      <c r="CY123" s="1008"/>
      <c r="CZ123" s="1008"/>
      <c r="DA123" s="1008"/>
      <c r="DB123" s="1008"/>
      <c r="DC123" s="1008"/>
      <c r="DD123" s="1008"/>
      <c r="DE123" s="1008"/>
      <c r="DF123" s="1009"/>
      <c r="DG123" s="958" t="s">
        <v>440</v>
      </c>
      <c r="DH123" s="959"/>
      <c r="DI123" s="959"/>
      <c r="DJ123" s="959"/>
      <c r="DK123" s="960"/>
      <c r="DL123" s="961" t="s">
        <v>440</v>
      </c>
      <c r="DM123" s="959"/>
      <c r="DN123" s="959"/>
      <c r="DO123" s="959"/>
      <c r="DP123" s="960"/>
      <c r="DQ123" s="961" t="s">
        <v>440</v>
      </c>
      <c r="DR123" s="959"/>
      <c r="DS123" s="959"/>
      <c r="DT123" s="959"/>
      <c r="DU123" s="960"/>
      <c r="DV123" s="962" t="s">
        <v>440</v>
      </c>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440</v>
      </c>
      <c r="AB124" s="959"/>
      <c r="AC124" s="959"/>
      <c r="AD124" s="959"/>
      <c r="AE124" s="960"/>
      <c r="AF124" s="961" t="s">
        <v>440</v>
      </c>
      <c r="AG124" s="959"/>
      <c r="AH124" s="959"/>
      <c r="AI124" s="959"/>
      <c r="AJ124" s="960"/>
      <c r="AK124" s="961" t="s">
        <v>440</v>
      </c>
      <c r="AL124" s="959"/>
      <c r="AM124" s="959"/>
      <c r="AN124" s="959"/>
      <c r="AO124" s="960"/>
      <c r="AP124" s="962" t="s">
        <v>440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440</v>
      </c>
      <c r="DH124" s="998"/>
      <c r="DI124" s="998"/>
      <c r="DJ124" s="998"/>
      <c r="DK124" s="999"/>
      <c r="DL124" s="1000" t="s">
        <v>440</v>
      </c>
      <c r="DM124" s="998"/>
      <c r="DN124" s="998"/>
      <c r="DO124" s="998"/>
      <c r="DP124" s="999"/>
      <c r="DQ124" s="1000" t="s">
        <v>440</v>
      </c>
      <c r="DR124" s="998"/>
      <c r="DS124" s="998"/>
      <c r="DT124" s="998"/>
      <c r="DU124" s="999"/>
      <c r="DV124" s="1001" t="s">
        <v>440</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440</v>
      </c>
      <c r="AB125" s="959"/>
      <c r="AC125" s="959"/>
      <c r="AD125" s="959"/>
      <c r="AE125" s="960"/>
      <c r="AF125" s="961" t="s">
        <v>440</v>
      </c>
      <c r="AG125" s="959"/>
      <c r="AH125" s="959"/>
      <c r="AI125" s="959"/>
      <c r="AJ125" s="960"/>
      <c r="AK125" s="961" t="s">
        <v>440</v>
      </c>
      <c r="AL125" s="959"/>
      <c r="AM125" s="959"/>
      <c r="AN125" s="959"/>
      <c r="AO125" s="960"/>
      <c r="AP125" s="962" t="s">
        <v>440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440</v>
      </c>
      <c r="DH125" s="927"/>
      <c r="DI125" s="927"/>
      <c r="DJ125" s="927"/>
      <c r="DK125" s="927"/>
      <c r="DL125" s="927" t="s">
        <v>440</v>
      </c>
      <c r="DM125" s="927"/>
      <c r="DN125" s="927"/>
      <c r="DO125" s="927"/>
      <c r="DP125" s="927"/>
      <c r="DQ125" s="927" t="s">
        <v>440</v>
      </c>
      <c r="DR125" s="927"/>
      <c r="DS125" s="927"/>
      <c r="DT125" s="927"/>
      <c r="DU125" s="927"/>
      <c r="DV125" s="928" t="s">
        <v>440</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440</v>
      </c>
      <c r="AB126" s="959"/>
      <c r="AC126" s="959"/>
      <c r="AD126" s="959"/>
      <c r="AE126" s="960"/>
      <c r="AF126" s="961" t="s">
        <v>440</v>
      </c>
      <c r="AG126" s="959"/>
      <c r="AH126" s="959"/>
      <c r="AI126" s="959"/>
      <c r="AJ126" s="960"/>
      <c r="AK126" s="961" t="s">
        <v>440</v>
      </c>
      <c r="AL126" s="959"/>
      <c r="AM126" s="959"/>
      <c r="AN126" s="959"/>
      <c r="AO126" s="960"/>
      <c r="AP126" s="962" t="s">
        <v>440</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440</v>
      </c>
      <c r="DH126" s="920"/>
      <c r="DI126" s="920"/>
      <c r="DJ126" s="920"/>
      <c r="DK126" s="920"/>
      <c r="DL126" s="920" t="s">
        <v>440</v>
      </c>
      <c r="DM126" s="920"/>
      <c r="DN126" s="920"/>
      <c r="DO126" s="920"/>
      <c r="DP126" s="920"/>
      <c r="DQ126" s="920" t="s">
        <v>440</v>
      </c>
      <c r="DR126" s="920"/>
      <c r="DS126" s="920"/>
      <c r="DT126" s="920"/>
      <c r="DU126" s="920"/>
      <c r="DV126" s="921" t="s">
        <v>440</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440</v>
      </c>
      <c r="AB127" s="959"/>
      <c r="AC127" s="959"/>
      <c r="AD127" s="959"/>
      <c r="AE127" s="960"/>
      <c r="AF127" s="961" t="s">
        <v>440</v>
      </c>
      <c r="AG127" s="959"/>
      <c r="AH127" s="959"/>
      <c r="AI127" s="959"/>
      <c r="AJ127" s="960"/>
      <c r="AK127" s="961" t="s">
        <v>440</v>
      </c>
      <c r="AL127" s="959"/>
      <c r="AM127" s="959"/>
      <c r="AN127" s="959"/>
      <c r="AO127" s="960"/>
      <c r="AP127" s="962" t="s">
        <v>440</v>
      </c>
      <c r="AQ127" s="963"/>
      <c r="AR127" s="963"/>
      <c r="AS127" s="963"/>
      <c r="AT127" s="964"/>
      <c r="AU127" s="233"/>
      <c r="AV127" s="233"/>
      <c r="AW127" s="233"/>
      <c r="AX127" s="886" t="s">
        <v>452</v>
      </c>
      <c r="AY127" s="887"/>
      <c r="AZ127" s="887"/>
      <c r="BA127" s="887"/>
      <c r="BB127" s="887"/>
      <c r="BC127" s="887"/>
      <c r="BD127" s="887"/>
      <c r="BE127" s="888"/>
      <c r="BF127" s="1041" t="s">
        <v>440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454</v>
      </c>
      <c r="DH127" s="1048"/>
      <c r="DI127" s="1048"/>
      <c r="DJ127" s="1048"/>
      <c r="DK127" s="1048"/>
      <c r="DL127" s="1048" t="s">
        <v>107</v>
      </c>
      <c r="DM127" s="1048"/>
      <c r="DN127" s="1048"/>
      <c r="DO127" s="1048"/>
      <c r="DP127" s="1048"/>
      <c r="DQ127" s="1048" t="s">
        <v>107</v>
      </c>
      <c r="DR127" s="1048"/>
      <c r="DS127" s="1048"/>
      <c r="DT127" s="1048"/>
      <c r="DU127" s="1048"/>
      <c r="DV127" s="1049" t="s">
        <v>107</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t="s">
        <v>457</v>
      </c>
      <c r="AB128" s="1090"/>
      <c r="AC128" s="1090"/>
      <c r="AD128" s="1090"/>
      <c r="AE128" s="1091"/>
      <c r="AF128" s="1092" t="s">
        <v>457</v>
      </c>
      <c r="AG128" s="1090"/>
      <c r="AH128" s="1090"/>
      <c r="AI128" s="1090"/>
      <c r="AJ128" s="1091"/>
      <c r="AK128" s="1092" t="s">
        <v>457</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459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4537092</v>
      </c>
      <c r="AB129" s="959"/>
      <c r="AC129" s="959"/>
      <c r="AD129" s="959"/>
      <c r="AE129" s="960"/>
      <c r="AF129" s="961">
        <v>4539239</v>
      </c>
      <c r="AG129" s="959"/>
      <c r="AH129" s="959"/>
      <c r="AI129" s="959"/>
      <c r="AJ129" s="960"/>
      <c r="AK129" s="961">
        <v>4681083</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557809</v>
      </c>
      <c r="AB130" s="959"/>
      <c r="AC130" s="959"/>
      <c r="AD130" s="959"/>
      <c r="AE130" s="960"/>
      <c r="AF130" s="961">
        <v>589072</v>
      </c>
      <c r="AG130" s="959"/>
      <c r="AH130" s="959"/>
      <c r="AI130" s="959"/>
      <c r="AJ130" s="960"/>
      <c r="AK130" s="961">
        <v>625665</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89.7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3979283</v>
      </c>
      <c r="AB131" s="998"/>
      <c r="AC131" s="998"/>
      <c r="AD131" s="998"/>
      <c r="AE131" s="999"/>
      <c r="AF131" s="1000">
        <v>3950167</v>
      </c>
      <c r="AG131" s="998"/>
      <c r="AH131" s="998"/>
      <c r="AI131" s="998"/>
      <c r="AJ131" s="999"/>
      <c r="AK131" s="1000">
        <v>4055418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5.8642474030000002</v>
      </c>
      <c r="AB132" s="1104"/>
      <c r="AC132" s="1104"/>
      <c r="AD132" s="1104"/>
      <c r="AE132" s="1105"/>
      <c r="AF132" s="1106">
        <v>6.2034845619999999</v>
      </c>
      <c r="AG132" s="1104"/>
      <c r="AH132" s="1104"/>
      <c r="AI132" s="1104"/>
      <c r="AJ132" s="1105"/>
      <c r="AK132" s="1106">
        <v>5.2216565590000004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6.2</v>
      </c>
      <c r="AB133" s="1111"/>
      <c r="AC133" s="1111"/>
      <c r="AD133" s="1111"/>
      <c r="AE133" s="1112"/>
      <c r="AF133" s="1110">
        <v>6</v>
      </c>
      <c r="AG133" s="1111"/>
      <c r="AH133" s="1111"/>
      <c r="AI133" s="1111"/>
      <c r="AJ133" s="1112"/>
      <c r="AK133" s="1110">
        <v>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82"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872713</v>
      </c>
      <c r="L9" s="264">
        <v>38701</v>
      </c>
      <c r="M9" s="265">
        <v>55347</v>
      </c>
      <c r="N9" s="266">
        <v>-30.1</v>
      </c>
    </row>
    <row r="10" spans="1:16" x14ac:dyDescent="0.15">
      <c r="A10" s="248"/>
      <c r="B10" s="244"/>
      <c r="C10" s="244"/>
      <c r="D10" s="244"/>
      <c r="E10" s="244"/>
      <c r="F10" s="244"/>
      <c r="G10" s="1119" t="s">
        <v>477</v>
      </c>
      <c r="H10" s="1120"/>
      <c r="I10" s="1120"/>
      <c r="J10" s="1121"/>
      <c r="K10" s="267">
        <v>106872</v>
      </c>
      <c r="L10" s="268">
        <v>4739</v>
      </c>
      <c r="M10" s="269">
        <v>5378</v>
      </c>
      <c r="N10" s="270">
        <v>-11.9</v>
      </c>
    </row>
    <row r="11" spans="1:16" ht="13.5" customHeight="1" x14ac:dyDescent="0.15">
      <c r="A11" s="248"/>
      <c r="B11" s="244"/>
      <c r="C11" s="244"/>
      <c r="D11" s="244"/>
      <c r="E11" s="244"/>
      <c r="F11" s="244"/>
      <c r="G11" s="1119" t="s">
        <v>478</v>
      </c>
      <c r="H11" s="1120"/>
      <c r="I11" s="1120"/>
      <c r="J11" s="1121"/>
      <c r="K11" s="267">
        <v>287409</v>
      </c>
      <c r="L11" s="268">
        <v>12745</v>
      </c>
      <c r="M11" s="269">
        <v>7824</v>
      </c>
      <c r="N11" s="270">
        <v>62.9</v>
      </c>
    </row>
    <row r="12" spans="1:16" ht="13.5" customHeight="1" x14ac:dyDescent="0.15">
      <c r="A12" s="248"/>
      <c r="B12" s="244"/>
      <c r="C12" s="244"/>
      <c r="D12" s="244"/>
      <c r="E12" s="244"/>
      <c r="F12" s="244"/>
      <c r="G12" s="1119" t="s">
        <v>479</v>
      </c>
      <c r="H12" s="1120"/>
      <c r="I12" s="1120"/>
      <c r="J12" s="1121"/>
      <c r="K12" s="267" t="s">
        <v>480</v>
      </c>
      <c r="L12" s="268" t="s">
        <v>480</v>
      </c>
      <c r="M12" s="269">
        <v>137</v>
      </c>
      <c r="N12" s="270" t="s">
        <v>480</v>
      </c>
    </row>
    <row r="13" spans="1:16" ht="13.5" customHeight="1" x14ac:dyDescent="0.15">
      <c r="A13" s="248"/>
      <c r="B13" s="244"/>
      <c r="C13" s="244"/>
      <c r="D13" s="244"/>
      <c r="E13" s="244"/>
      <c r="F13" s="244"/>
      <c r="G13" s="1119" t="s">
        <v>481</v>
      </c>
      <c r="H13" s="1120"/>
      <c r="I13" s="1120"/>
      <c r="J13" s="1121"/>
      <c r="K13" s="267" t="s">
        <v>480</v>
      </c>
      <c r="L13" s="268" t="s">
        <v>480</v>
      </c>
      <c r="M13" s="269">
        <v>6</v>
      </c>
      <c r="N13" s="270" t="s">
        <v>480</v>
      </c>
    </row>
    <row r="14" spans="1:16" ht="13.5" customHeight="1" x14ac:dyDescent="0.15">
      <c r="A14" s="248"/>
      <c r="B14" s="244"/>
      <c r="C14" s="244"/>
      <c r="D14" s="244"/>
      <c r="E14" s="244"/>
      <c r="F14" s="244"/>
      <c r="G14" s="1119" t="s">
        <v>482</v>
      </c>
      <c r="H14" s="1120"/>
      <c r="I14" s="1120"/>
      <c r="J14" s="1121"/>
      <c r="K14" s="267">
        <v>44429</v>
      </c>
      <c r="L14" s="268">
        <v>1970</v>
      </c>
      <c r="M14" s="269">
        <v>2598</v>
      </c>
      <c r="N14" s="270">
        <v>-24.2</v>
      </c>
    </row>
    <row r="15" spans="1:16" ht="13.5" customHeight="1" x14ac:dyDescent="0.15">
      <c r="A15" s="248"/>
      <c r="B15" s="244"/>
      <c r="C15" s="244"/>
      <c r="D15" s="244"/>
      <c r="E15" s="244"/>
      <c r="F15" s="244"/>
      <c r="G15" s="1119" t="s">
        <v>483</v>
      </c>
      <c r="H15" s="1120"/>
      <c r="I15" s="1120"/>
      <c r="J15" s="1121"/>
      <c r="K15" s="267">
        <v>17027</v>
      </c>
      <c r="L15" s="268">
        <v>755</v>
      </c>
      <c r="M15" s="269">
        <v>1203</v>
      </c>
      <c r="N15" s="270">
        <v>-37.200000000000003</v>
      </c>
    </row>
    <row r="16" spans="1:16" x14ac:dyDescent="0.15">
      <c r="A16" s="248"/>
      <c r="B16" s="244"/>
      <c r="C16" s="244"/>
      <c r="D16" s="244"/>
      <c r="E16" s="244"/>
      <c r="F16" s="244"/>
      <c r="G16" s="1122" t="s">
        <v>484</v>
      </c>
      <c r="H16" s="1123"/>
      <c r="I16" s="1123"/>
      <c r="J16" s="1124"/>
      <c r="K16" s="268">
        <v>-66725</v>
      </c>
      <c r="L16" s="268">
        <v>-2959</v>
      </c>
      <c r="M16" s="269">
        <v>-5188</v>
      </c>
      <c r="N16" s="270">
        <v>-43</v>
      </c>
    </row>
    <row r="17" spans="1:16" x14ac:dyDescent="0.15">
      <c r="A17" s="248"/>
      <c r="B17" s="244"/>
      <c r="C17" s="244"/>
      <c r="D17" s="244"/>
      <c r="E17" s="244"/>
      <c r="F17" s="244"/>
      <c r="G17" s="1122" t="s">
        <v>167</v>
      </c>
      <c r="H17" s="1123"/>
      <c r="I17" s="1123"/>
      <c r="J17" s="1124"/>
      <c r="K17" s="268">
        <v>1261725</v>
      </c>
      <c r="L17" s="268">
        <v>55952</v>
      </c>
      <c r="M17" s="269">
        <v>67305</v>
      </c>
      <c r="N17" s="270">
        <v>-16.899999999999999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5.01</v>
      </c>
      <c r="L21" s="281">
        <v>6.27</v>
      </c>
      <c r="M21" s="282">
        <v>-1.26</v>
      </c>
      <c r="N21" s="249"/>
      <c r="O21" s="283"/>
      <c r="P21" s="279"/>
    </row>
    <row r="22" spans="1:16" s="284" customFormat="1" x14ac:dyDescent="0.15">
      <c r="A22" s="279"/>
      <c r="B22" s="249"/>
      <c r="C22" s="249"/>
      <c r="D22" s="249"/>
      <c r="E22" s="249"/>
      <c r="F22" s="249"/>
      <c r="G22" s="1114" t="s">
        <v>490</v>
      </c>
      <c r="H22" s="1115"/>
      <c r="I22" s="1115"/>
      <c r="J22" s="1116"/>
      <c r="K22" s="285">
        <v>97.2</v>
      </c>
      <c r="L22" s="286">
        <v>97.2</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494</v>
      </c>
      <c r="H32" s="1131"/>
      <c r="I32" s="1131"/>
      <c r="J32" s="1132"/>
      <c r="K32" s="294">
        <v>458362</v>
      </c>
      <c r="L32" s="294">
        <v>20326</v>
      </c>
      <c r="M32" s="295">
        <v>29478</v>
      </c>
      <c r="N32" s="296">
        <v>-31</v>
      </c>
    </row>
    <row r="33" spans="1:16" ht="13.5" customHeight="1" x14ac:dyDescent="0.15">
      <c r="A33" s="248"/>
      <c r="B33" s="244"/>
      <c r="C33" s="244"/>
      <c r="D33" s="244"/>
      <c r="E33" s="244"/>
      <c r="F33" s="244"/>
      <c r="G33" s="1130" t="s">
        <v>495</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496</v>
      </c>
      <c r="H34" s="1131"/>
      <c r="I34" s="1131"/>
      <c r="J34" s="1132"/>
      <c r="K34" s="294" t="s">
        <v>480</v>
      </c>
      <c r="L34" s="294" t="s">
        <v>480</v>
      </c>
      <c r="M34" s="295" t="s">
        <v>480</v>
      </c>
      <c r="N34" s="296" t="s">
        <v>480</v>
      </c>
    </row>
    <row r="35" spans="1:16" ht="27" customHeight="1" x14ac:dyDescent="0.15">
      <c r="A35" s="248"/>
      <c r="B35" s="244"/>
      <c r="C35" s="244"/>
      <c r="D35" s="244"/>
      <c r="E35" s="244"/>
      <c r="F35" s="244"/>
      <c r="G35" s="1130" t="s">
        <v>497</v>
      </c>
      <c r="H35" s="1131"/>
      <c r="I35" s="1131"/>
      <c r="J35" s="1132"/>
      <c r="K35" s="294">
        <v>364328</v>
      </c>
      <c r="L35" s="294">
        <v>16156</v>
      </c>
      <c r="M35" s="295">
        <v>9466</v>
      </c>
      <c r="N35" s="296">
        <v>70.7</v>
      </c>
    </row>
    <row r="36" spans="1:16" ht="27" customHeight="1" x14ac:dyDescent="0.15">
      <c r="A36" s="248"/>
      <c r="B36" s="244"/>
      <c r="C36" s="244"/>
      <c r="D36" s="244"/>
      <c r="E36" s="244"/>
      <c r="F36" s="244"/>
      <c r="G36" s="1130" t="s">
        <v>498</v>
      </c>
      <c r="H36" s="1131"/>
      <c r="I36" s="1131"/>
      <c r="J36" s="1132"/>
      <c r="K36" s="294">
        <v>14599</v>
      </c>
      <c r="L36" s="294">
        <v>647</v>
      </c>
      <c r="M36" s="295">
        <v>2568</v>
      </c>
      <c r="N36" s="296">
        <v>-74.8</v>
      </c>
    </row>
    <row r="37" spans="1:16" ht="13.5" customHeight="1" x14ac:dyDescent="0.15">
      <c r="A37" s="248"/>
      <c r="B37" s="244"/>
      <c r="C37" s="244"/>
      <c r="D37" s="244"/>
      <c r="E37" s="244"/>
      <c r="F37" s="244"/>
      <c r="G37" s="1130" t="s">
        <v>499</v>
      </c>
      <c r="H37" s="1131"/>
      <c r="I37" s="1131"/>
      <c r="J37" s="1132"/>
      <c r="K37" s="294" t="s">
        <v>480</v>
      </c>
      <c r="L37" s="294" t="s">
        <v>480</v>
      </c>
      <c r="M37" s="295">
        <v>1267</v>
      </c>
      <c r="N37" s="296" t="s">
        <v>480</v>
      </c>
    </row>
    <row r="38" spans="1:16" ht="27" customHeight="1" x14ac:dyDescent="0.15">
      <c r="A38" s="248"/>
      <c r="B38" s="244"/>
      <c r="C38" s="244"/>
      <c r="D38" s="244"/>
      <c r="E38" s="244"/>
      <c r="F38" s="244"/>
      <c r="G38" s="1133" t="s">
        <v>500</v>
      </c>
      <c r="H38" s="1134"/>
      <c r="I38" s="1134"/>
      <c r="J38" s="1135"/>
      <c r="K38" s="297">
        <v>136</v>
      </c>
      <c r="L38" s="297">
        <v>6</v>
      </c>
      <c r="M38" s="298">
        <v>1</v>
      </c>
      <c r="N38" s="299">
        <v>500</v>
      </c>
      <c r="O38" s="293"/>
    </row>
    <row r="39" spans="1:16" x14ac:dyDescent="0.15">
      <c r="A39" s="248"/>
      <c r="B39" s="244"/>
      <c r="C39" s="244"/>
      <c r="D39" s="244"/>
      <c r="E39" s="244"/>
      <c r="F39" s="244"/>
      <c r="G39" s="1133" t="s">
        <v>501</v>
      </c>
      <c r="H39" s="1134"/>
      <c r="I39" s="1134"/>
      <c r="J39" s="1135"/>
      <c r="K39" s="300" t="s">
        <v>480</v>
      </c>
      <c r="L39" s="300" t="s">
        <v>480</v>
      </c>
      <c r="M39" s="301">
        <v>-3176</v>
      </c>
      <c r="N39" s="302" t="s">
        <v>480</v>
      </c>
      <c r="O39" s="293"/>
    </row>
    <row r="40" spans="1:16" ht="27" customHeight="1" x14ac:dyDescent="0.15">
      <c r="A40" s="248"/>
      <c r="B40" s="244"/>
      <c r="C40" s="244"/>
      <c r="D40" s="244"/>
      <c r="E40" s="244"/>
      <c r="F40" s="244"/>
      <c r="G40" s="1130" t="s">
        <v>502</v>
      </c>
      <c r="H40" s="1131"/>
      <c r="I40" s="1131"/>
      <c r="J40" s="1132"/>
      <c r="K40" s="300">
        <v>-625665</v>
      </c>
      <c r="L40" s="300">
        <v>-27746</v>
      </c>
      <c r="M40" s="301">
        <v>-27766</v>
      </c>
      <c r="N40" s="302">
        <v>-0.1</v>
      </c>
      <c r="O40" s="293"/>
    </row>
    <row r="41" spans="1:16" x14ac:dyDescent="0.15">
      <c r="A41" s="248"/>
      <c r="B41" s="244"/>
      <c r="C41" s="244"/>
      <c r="D41" s="244"/>
      <c r="E41" s="244"/>
      <c r="F41" s="244"/>
      <c r="G41" s="1136" t="s">
        <v>278</v>
      </c>
      <c r="H41" s="1137"/>
      <c r="I41" s="1137"/>
      <c r="J41" s="1138"/>
      <c r="K41" s="294">
        <v>211760</v>
      </c>
      <c r="L41" s="300">
        <v>9391</v>
      </c>
      <c r="M41" s="301">
        <v>11838</v>
      </c>
      <c r="N41" s="302">
        <v>-20.7</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450694</v>
      </c>
      <c r="J51" s="320">
        <v>20358</v>
      </c>
      <c r="K51" s="321">
        <v>-22.4</v>
      </c>
      <c r="L51" s="322">
        <v>42839</v>
      </c>
      <c r="M51" s="323">
        <v>-13.3</v>
      </c>
      <c r="N51" s="324">
        <v>-9.1</v>
      </c>
    </row>
    <row r="52" spans="1:14" x14ac:dyDescent="0.15">
      <c r="A52" s="248"/>
      <c r="B52" s="244"/>
      <c r="C52" s="244"/>
      <c r="D52" s="244"/>
      <c r="E52" s="244"/>
      <c r="F52" s="244"/>
      <c r="G52" s="325"/>
      <c r="H52" s="326" t="s">
        <v>513</v>
      </c>
      <c r="I52" s="327">
        <v>247576</v>
      </c>
      <c r="J52" s="328">
        <v>11183</v>
      </c>
      <c r="K52" s="329">
        <v>73.5</v>
      </c>
      <c r="L52" s="330">
        <v>22027</v>
      </c>
      <c r="M52" s="331">
        <v>-17.100000000000001</v>
      </c>
      <c r="N52" s="332">
        <v>90.6</v>
      </c>
    </row>
    <row r="53" spans="1:14" x14ac:dyDescent="0.15">
      <c r="A53" s="248"/>
      <c r="B53" s="244"/>
      <c r="C53" s="244"/>
      <c r="D53" s="244"/>
      <c r="E53" s="244"/>
      <c r="F53" s="244"/>
      <c r="G53" s="310" t="s">
        <v>514</v>
      </c>
      <c r="H53" s="311"/>
      <c r="I53" s="319">
        <v>788768</v>
      </c>
      <c r="J53" s="320">
        <v>35177</v>
      </c>
      <c r="K53" s="321">
        <v>72.8</v>
      </c>
      <c r="L53" s="322">
        <v>46819</v>
      </c>
      <c r="M53" s="323">
        <v>9.3000000000000007</v>
      </c>
      <c r="N53" s="324">
        <v>63.5</v>
      </c>
    </row>
    <row r="54" spans="1:14" x14ac:dyDescent="0.15">
      <c r="A54" s="248"/>
      <c r="B54" s="244"/>
      <c r="C54" s="244"/>
      <c r="D54" s="244"/>
      <c r="E54" s="244"/>
      <c r="F54" s="244"/>
      <c r="G54" s="325"/>
      <c r="H54" s="326" t="s">
        <v>513</v>
      </c>
      <c r="I54" s="327">
        <v>539097</v>
      </c>
      <c r="J54" s="328">
        <v>24042</v>
      </c>
      <c r="K54" s="329">
        <v>115</v>
      </c>
      <c r="L54" s="330">
        <v>24121</v>
      </c>
      <c r="M54" s="331">
        <v>9.5</v>
      </c>
      <c r="N54" s="332">
        <v>105.5</v>
      </c>
    </row>
    <row r="55" spans="1:14" x14ac:dyDescent="0.15">
      <c r="A55" s="248"/>
      <c r="B55" s="244"/>
      <c r="C55" s="244"/>
      <c r="D55" s="244"/>
      <c r="E55" s="244"/>
      <c r="F55" s="244"/>
      <c r="G55" s="310" t="s">
        <v>515</v>
      </c>
      <c r="H55" s="311"/>
      <c r="I55" s="319">
        <v>1620705</v>
      </c>
      <c r="J55" s="320">
        <v>72198</v>
      </c>
      <c r="K55" s="321">
        <v>105.2</v>
      </c>
      <c r="L55" s="322">
        <v>53270</v>
      </c>
      <c r="M55" s="323">
        <v>13.8</v>
      </c>
      <c r="N55" s="324">
        <v>91.4</v>
      </c>
    </row>
    <row r="56" spans="1:14" x14ac:dyDescent="0.15">
      <c r="A56" s="248"/>
      <c r="B56" s="244"/>
      <c r="C56" s="244"/>
      <c r="D56" s="244"/>
      <c r="E56" s="244"/>
      <c r="F56" s="244"/>
      <c r="G56" s="325"/>
      <c r="H56" s="326" t="s">
        <v>513</v>
      </c>
      <c r="I56" s="327">
        <v>855131</v>
      </c>
      <c r="J56" s="328">
        <v>38094</v>
      </c>
      <c r="K56" s="329">
        <v>58.4</v>
      </c>
      <c r="L56" s="330">
        <v>24316</v>
      </c>
      <c r="M56" s="331">
        <v>0.8</v>
      </c>
      <c r="N56" s="332">
        <v>57.6</v>
      </c>
    </row>
    <row r="57" spans="1:14" x14ac:dyDescent="0.15">
      <c r="A57" s="248"/>
      <c r="B57" s="244"/>
      <c r="C57" s="244"/>
      <c r="D57" s="244"/>
      <c r="E57" s="244"/>
      <c r="F57" s="244"/>
      <c r="G57" s="310" t="s">
        <v>516</v>
      </c>
      <c r="H57" s="311"/>
      <c r="I57" s="319">
        <v>1089045</v>
      </c>
      <c r="J57" s="320">
        <v>48378</v>
      </c>
      <c r="K57" s="321">
        <v>-33</v>
      </c>
      <c r="L57" s="322">
        <v>53292</v>
      </c>
      <c r="M57" s="323">
        <v>0</v>
      </c>
      <c r="N57" s="324">
        <v>-33</v>
      </c>
    </row>
    <row r="58" spans="1:14" x14ac:dyDescent="0.15">
      <c r="A58" s="248"/>
      <c r="B58" s="244"/>
      <c r="C58" s="244"/>
      <c r="D58" s="244"/>
      <c r="E58" s="244"/>
      <c r="F58" s="244"/>
      <c r="G58" s="325"/>
      <c r="H58" s="326" t="s">
        <v>513</v>
      </c>
      <c r="I58" s="327">
        <v>912875</v>
      </c>
      <c r="J58" s="328">
        <v>40552</v>
      </c>
      <c r="K58" s="329">
        <v>6.5</v>
      </c>
      <c r="L58" s="330">
        <v>28900</v>
      </c>
      <c r="M58" s="331">
        <v>18.899999999999999</v>
      </c>
      <c r="N58" s="332">
        <v>-12.4</v>
      </c>
    </row>
    <row r="59" spans="1:14" x14ac:dyDescent="0.15">
      <c r="A59" s="248"/>
      <c r="B59" s="244"/>
      <c r="C59" s="244"/>
      <c r="D59" s="244"/>
      <c r="E59" s="244"/>
      <c r="F59" s="244"/>
      <c r="G59" s="310" t="s">
        <v>517</v>
      </c>
      <c r="H59" s="311"/>
      <c r="I59" s="319">
        <v>719158</v>
      </c>
      <c r="J59" s="320">
        <v>31892</v>
      </c>
      <c r="K59" s="321">
        <v>-34.1</v>
      </c>
      <c r="L59" s="322">
        <v>49919</v>
      </c>
      <c r="M59" s="323">
        <v>-6.3</v>
      </c>
      <c r="N59" s="324">
        <v>-27.8</v>
      </c>
    </row>
    <row r="60" spans="1:14" x14ac:dyDescent="0.15">
      <c r="A60" s="248"/>
      <c r="B60" s="244"/>
      <c r="C60" s="244"/>
      <c r="D60" s="244"/>
      <c r="E60" s="244"/>
      <c r="F60" s="244"/>
      <c r="G60" s="325"/>
      <c r="H60" s="326" t="s">
        <v>513</v>
      </c>
      <c r="I60" s="333">
        <v>563518</v>
      </c>
      <c r="J60" s="328">
        <v>24990</v>
      </c>
      <c r="K60" s="329">
        <v>-38.4</v>
      </c>
      <c r="L60" s="330">
        <v>26398</v>
      </c>
      <c r="M60" s="331">
        <v>-8.6999999999999993</v>
      </c>
      <c r="N60" s="332">
        <v>-29.7</v>
      </c>
    </row>
    <row r="61" spans="1:14" x14ac:dyDescent="0.15">
      <c r="A61" s="248"/>
      <c r="B61" s="244"/>
      <c r="C61" s="244"/>
      <c r="D61" s="244"/>
      <c r="E61" s="244"/>
      <c r="F61" s="244"/>
      <c r="G61" s="310" t="s">
        <v>518</v>
      </c>
      <c r="H61" s="334"/>
      <c r="I61" s="335">
        <v>933674</v>
      </c>
      <c r="J61" s="336">
        <v>41601</v>
      </c>
      <c r="K61" s="337">
        <v>17.7</v>
      </c>
      <c r="L61" s="338">
        <v>49228</v>
      </c>
      <c r="M61" s="339">
        <v>0.7</v>
      </c>
      <c r="N61" s="324">
        <v>17</v>
      </c>
    </row>
    <row r="62" spans="1:14" x14ac:dyDescent="0.15">
      <c r="A62" s="248"/>
      <c r="B62" s="244"/>
      <c r="C62" s="244"/>
      <c r="D62" s="244"/>
      <c r="E62" s="244"/>
      <c r="F62" s="244"/>
      <c r="G62" s="325"/>
      <c r="H62" s="326" t="s">
        <v>513</v>
      </c>
      <c r="I62" s="327">
        <v>623639</v>
      </c>
      <c r="J62" s="328">
        <v>27772</v>
      </c>
      <c r="K62" s="329">
        <v>43</v>
      </c>
      <c r="L62" s="330">
        <v>25152</v>
      </c>
      <c r="M62" s="331">
        <v>0.7</v>
      </c>
      <c r="N62" s="332">
        <v>42.3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21.61</v>
      </c>
      <c r="G47" s="12">
        <v>22.39</v>
      </c>
      <c r="H47" s="12">
        <v>19.21</v>
      </c>
      <c r="I47" s="12">
        <v>14.41</v>
      </c>
      <c r="J47" s="13">
        <v>13.9</v>
      </c>
    </row>
    <row r="48" spans="2:10" ht="57.75" customHeight="1" x14ac:dyDescent="0.15">
      <c r="B48" s="14"/>
      <c r="C48" s="1141" t="s">
        <v>4</v>
      </c>
      <c r="D48" s="1141"/>
      <c r="E48" s="1142"/>
      <c r="F48" s="15">
        <v>7.98</v>
      </c>
      <c r="G48" s="16">
        <v>4.88</v>
      </c>
      <c r="H48" s="16">
        <v>7.15</v>
      </c>
      <c r="I48" s="16">
        <v>8.84</v>
      </c>
      <c r="J48" s="17">
        <v>12.55</v>
      </c>
    </row>
    <row r="49" spans="2:10" ht="57.75" customHeight="1" thickBot="1" x14ac:dyDescent="0.2">
      <c r="B49" s="18"/>
      <c r="C49" s="1143" t="s">
        <v>5</v>
      </c>
      <c r="D49" s="1143"/>
      <c r="E49" s="1144"/>
      <c r="F49" s="19" t="s">
        <v>525</v>
      </c>
      <c r="G49" s="20" t="s">
        <v>526</v>
      </c>
      <c r="H49" s="20" t="s">
        <v>527</v>
      </c>
      <c r="I49" s="20" t="s">
        <v>528</v>
      </c>
      <c r="J49" s="21">
        <v>3.91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2017-05-08T01:58:04Z</cp:lastPrinted>
  <dcterms:created xsi:type="dcterms:W3CDTF">2017-02-15T19:21:29Z</dcterms:created>
  <dcterms:modified xsi:type="dcterms:W3CDTF">2018-03-26T06:01:32Z</dcterms:modified>
  <cp:category/>
</cp:coreProperties>
</file>